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X:\Repositorio\UAPP\04. Estadísticas y Visualizaciones\Informes PGU y Pilar Solidario\2025\0. INFORMES\4. OND 2025\1. Elaboración\4. Informes\"/>
    </mc:Choice>
  </mc:AlternateContent>
  <xr:revisionPtr revIDLastSave="0" documentId="13_ncr:1_{88E0EDAF-3373-429F-B633-E5130E9CD6C7}" xr6:coauthVersionLast="47" xr6:coauthVersionMax="47" xr10:uidLastSave="{00000000-0000-0000-0000-000000000000}"/>
  <bookViews>
    <workbookView xWindow="28680" yWindow="-120" windowWidth="29040" windowHeight="15720" firstSheet="1" activeTab="20" xr2:uid="{7DA18055-C9A6-4A35-AA63-A63F1DA3B50D}"/>
  </bookViews>
  <sheets>
    <sheet name="Indice General" sheetId="26" r:id="rId1"/>
    <sheet name="I. Beneficios pagados" sheetId="29" r:id="rId2"/>
    <sheet name="dinamica pgu" sheetId="24" state="hidden" r:id="rId3"/>
    <sheet name="N PBS" sheetId="22" state="hidden" r:id="rId4"/>
    <sheet name="MONTOS PBS" sheetId="20" state="hidden" r:id="rId5"/>
    <sheet name="1.1" sheetId="1" r:id="rId6"/>
    <sheet name="1.2" sheetId="37" r:id="rId7"/>
    <sheet name="1.3" sheetId="2" r:id="rId8"/>
    <sheet name="1.4" sheetId="3" r:id="rId9"/>
    <sheet name="DINAMICA APS" sheetId="23" state="hidden" r:id="rId10"/>
    <sheet name="1.5" sheetId="4" r:id="rId11"/>
    <sheet name="Hoja2" sheetId="16" state="hidden" r:id="rId12"/>
    <sheet name="II. Estado de Solicitudes" sheetId="30" r:id="rId13"/>
    <sheet name="2.1" sheetId="7" r:id="rId14"/>
    <sheet name="Solicitudes_compl" sheetId="8" state="hidden" r:id="rId15"/>
    <sheet name="2.2" sheetId="27" r:id="rId16"/>
    <sheet name="2.3" sheetId="9" r:id="rId17"/>
    <sheet name="2.4" sheetId="28" r:id="rId18"/>
    <sheet name="2.5" sheetId="10" r:id="rId19"/>
    <sheet name="2.6" sheetId="12" r:id="rId20"/>
    <sheet name="III. Bono por hijo" sheetId="31" r:id="rId21"/>
    <sheet name="3.1" sheetId="34" r:id="rId22"/>
    <sheet name="3.2" sheetId="38" r:id="rId23"/>
    <sheet name="3.3" sheetId="39" r:id="rId24"/>
    <sheet name="IV. Subsidio STJ" sheetId="35" r:id="rId25"/>
    <sheet name="4.1" sheetId="33" r:id="rId26"/>
    <sheet name="4.2" sheetId="32" r:id="rId27"/>
    <sheet name="4.3" sheetId="40" r:id="rId28"/>
    <sheet name="4.4" sheetId="36" r:id="rId29"/>
    <sheet name="4.5" sheetId="41" r:id="rId30"/>
    <sheet name="Regiones" sheetId="14" state="hidden" r:id="rId31"/>
    <sheet name="Comunas" sheetId="15" state="hidden" r:id="rId32"/>
    <sheet name="Hoja2 (2)" sheetId="18" state="hidden" r:id="rId33"/>
    <sheet name="Por sexo" sheetId="11" state="hidden" r:id="rId34"/>
    <sheet name="Focalización y monto del benef" sheetId="13" state="hidden" r:id="rId35"/>
  </sheets>
  <definedNames>
    <definedName name="_xlnm._FilterDatabase" localSheetId="13" hidden="1">'2.1'!$A$9:$AD$27</definedName>
  </definedNames>
  <calcPr calcId="191029"/>
  <pivotCaches>
    <pivotCache cacheId="4" r:id="rId36"/>
    <pivotCache cacheId="5" r:id="rId37"/>
    <pivotCache cacheId="6" r:id="rId38"/>
    <pivotCache cacheId="7" r:id="rId3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20" l="1"/>
  <c r="AG5" i="20"/>
  <c r="AH5" i="20"/>
  <c r="AI5" i="20"/>
  <c r="AJ5" i="20"/>
  <c r="AK5" i="20"/>
  <c r="AL5" i="20"/>
  <c r="AM5" i="20"/>
  <c r="AN5" i="20"/>
  <c r="AF6" i="20"/>
  <c r="AG6" i="20"/>
  <c r="AH6" i="20"/>
  <c r="AI6" i="20"/>
  <c r="AJ6" i="20"/>
  <c r="AK6" i="20"/>
  <c r="AL6" i="20"/>
  <c r="AM6" i="20"/>
  <c r="AN6" i="20"/>
  <c r="AG4" i="20"/>
  <c r="AH4" i="20"/>
  <c r="AI4" i="20"/>
  <c r="AJ4" i="20"/>
  <c r="AK4" i="20"/>
  <c r="AL4" i="20"/>
  <c r="AM4" i="20"/>
  <c r="AN4" i="20"/>
  <c r="AF4" i="20"/>
  <c r="AI15" i="20"/>
  <c r="AF16" i="20"/>
  <c r="AG16" i="20"/>
  <c r="AH16" i="20"/>
  <c r="AI16" i="20"/>
  <c r="AJ16" i="20"/>
  <c r="AK16" i="20"/>
  <c r="AL16" i="20"/>
  <c r="AM16" i="20"/>
  <c r="AN16" i="20"/>
  <c r="AF17" i="20"/>
  <c r="AG17" i="20"/>
  <c r="AH17" i="20"/>
  <c r="AI17" i="20"/>
  <c r="AJ17" i="20"/>
  <c r="AK17" i="20"/>
  <c r="AL17" i="20"/>
  <c r="AM17" i="20"/>
  <c r="AN17" i="20"/>
  <c r="AG15" i="20"/>
  <c r="AH15" i="20"/>
  <c r="AJ15" i="20"/>
  <c r="AK15" i="20"/>
  <c r="AL15" i="20"/>
  <c r="AM15" i="20"/>
  <c r="AN15" i="20"/>
  <c r="AF15" i="20"/>
  <c r="AH14" i="8"/>
  <c r="AH15" i="8"/>
  <c r="AH16" i="8"/>
  <c r="AH17" i="8"/>
  <c r="AH13" i="8"/>
  <c r="AF19" i="8"/>
  <c r="AG19" i="8"/>
  <c r="AH19" i="8"/>
  <c r="AE19" i="8"/>
  <c r="J12" i="14"/>
  <c r="G518" i="18"/>
  <c r="F518" i="18"/>
  <c r="E518" i="18"/>
  <c r="D518" i="18"/>
  <c r="C518" i="18"/>
  <c r="B518" i="18"/>
  <c r="G487" i="18"/>
  <c r="F487" i="18"/>
  <c r="E487" i="18"/>
  <c r="D487" i="18"/>
  <c r="C487" i="18"/>
  <c r="B487" i="18"/>
  <c r="G448" i="18"/>
  <c r="F448" i="18"/>
  <c r="E448" i="18"/>
  <c r="D448" i="18"/>
  <c r="C448" i="18"/>
  <c r="B448" i="18"/>
  <c r="G386" i="18"/>
  <c r="F386" i="18"/>
  <c r="E386" i="18"/>
  <c r="D386" i="18"/>
  <c r="C386" i="18"/>
  <c r="B386" i="18"/>
  <c r="G363" i="18"/>
  <c r="F363" i="18"/>
  <c r="E363" i="18"/>
  <c r="D363" i="18"/>
  <c r="C363" i="18"/>
  <c r="B363" i="18"/>
  <c r="F345" i="18"/>
  <c r="E345" i="18"/>
  <c r="D345" i="18"/>
  <c r="C345" i="18"/>
  <c r="B345" i="18"/>
  <c r="G304" i="18"/>
  <c r="F304" i="18"/>
  <c r="E304" i="18"/>
  <c r="D304" i="18"/>
  <c r="C304" i="18"/>
  <c r="B304" i="18"/>
  <c r="G265" i="18"/>
  <c r="F265" i="18"/>
  <c r="E265" i="18"/>
  <c r="D265" i="18"/>
  <c r="C265" i="18"/>
  <c r="B265" i="18"/>
  <c r="G220" i="18"/>
  <c r="F220" i="18"/>
  <c r="E220" i="18"/>
  <c r="D220" i="18"/>
  <c r="C220" i="18"/>
  <c r="B220" i="18"/>
  <c r="H180" i="18"/>
  <c r="G180" i="18"/>
  <c r="F180" i="18"/>
  <c r="E180" i="18"/>
  <c r="D180" i="18"/>
  <c r="C180" i="18"/>
  <c r="H135" i="18"/>
  <c r="G135" i="18"/>
  <c r="F135" i="18"/>
  <c r="E135" i="18"/>
  <c r="D135" i="18"/>
  <c r="C135" i="18"/>
  <c r="G36" i="18"/>
  <c r="F36" i="18"/>
  <c r="E36" i="18"/>
  <c r="D36" i="18"/>
  <c r="C36" i="18"/>
  <c r="B36" i="18"/>
  <c r="G15" i="18"/>
  <c r="F15" i="18"/>
  <c r="E15" i="18"/>
  <c r="D15" i="18"/>
  <c r="C15" i="18"/>
  <c r="B15" i="18"/>
  <c r="C518" i="16"/>
  <c r="D518" i="16"/>
  <c r="E518" i="16"/>
  <c r="F518" i="16"/>
  <c r="G518" i="16"/>
  <c r="B518" i="16"/>
  <c r="G487" i="16"/>
  <c r="C487" i="16"/>
  <c r="D487" i="16"/>
  <c r="E487" i="16"/>
  <c r="F487" i="16"/>
  <c r="B487" i="16"/>
  <c r="C448" i="16"/>
  <c r="D448" i="16"/>
  <c r="E448" i="16"/>
  <c r="F448" i="16"/>
  <c r="G448" i="16"/>
  <c r="B448" i="16"/>
  <c r="B386" i="16"/>
  <c r="C386" i="16"/>
  <c r="D386" i="16"/>
  <c r="E386" i="16"/>
  <c r="F386" i="16"/>
  <c r="G386" i="16"/>
  <c r="C363" i="16"/>
  <c r="D363" i="16"/>
  <c r="E363" i="16"/>
  <c r="F363" i="16"/>
  <c r="G363" i="16"/>
  <c r="B363" i="16"/>
  <c r="C345" i="16"/>
  <c r="D345" i="16"/>
  <c r="E345" i="16"/>
  <c r="F345" i="16"/>
  <c r="B345" i="16"/>
  <c r="C304" i="16"/>
  <c r="D304" i="16"/>
  <c r="E304" i="16"/>
  <c r="F304" i="16"/>
  <c r="G304" i="16"/>
  <c r="B304" i="16"/>
  <c r="C265" i="16"/>
  <c r="D265" i="16"/>
  <c r="E265" i="16"/>
  <c r="F265" i="16"/>
  <c r="G265" i="16"/>
  <c r="B265" i="16"/>
  <c r="C220" i="16"/>
  <c r="D220" i="16"/>
  <c r="E220" i="16"/>
  <c r="F220" i="16"/>
  <c r="G220" i="16"/>
  <c r="B220" i="16"/>
  <c r="D180" i="16"/>
  <c r="E180" i="16"/>
  <c r="F180" i="16"/>
  <c r="G180" i="16"/>
  <c r="H180" i="16"/>
  <c r="C180" i="16"/>
  <c r="D135" i="16"/>
  <c r="E135" i="16"/>
  <c r="F135" i="16"/>
  <c r="G135" i="16"/>
  <c r="H135" i="16"/>
  <c r="C135" i="16"/>
  <c r="C15" i="16"/>
  <c r="D15" i="16"/>
  <c r="E15" i="16"/>
  <c r="F15" i="16"/>
  <c r="G15" i="16"/>
  <c r="B15" i="16"/>
  <c r="C36" i="16"/>
  <c r="D36" i="16"/>
  <c r="E36" i="16"/>
  <c r="F36" i="16"/>
  <c r="G36" i="16"/>
  <c r="B36" i="16"/>
  <c r="B77" i="14"/>
  <c r="B62" i="14"/>
  <c r="C62" i="14"/>
  <c r="D62" i="14"/>
  <c r="E62" i="14"/>
  <c r="F62" i="14"/>
  <c r="G62" i="14"/>
  <c r="B63" i="14"/>
  <c r="C63" i="14"/>
  <c r="D63" i="14"/>
  <c r="E63" i="14"/>
  <c r="F63" i="14"/>
  <c r="G63" i="14"/>
  <c r="B64" i="14"/>
  <c r="C64" i="14"/>
  <c r="D64" i="14"/>
  <c r="E64" i="14"/>
  <c r="F64" i="14"/>
  <c r="G64" i="14"/>
  <c r="B65" i="14"/>
  <c r="C65" i="14"/>
  <c r="D65" i="14"/>
  <c r="E65" i="14"/>
  <c r="F65" i="14"/>
  <c r="G65" i="14"/>
  <c r="B66" i="14"/>
  <c r="C66" i="14"/>
  <c r="D66" i="14"/>
  <c r="E66" i="14"/>
  <c r="F66" i="14"/>
  <c r="G66" i="14"/>
  <c r="B67" i="14"/>
  <c r="C67" i="14"/>
  <c r="D67" i="14"/>
  <c r="E67" i="14"/>
  <c r="F67" i="14"/>
  <c r="G67" i="14"/>
  <c r="B68" i="14"/>
  <c r="C68" i="14"/>
  <c r="D68" i="14"/>
  <c r="E68" i="14"/>
  <c r="F68" i="14"/>
  <c r="G68" i="14"/>
  <c r="B69" i="14"/>
  <c r="C69" i="14"/>
  <c r="D69" i="14"/>
  <c r="E69" i="14"/>
  <c r="F69" i="14"/>
  <c r="G69" i="14"/>
  <c r="B70" i="14"/>
  <c r="C70" i="14"/>
  <c r="D70" i="14"/>
  <c r="E70" i="14"/>
  <c r="F70" i="14"/>
  <c r="G70" i="14"/>
  <c r="B71" i="14"/>
  <c r="C71" i="14"/>
  <c r="D71" i="14"/>
  <c r="E71" i="14"/>
  <c r="F71" i="14"/>
  <c r="G71" i="14"/>
  <c r="B72" i="14"/>
  <c r="C72" i="14"/>
  <c r="D72" i="14"/>
  <c r="E72" i="14"/>
  <c r="F72" i="14"/>
  <c r="G72" i="14"/>
  <c r="B73" i="14"/>
  <c r="C73" i="14"/>
  <c r="D73" i="14"/>
  <c r="E73" i="14"/>
  <c r="F73" i="14"/>
  <c r="G73" i="14"/>
  <c r="B74" i="14"/>
  <c r="C74" i="14"/>
  <c r="D74" i="14"/>
  <c r="E74" i="14"/>
  <c r="F74" i="14"/>
  <c r="G74" i="14"/>
  <c r="B75" i="14"/>
  <c r="C75" i="14"/>
  <c r="D75" i="14"/>
  <c r="E75" i="14"/>
  <c r="F75" i="14"/>
  <c r="G75" i="14"/>
  <c r="B76" i="14"/>
  <c r="C76" i="14"/>
  <c r="D76" i="14"/>
  <c r="E76" i="14"/>
  <c r="F76" i="14"/>
  <c r="G76" i="14"/>
  <c r="C77" i="14"/>
  <c r="D77" i="14"/>
  <c r="E77" i="14"/>
  <c r="F77" i="14"/>
  <c r="G77" i="14"/>
  <c r="C61" i="14"/>
  <c r="D61" i="14"/>
  <c r="E61" i="14"/>
  <c r="F61" i="14"/>
  <c r="G61" i="14"/>
  <c r="B61" i="14"/>
  <c r="Q11" i="11"/>
  <c r="P11" i="11"/>
  <c r="K11" i="11"/>
  <c r="J11" i="11"/>
  <c r="E11" i="11"/>
  <c r="D11" i="11"/>
  <c r="F8" i="11"/>
  <c r="F9" i="11"/>
  <c r="F10" i="11"/>
  <c r="R10" i="11"/>
  <c r="R9" i="11"/>
  <c r="R8" i="11"/>
  <c r="L10" i="11"/>
  <c r="L9" i="11"/>
  <c r="L8" i="11"/>
  <c r="R34" i="11"/>
  <c r="Q34" i="11"/>
  <c r="P34" i="11"/>
  <c r="K34" i="11"/>
  <c r="J34" i="11"/>
  <c r="E34" i="11"/>
  <c r="D34" i="11"/>
  <c r="L33" i="11"/>
  <c r="F33" i="11"/>
  <c r="L32" i="11"/>
  <c r="F32" i="11"/>
  <c r="L31" i="11"/>
  <c r="F31" i="11"/>
  <c r="L30" i="11"/>
  <c r="F30" i="11"/>
  <c r="L29" i="11"/>
  <c r="F29" i="11"/>
  <c r="L28" i="11"/>
  <c r="F28" i="11"/>
  <c r="L27" i="11"/>
  <c r="F27" i="11"/>
  <c r="L26" i="11"/>
  <c r="F26" i="11"/>
  <c r="L25" i="11"/>
  <c r="F25" i="11"/>
  <c r="L24" i="11"/>
  <c r="F24" i="11"/>
  <c r="L23" i="11"/>
  <c r="F23" i="11"/>
  <c r="L22" i="11"/>
  <c r="F22" i="11"/>
  <c r="L21" i="11"/>
  <c r="F21" i="11"/>
  <c r="L20" i="11"/>
  <c r="F20" i="11"/>
  <c r="L19" i="11"/>
  <c r="F19" i="11"/>
  <c r="G107" i="8"/>
  <c r="G108" i="8" s="1"/>
  <c r="F107" i="8"/>
  <c r="E107" i="8"/>
  <c r="D107" i="8"/>
  <c r="C107" i="8"/>
  <c r="L54" i="8" s="1"/>
  <c r="H106" i="8"/>
  <c r="H105" i="8"/>
  <c r="H104" i="8"/>
  <c r="H103" i="8"/>
  <c r="H102" i="8"/>
  <c r="H101" i="8"/>
  <c r="H100" i="8"/>
  <c r="H99" i="8"/>
  <c r="H98" i="8"/>
  <c r="H97" i="8"/>
  <c r="H96" i="8"/>
  <c r="H95" i="8"/>
  <c r="H107" i="8" s="1"/>
  <c r="F94" i="8"/>
  <c r="E94" i="8"/>
  <c r="D94" i="8"/>
  <c r="M53" i="8" s="1"/>
  <c r="C94" i="8"/>
  <c r="H93" i="8"/>
  <c r="H92" i="8"/>
  <c r="H91" i="8"/>
  <c r="H90" i="8"/>
  <c r="H89" i="8"/>
  <c r="H88" i="8"/>
  <c r="H87" i="8"/>
  <c r="H86" i="8"/>
  <c r="H85" i="8"/>
  <c r="H84" i="8"/>
  <c r="H83" i="8"/>
  <c r="H82" i="8"/>
  <c r="H94" i="8" s="1"/>
  <c r="F81" i="8"/>
  <c r="O52" i="8" s="1"/>
  <c r="E81" i="8"/>
  <c r="N52" i="8" s="1"/>
  <c r="D81" i="8"/>
  <c r="C81" i="8"/>
  <c r="H80" i="8"/>
  <c r="H79" i="8"/>
  <c r="H78" i="8"/>
  <c r="H77" i="8"/>
  <c r="H76" i="8"/>
  <c r="H75" i="8"/>
  <c r="H74" i="8"/>
  <c r="H73" i="8"/>
  <c r="H72" i="8"/>
  <c r="H71" i="8"/>
  <c r="H70" i="8"/>
  <c r="H69" i="8"/>
  <c r="H81" i="8" s="1"/>
  <c r="F68" i="8"/>
  <c r="O51" i="8" s="1"/>
  <c r="E68" i="8"/>
  <c r="D68" i="8"/>
  <c r="C68" i="8"/>
  <c r="H67" i="8"/>
  <c r="H66" i="8"/>
  <c r="H65" i="8"/>
  <c r="H64" i="8"/>
  <c r="H63" i="8"/>
  <c r="H62" i="8"/>
  <c r="H61" i="8"/>
  <c r="H60" i="8"/>
  <c r="H59" i="8"/>
  <c r="H58" i="8"/>
  <c r="H57" i="8"/>
  <c r="H56" i="8"/>
  <c r="F55" i="8"/>
  <c r="O50" i="8" s="1"/>
  <c r="E55" i="8"/>
  <c r="N50" i="8" s="1"/>
  <c r="D55" i="8"/>
  <c r="C55" i="8"/>
  <c r="O54" i="8"/>
  <c r="N54" i="8"/>
  <c r="M54" i="8"/>
  <c r="H54" i="8"/>
  <c r="O53" i="8"/>
  <c r="N53" i="8"/>
  <c r="L53" i="8"/>
  <c r="H53" i="8"/>
  <c r="Q52" i="8"/>
  <c r="M52" i="8"/>
  <c r="L52" i="8"/>
  <c r="H52" i="8"/>
  <c r="N51" i="8"/>
  <c r="M51" i="8"/>
  <c r="H51" i="8"/>
  <c r="M50" i="8"/>
  <c r="L50" i="8"/>
  <c r="H50" i="8"/>
  <c r="O49" i="8"/>
  <c r="N49" i="8"/>
  <c r="H49" i="8"/>
  <c r="M48" i="8"/>
  <c r="L48" i="8"/>
  <c r="H48" i="8"/>
  <c r="O47" i="8"/>
  <c r="N47" i="8"/>
  <c r="M47" i="8"/>
  <c r="L47" i="8"/>
  <c r="H47" i="8"/>
  <c r="O46" i="8"/>
  <c r="N46" i="8"/>
  <c r="M46" i="8"/>
  <c r="L46" i="8"/>
  <c r="Q46" i="8" s="1"/>
  <c r="H46" i="8"/>
  <c r="O45" i="8"/>
  <c r="N45" i="8"/>
  <c r="M45" i="8"/>
  <c r="L45" i="8"/>
  <c r="Q45" i="8" s="1"/>
  <c r="H45" i="8"/>
  <c r="O44" i="8"/>
  <c r="N44" i="8"/>
  <c r="M44" i="8"/>
  <c r="L44" i="8"/>
  <c r="Q44" i="8" s="1"/>
  <c r="H44" i="8"/>
  <c r="O43" i="8"/>
  <c r="N43" i="8"/>
  <c r="M43" i="8"/>
  <c r="L43" i="8"/>
  <c r="Q43" i="8" s="1"/>
  <c r="H43" i="8"/>
  <c r="H55" i="8" s="1"/>
  <c r="O42" i="8"/>
  <c r="N42" i="8"/>
  <c r="M42" i="8"/>
  <c r="L42" i="8"/>
  <c r="Q42" i="8" s="1"/>
  <c r="F42" i="8"/>
  <c r="E42" i="8"/>
  <c r="D42" i="8"/>
  <c r="M49" i="8" s="1"/>
  <c r="M55" i="8" s="1"/>
  <c r="C42" i="8"/>
  <c r="L49" i="8" s="1"/>
  <c r="O41" i="8"/>
  <c r="N41" i="8"/>
  <c r="M41" i="8"/>
  <c r="L41" i="8"/>
  <c r="H41" i="8"/>
  <c r="O40" i="8"/>
  <c r="N40" i="8"/>
  <c r="M40" i="8"/>
  <c r="L40" i="8"/>
  <c r="H40" i="8"/>
  <c r="H39" i="8"/>
  <c r="H38" i="8"/>
  <c r="H37" i="8"/>
  <c r="H36" i="8"/>
  <c r="H35" i="8"/>
  <c r="H34" i="8"/>
  <c r="H33" i="8"/>
  <c r="V32" i="8"/>
  <c r="U32" i="8"/>
  <c r="T32" i="8"/>
  <c r="S32" i="8"/>
  <c r="R32" i="8"/>
  <c r="Q32" i="8"/>
  <c r="P32" i="8"/>
  <c r="O32" i="8"/>
  <c r="N32" i="8"/>
  <c r="M32" i="8"/>
  <c r="L32" i="8"/>
  <c r="H32" i="8"/>
  <c r="W31" i="8"/>
  <c r="H31" i="8"/>
  <c r="W30" i="8"/>
  <c r="H30" i="8"/>
  <c r="H42" i="8" s="1"/>
  <c r="W29" i="8"/>
  <c r="F29" i="8"/>
  <c r="E29" i="8"/>
  <c r="N48" i="8" s="1"/>
  <c r="D29" i="8"/>
  <c r="C29" i="8"/>
  <c r="C108" i="8" s="1"/>
  <c r="W28" i="8"/>
  <c r="H28" i="8"/>
  <c r="W27" i="8"/>
  <c r="W32" i="8" s="1"/>
  <c r="H27" i="8"/>
  <c r="H26" i="8"/>
  <c r="H25" i="8"/>
  <c r="H24" i="8"/>
  <c r="H23" i="8"/>
  <c r="H22" i="8"/>
  <c r="H21" i="8"/>
  <c r="H20" i="8"/>
  <c r="Z19" i="8"/>
  <c r="Y19" i="8"/>
  <c r="X19" i="8"/>
  <c r="W19" i="8"/>
  <c r="V19" i="8"/>
  <c r="U19" i="8"/>
  <c r="T19" i="8"/>
  <c r="S19" i="8"/>
  <c r="R19" i="8"/>
  <c r="Q19" i="8"/>
  <c r="P19" i="8"/>
  <c r="O19" i="8"/>
  <c r="N19" i="8"/>
  <c r="M19" i="8"/>
  <c r="L19" i="8"/>
  <c r="H19" i="8"/>
  <c r="H18" i="8"/>
  <c r="AA17" i="8"/>
  <c r="H17" i="8"/>
  <c r="AA16" i="8"/>
  <c r="H16" i="8"/>
  <c r="AA15" i="8"/>
  <c r="H15" i="8"/>
  <c r="AA14" i="8"/>
  <c r="AA19" i="8" s="1"/>
  <c r="H14" i="8"/>
  <c r="AA13" i="8"/>
  <c r="H13" i="8"/>
  <c r="H12" i="8"/>
  <c r="H11" i="8"/>
  <c r="H10" i="8"/>
  <c r="H9" i="8"/>
  <c r="F11" i="11" l="1"/>
  <c r="R11" i="11"/>
  <c r="L11" i="11"/>
  <c r="L34" i="11"/>
  <c r="F34" i="11"/>
  <c r="H108" i="8"/>
  <c r="N55" i="8"/>
  <c r="Q50" i="8"/>
  <c r="H68" i="8"/>
  <c r="Q53" i="8"/>
  <c r="P54" i="8"/>
  <c r="P55" i="8" s="1"/>
  <c r="E108" i="8"/>
  <c r="D108" i="8"/>
  <c r="Q40" i="8"/>
  <c r="H29" i="8"/>
  <c r="O48" i="8"/>
  <c r="O55" i="8" s="1"/>
  <c r="F108" i="8"/>
  <c r="Q41" i="8"/>
  <c r="Q49" i="8"/>
  <c r="Q47" i="8"/>
  <c r="L51" i="8"/>
  <c r="Q51" i="8" s="1"/>
  <c r="Q48" i="8" l="1"/>
  <c r="Q54" i="8"/>
  <c r="L55" i="8"/>
  <c r="Q55" i="8" l="1"/>
</calcChain>
</file>

<file path=xl/sharedStrings.xml><?xml version="1.0" encoding="utf-8"?>
<sst xmlns="http://schemas.openxmlformats.org/spreadsheetml/2006/main" count="5844" uniqueCount="987">
  <si>
    <t>(julio 2008 a diciembre 2022)</t>
  </si>
  <si>
    <t>N°</t>
  </si>
  <si>
    <t>PBS Vejez</t>
  </si>
  <si>
    <t>PBS Invalidez</t>
  </si>
  <si>
    <t>APS Vejez</t>
  </si>
  <si>
    <t>APS Invalidez</t>
  </si>
  <si>
    <t>TOTAL</t>
  </si>
  <si>
    <t>%</t>
  </si>
  <si>
    <t>(febrero 2022 a diciembre 2022)</t>
  </si>
  <si>
    <t>PERIODO</t>
  </si>
  <si>
    <t>(julio 2008  a diciembre 2022)</t>
  </si>
  <si>
    <t>APSV</t>
  </si>
  <si>
    <t>APSV***</t>
  </si>
  <si>
    <t>PGU</t>
  </si>
  <si>
    <t>Concedidas</t>
  </si>
  <si>
    <t>Rechazadas</t>
  </si>
  <si>
    <t>Anuladas</t>
  </si>
  <si>
    <t>Fuente: Elaboración propia a partir de Bases de Datos del IPS. Información actualizada a Diciembre 2022.</t>
  </si>
  <si>
    <t>* Corresponde al número de trámites de solicitud realizados, no el número de personas que han realizado una solicitud. Esto dado que una persona puede hacer más de una solicitud, toda vez que estas sean rechazadas, desistidas o anuladas.
** Producto de un cambio en la fuente de información, el número de solicitudes fue actualizado para los años 2010 al 2021. Las actuales cifran incluyen las solicitudes automáticas generadas por los traspasos de los beneficios de invalidez a vejez.
*** El número de APSV incluye las solicitudes del beneficio Nbis para los años 2019, 2020 y 2021, las cuales correspondieron a 1, 531 y 427 solicitudes, respectivamente.
El beneficio Nbis (ley 21.190 art 9 bis) estaba dirigido a los pensionados por Retiro Programado con Pensión Base mayor a la PMAS, y que cumplían con los demás requisitos exigidos por la ley. Permitía acceder a un complemento de manera tal que la pensión final no desciediera del valor de una Pensión Básica Solidaria.</t>
  </si>
  <si>
    <t>TOTAL SOLICITUDES</t>
  </si>
  <si>
    <t>Número de solicitudes* mensuales de beneficios de vejez e invalidez del SPS y PGU**</t>
  </si>
  <si>
    <t>TOTAL SOLICITUDES 
(PBS, APS y PGU)</t>
  </si>
  <si>
    <t xml:space="preserve">PBSV </t>
  </si>
  <si>
    <t xml:space="preserve">PBSI </t>
  </si>
  <si>
    <t xml:space="preserve">APSI </t>
  </si>
  <si>
    <t>Total</t>
  </si>
  <si>
    <t>Total 2008</t>
  </si>
  <si>
    <t>Número de solicitudes de beneficios SPS y PGU según institución donde se realizó el trámite de solicitud</t>
  </si>
  <si>
    <t>Total 2009</t>
  </si>
  <si>
    <t>Total 2010</t>
  </si>
  <si>
    <t>Total 2011</t>
  </si>
  <si>
    <t>Institución</t>
  </si>
  <si>
    <t>Total  2012</t>
  </si>
  <si>
    <t>IPS</t>
  </si>
  <si>
    <t>Total 2013</t>
  </si>
  <si>
    <t>AFP</t>
  </si>
  <si>
    <t>Total 2014</t>
  </si>
  <si>
    <t>Cía. De Seguros</t>
  </si>
  <si>
    <t>Total 2015</t>
  </si>
  <si>
    <t>Municipalidades</t>
  </si>
  <si>
    <t>Enero</t>
  </si>
  <si>
    <t>Registro Civil</t>
  </si>
  <si>
    <t>Febrero</t>
  </si>
  <si>
    <t>Canal Web</t>
  </si>
  <si>
    <t>Marzo</t>
  </si>
  <si>
    <t>Abril</t>
  </si>
  <si>
    <t>Mayo</t>
  </si>
  <si>
    <t>Junio</t>
  </si>
  <si>
    <t>Julio</t>
  </si>
  <si>
    <t>Número de solicitudes del beneficio PGU mensual según institución donde se realizó el trámite de solicitud</t>
  </si>
  <si>
    <t>Agosto</t>
  </si>
  <si>
    <t>Septiembre</t>
  </si>
  <si>
    <t>Octubre</t>
  </si>
  <si>
    <t>Noviembre</t>
  </si>
  <si>
    <t>Diciembre</t>
  </si>
  <si>
    <t>Total 2016</t>
  </si>
  <si>
    <t>Número de solicitudes* anual de beneficios de vejez e invalidez del SPS y PGU**</t>
  </si>
  <si>
    <t>Año</t>
  </si>
  <si>
    <t>Total 2017</t>
  </si>
  <si>
    <t>Total 2018</t>
  </si>
  <si>
    <t>Total 2019</t>
  </si>
  <si>
    <t>Solicitudes en trámite al 31/01</t>
  </si>
  <si>
    <t>Fuente: IPS.</t>
  </si>
  <si>
    <t>Potenciales pendientes de solicitud al 31/01</t>
  </si>
  <si>
    <t>Total 2020</t>
  </si>
  <si>
    <t>Total 2021</t>
  </si>
  <si>
    <t>Total 2022</t>
  </si>
  <si>
    <t>SOLICITUDES SEGÚN SEXO</t>
  </si>
  <si>
    <r>
      <rPr>
        <b/>
        <sz val="14"/>
        <color theme="1"/>
        <rFont val="Calibri"/>
        <family val="2"/>
        <scheme val="minor"/>
      </rPr>
      <t xml:space="preserve">Número de </t>
    </r>
    <r>
      <rPr>
        <b/>
        <u/>
        <sz val="14"/>
        <color theme="1"/>
        <rFont val="Calibri"/>
        <family val="2"/>
        <scheme val="minor"/>
      </rPr>
      <t>solicitudes</t>
    </r>
    <r>
      <rPr>
        <b/>
        <sz val="14"/>
        <color theme="1"/>
        <rFont val="Calibri"/>
        <family val="2"/>
        <scheme val="minor"/>
      </rPr>
      <t xml:space="preserve"> anuales por género de beneficios SPS y PGU*</t>
    </r>
    <r>
      <rPr>
        <b/>
        <sz val="11"/>
        <color theme="1"/>
        <rFont val="Calibri"/>
        <family val="2"/>
        <scheme val="minor"/>
      </rPr>
      <t xml:space="preserve">
</t>
    </r>
  </si>
  <si>
    <r>
      <rPr>
        <b/>
        <sz val="14"/>
        <color theme="1"/>
        <rFont val="Calibri"/>
        <family val="2"/>
        <scheme val="minor"/>
      </rPr>
      <t xml:space="preserve">Número de solicitudes </t>
    </r>
    <r>
      <rPr>
        <b/>
        <u/>
        <sz val="14"/>
        <color theme="1"/>
        <rFont val="Calibri"/>
        <family val="2"/>
        <scheme val="minor"/>
      </rPr>
      <t>concedidas</t>
    </r>
    <r>
      <rPr>
        <b/>
        <sz val="14"/>
        <color theme="1"/>
        <rFont val="Calibri"/>
        <family val="2"/>
        <scheme val="minor"/>
      </rPr>
      <t xml:space="preserve"> anuales por género de beneficios SPS y PGU*</t>
    </r>
    <r>
      <rPr>
        <b/>
        <sz val="11"/>
        <color theme="1"/>
        <rFont val="Calibri"/>
        <family val="2"/>
        <scheme val="minor"/>
      </rPr>
      <t xml:space="preserve">
</t>
    </r>
  </si>
  <si>
    <r>
      <rPr>
        <b/>
        <sz val="14"/>
        <color theme="1"/>
        <rFont val="Calibri"/>
        <family val="2"/>
        <scheme val="minor"/>
      </rPr>
      <t xml:space="preserve">Número de solicitudes </t>
    </r>
    <r>
      <rPr>
        <b/>
        <u/>
        <sz val="14"/>
        <color theme="1"/>
        <rFont val="Calibri"/>
        <family val="2"/>
        <scheme val="minor"/>
      </rPr>
      <t>rechazadas</t>
    </r>
    <r>
      <rPr>
        <b/>
        <sz val="14"/>
        <color theme="1"/>
        <rFont val="Calibri"/>
        <family val="2"/>
        <scheme val="minor"/>
      </rPr>
      <t xml:space="preserve"> anuales por género de beneficios SPS y PGU*</t>
    </r>
    <r>
      <rPr>
        <b/>
        <sz val="11"/>
        <color theme="1"/>
        <rFont val="Calibri"/>
        <family val="2"/>
        <scheme val="minor"/>
      </rPr>
      <t xml:space="preserve">
</t>
    </r>
  </si>
  <si>
    <t>(julio 2008 y diciembre 2022)</t>
  </si>
  <si>
    <t>SPS y PGU</t>
  </si>
  <si>
    <t>Mujeres</t>
  </si>
  <si>
    <t>Hombres</t>
  </si>
  <si>
    <t>total</t>
  </si>
  <si>
    <t>* Todos los datos corresponden a número de solicitudes y no número de personas que han realizado una solicitud. Esto dado que una persona puede hacer más de una solicitud, toda vez que estas sean rechazadas, desistidas o anuladas.
** Producto de un cambio en la fuente de información, el número de solicitudes fue actualizado para los años 2010 al 2021. Las actuales cifran incluyen las solicitudes automáticas generadas por los traspasos de los beneficios de invalidez a vejez.
*** El número de APSV incluye las solicitudes del beneficio Nbis para los años 2019, 2020 y 2021, las cuales correspondieron a 1, 531 y 427 solicitudes, respectivamente.
El beneficio Nbis (ley 21.190 art 9 bis) estaba dirigido a los pensionados por Retiro Programado con Pensión Base mayor a la PMAS, y que cumplían con los demás requisitos exigidos por la ley. Permitía acceder a un complemento de manera tal que la pensión final no desciediera del valor de una Pensión Básica Solidaria.</t>
  </si>
  <si>
    <t xml:space="preserve">REQUISITO DE FOCALIZACIÓN Y MONTO DEL BENEFICIO (SPS Y PGU) </t>
  </si>
  <si>
    <t>(2008 a 2023)</t>
  </si>
  <si>
    <t>Sistema de Pensiones Solidarias</t>
  </si>
  <si>
    <t>Pensión Garantizada Universal</t>
  </si>
  <si>
    <t>Periodo de vigencia</t>
  </si>
  <si>
    <t>Tramos edad</t>
  </si>
  <si>
    <t>Requisito de focalización</t>
  </si>
  <si>
    <t>Monto de la PMAS</t>
  </si>
  <si>
    <t>Valor Mensual de la PBS</t>
  </si>
  <si>
    <t>Valor Mensual de la PGU</t>
  </si>
  <si>
    <t>01.07.08 al 30.06.09</t>
  </si>
  <si>
    <t>Todas las edades</t>
  </si>
  <si>
    <t>40% población total del país</t>
  </si>
  <si>
    <t>01.08.22 al 31.01.23</t>
  </si>
  <si>
    <t>90% población 65 años o más</t>
  </si>
  <si>
    <t>01.07.09 al 31.08.9</t>
  </si>
  <si>
    <t>45% población total del país</t>
  </si>
  <si>
    <t>01.02.23 al 31.03.23</t>
  </si>
  <si>
    <t>01.09.09 al 30.06.10</t>
  </si>
  <si>
    <t>50% población total del país</t>
  </si>
  <si>
    <t>01.04.23 al 31.12.23</t>
  </si>
  <si>
    <t>90% población total del país</t>
  </si>
  <si>
    <t>01.07.10 al 30.06.11</t>
  </si>
  <si>
    <t>55% población total del país</t>
  </si>
  <si>
    <t>Fuente: Elaboración propia a partir de la normativa legal. Actualizado 10-02-2023</t>
  </si>
  <si>
    <t>01.07.11 al 30.06.12</t>
  </si>
  <si>
    <t>60% población total del país</t>
  </si>
  <si>
    <t>01.07.12 al 30.06.13</t>
  </si>
  <si>
    <t>01.07.13 al 30.06.14</t>
  </si>
  <si>
    <t>01.07.14 al 30.06.15</t>
  </si>
  <si>
    <t>01.07.15 al 30.06.16</t>
  </si>
  <si>
    <t>01.07.16 al 31.12.16</t>
  </si>
  <si>
    <t>01.01.17 al 30.06.17</t>
  </si>
  <si>
    <t>01.07.17 al 30.06.18</t>
  </si>
  <si>
    <t>01.07.18 al 30.06.19</t>
  </si>
  <si>
    <t>01.07.19 al 30.11.19</t>
  </si>
  <si>
    <t>01.12.19 al 30.06.20</t>
  </si>
  <si>
    <t>&lt; 75 años</t>
  </si>
  <si>
    <t>75 a 79 años</t>
  </si>
  <si>
    <t>&gt;=80 años</t>
  </si>
  <si>
    <t>01.07.20 al 31.12.20</t>
  </si>
  <si>
    <t>01.01.21 al 30.06.21</t>
  </si>
  <si>
    <t>&lt;= 74 años</t>
  </si>
  <si>
    <t>&gt;=75 años</t>
  </si>
  <si>
    <t>01.07.21 al 31.12.21</t>
  </si>
  <si>
    <t>01.01.22 al 31.01.22</t>
  </si>
  <si>
    <t>01.02.22 al 31.07.22</t>
  </si>
  <si>
    <t>01.06.22 al 31.01.23</t>
  </si>
  <si>
    <t>01.02.23 al 31.12.23</t>
  </si>
  <si>
    <t>comuna</t>
  </si>
  <si>
    <t>PBSV/PGU</t>
  </si>
  <si>
    <t>PBSI</t>
  </si>
  <si>
    <t>PGU Contr</t>
  </si>
  <si>
    <t>APSI</t>
  </si>
  <si>
    <t>ALTO HOSPICIO</t>
  </si>
  <si>
    <t>COLCHANE</t>
  </si>
  <si>
    <t>HUARA</t>
  </si>
  <si>
    <t>IQUIQUE</t>
  </si>
  <si>
    <t>PICA</t>
  </si>
  <si>
    <t>POZO ALMONTE</t>
  </si>
  <si>
    <t>CAMIÑA</t>
  </si>
  <si>
    <t>-&gt; region_codigo = 2</t>
  </si>
  <si>
    <t>ANTOFAGASTA</t>
  </si>
  <si>
    <t>CALAMA</t>
  </si>
  <si>
    <t>MARIA ELENA</t>
  </si>
  <si>
    <t>MEJILLONES</t>
  </si>
  <si>
    <t>OLLAGUE</t>
  </si>
  <si>
    <t>SAN PEDRO DE ATACAMA</t>
  </si>
  <si>
    <t>SIERRA GORDA</t>
  </si>
  <si>
    <t>TALTAL</t>
  </si>
  <si>
    <t>TOCOPILLA</t>
  </si>
  <si>
    <t>ALTO DEL CARMEN</t>
  </si>
  <si>
    <t>CALDERA</t>
  </si>
  <si>
    <t>COPIAPO</t>
  </si>
  <si>
    <t>DIEGO DE ALMAGRO</t>
  </si>
  <si>
    <t>FREIRINA</t>
  </si>
  <si>
    <t>HUASCO</t>
  </si>
  <si>
    <t>TIERRA AMARILLA</t>
  </si>
  <si>
    <t>VALLENAR</t>
  </si>
  <si>
    <t>ANDACOLLO</t>
  </si>
  <si>
    <t>CANELA</t>
  </si>
  <si>
    <t>COMBARBALA</t>
  </si>
  <si>
    <t>COQUIMBO</t>
  </si>
  <si>
    <t>ILLAPEL</t>
  </si>
  <si>
    <t>LA HIGUERA</t>
  </si>
  <si>
    <t>LA SERENA</t>
  </si>
  <si>
    <t>LOS VILOS</t>
  </si>
  <si>
    <t>MONTE PATRIA</t>
  </si>
  <si>
    <t>OVALLE</t>
  </si>
  <si>
    <t>PAIHUANO</t>
  </si>
  <si>
    <t>PUNITAQUI</t>
  </si>
  <si>
    <t>RIO HURTADO</t>
  </si>
  <si>
    <t>SALAMANCA</t>
  </si>
  <si>
    <t>ALGARROBO</t>
  </si>
  <si>
    <t>CABILDO</t>
  </si>
  <si>
    <t>CALLE LARGA</t>
  </si>
  <si>
    <t>CARTAGENA</t>
  </si>
  <si>
    <t>CASABLANCA</t>
  </si>
  <si>
    <t>CATEMU</t>
  </si>
  <si>
    <t>CONCON</t>
  </si>
  <si>
    <t>EL QUISCO</t>
  </si>
  <si>
    <t>EL TABO</t>
  </si>
  <si>
    <t>HIJUELAS</t>
  </si>
  <si>
    <t>ISLA DE PASCUA</t>
  </si>
  <si>
    <t>JUAN FERNANDEZ</t>
  </si>
  <si>
    <t>LA CALERA</t>
  </si>
  <si>
    <t>LA CRUZ</t>
  </si>
  <si>
    <t>LA LIGUA</t>
  </si>
  <si>
    <t>LIMACHE</t>
  </si>
  <si>
    <t>LLAY LLAY</t>
  </si>
  <si>
    <t>LOS ANDES</t>
  </si>
  <si>
    <t>NOGALES</t>
  </si>
  <si>
    <t>OLMUE</t>
  </si>
  <si>
    <t>PANQUEHUE</t>
  </si>
  <si>
    <t>PAPUDO</t>
  </si>
  <si>
    <t>PETORCA</t>
  </si>
  <si>
    <t>PUCHUNCAVI</t>
  </si>
  <si>
    <t>PUTAENDO</t>
  </si>
  <si>
    <t>QUILLOTA</t>
  </si>
  <si>
    <t>QUILPUE</t>
  </si>
  <si>
    <t>QUINTERO</t>
  </si>
  <si>
    <t>RINCONADA</t>
  </si>
  <si>
    <t>SAN ANTONIO</t>
  </si>
  <si>
    <t>SAN ESTEBAN</t>
  </si>
  <si>
    <t>SAN FELIPE</t>
  </si>
  <si>
    <t>SANTA MARIA</t>
  </si>
  <si>
    <t>SANTO DOMINGO</t>
  </si>
  <si>
    <t>VALPARAISO</t>
  </si>
  <si>
    <t>VILLA ALEMANA</t>
  </si>
  <si>
    <t>ZAPALLAR</t>
  </si>
  <si>
    <t>CHEPICA</t>
  </si>
  <si>
    <t>CHIMBARONGO</t>
  </si>
  <si>
    <t>CODEGUA</t>
  </si>
  <si>
    <t>COINCO</t>
  </si>
  <si>
    <t>COLTAUCO</t>
  </si>
  <si>
    <t>GRANEROS</t>
  </si>
  <si>
    <t>LA ESTRELLA</t>
  </si>
  <si>
    <t>LAS CABRAS</t>
  </si>
  <si>
    <t>LITUECHE</t>
  </si>
  <si>
    <t>LOLOL</t>
  </si>
  <si>
    <t>MACHALI</t>
  </si>
  <si>
    <t>MALLOA</t>
  </si>
  <si>
    <t>MARCHIGUE</t>
  </si>
  <si>
    <t>MOSTAZAL</t>
  </si>
  <si>
    <t>NANCAGUA</t>
  </si>
  <si>
    <t>NAVIDAD</t>
  </si>
  <si>
    <t>OLIVAR</t>
  </si>
  <si>
    <t>PALMILLA</t>
  </si>
  <si>
    <t>PAREDONES</t>
  </si>
  <si>
    <t>PERALILLO</t>
  </si>
  <si>
    <t>PEUMO</t>
  </si>
  <si>
    <t>PICHIDEGUA</t>
  </si>
  <si>
    <t>PICHILEMU</t>
  </si>
  <si>
    <t>PLACILLA</t>
  </si>
  <si>
    <t>PUMANQUE</t>
  </si>
  <si>
    <t>QUINTA TILCOCO</t>
  </si>
  <si>
    <t>RANCAGUA</t>
  </si>
  <si>
    <t>RENGO</t>
  </si>
  <si>
    <t>REQUINOA</t>
  </si>
  <si>
    <t>SAN FERNANDO</t>
  </si>
  <si>
    <t>SAN VICENTE</t>
  </si>
  <si>
    <t>SANTA CRUZ</t>
  </si>
  <si>
    <t>CAUQUENES</t>
  </si>
  <si>
    <t>CHANCO</t>
  </si>
  <si>
    <t>COLBUN</t>
  </si>
  <si>
    <t>CONSTITUCION</t>
  </si>
  <si>
    <t>CUREPTO</t>
  </si>
  <si>
    <t>CURICO</t>
  </si>
  <si>
    <t>EMPEDRADO</t>
  </si>
  <si>
    <t>LICANTEN</t>
  </si>
  <si>
    <t>LINARES</t>
  </si>
  <si>
    <t>LONGAVI</t>
  </si>
  <si>
    <t>MAULE</t>
  </si>
  <si>
    <t>MOLINA</t>
  </si>
  <si>
    <t>PARRAL</t>
  </si>
  <si>
    <t>PELARCO</t>
  </si>
  <si>
    <t>PELLUHUE</t>
  </si>
  <si>
    <t>PENCAHUE</t>
  </si>
  <si>
    <t>RAUCO</t>
  </si>
  <si>
    <t>RETIRO</t>
  </si>
  <si>
    <t>RIO CLARO</t>
  </si>
  <si>
    <t>ROMERAL</t>
  </si>
  <si>
    <t>SAGRADA FAMILIA</t>
  </si>
  <si>
    <t>SAN CLEMENTE</t>
  </si>
  <si>
    <t>SAN JAVIER</t>
  </si>
  <si>
    <t>SAN RAFAEL</t>
  </si>
  <si>
    <t>TALCA</t>
  </si>
  <si>
    <t>TENO</t>
  </si>
  <si>
    <t>VICHUQUEN</t>
  </si>
  <si>
    <t>VILLA ALEGRE</t>
  </si>
  <si>
    <t>YERBAS BUENAS</t>
  </si>
  <si>
    <t>-&gt; region_codigo = 8</t>
  </si>
  <si>
    <t>ALTO BIOBIO</t>
  </si>
  <si>
    <t>ANTUCO</t>
  </si>
  <si>
    <t>ARAUCO</t>
  </si>
  <si>
    <t>CABRERO</t>
  </si>
  <si>
    <t>CHIGUAYANTE</t>
  </si>
  <si>
    <t>CONCEPCION</t>
  </si>
  <si>
    <t>CONTULMO</t>
  </si>
  <si>
    <t>CORONEL</t>
  </si>
  <si>
    <t>CURANILAHUE</t>
  </si>
  <si>
    <t>FLORIDA</t>
  </si>
  <si>
    <t>HUALPEN</t>
  </si>
  <si>
    <t>HUALQUI</t>
  </si>
  <si>
    <t>LAJA</t>
  </si>
  <si>
    <t>LEBU</t>
  </si>
  <si>
    <t>LOS ALAMOS</t>
  </si>
  <si>
    <t>LOS ANGELES</t>
  </si>
  <si>
    <t>LOTA</t>
  </si>
  <si>
    <t>MULCHEN</t>
  </si>
  <si>
    <t>NACIMIENTO</t>
  </si>
  <si>
    <t>NEGRETE</t>
  </si>
  <si>
    <t>PENCO</t>
  </si>
  <si>
    <t>QUILACO</t>
  </si>
  <si>
    <t>QUILLECO</t>
  </si>
  <si>
    <t>SAN PEDRO DE LA PAZ</t>
  </si>
  <si>
    <t>SAN ROSENDO</t>
  </si>
  <si>
    <t>SANTA BARBARA</t>
  </si>
  <si>
    <t>SANTA JUANA</t>
  </si>
  <si>
    <t>TALCAHUANO</t>
  </si>
  <si>
    <t>TIRUA</t>
  </si>
  <si>
    <t>TOME</t>
  </si>
  <si>
    <t>TUCAPEL</t>
  </si>
  <si>
    <t>YUMBEL</t>
  </si>
  <si>
    <t>ANGOL</t>
  </si>
  <si>
    <t>CARAHUE</t>
  </si>
  <si>
    <t>CHOLCHOL</t>
  </si>
  <si>
    <t>COLLIPULLI</t>
  </si>
  <si>
    <t>CUNCO</t>
  </si>
  <si>
    <t>CURACAUTIN</t>
  </si>
  <si>
    <t>CURARREHUE</t>
  </si>
  <si>
    <t>ERCILLA</t>
  </si>
  <si>
    <t>FREIRE</t>
  </si>
  <si>
    <t>GALVARINO</t>
  </si>
  <si>
    <t>GORBEA</t>
  </si>
  <si>
    <t>LAUTARO</t>
  </si>
  <si>
    <t>LONCOCHE</t>
  </si>
  <si>
    <t>LONQUIMAY</t>
  </si>
  <si>
    <t>LOS SAUCES</t>
  </si>
  <si>
    <t>LUMACO</t>
  </si>
  <si>
    <t>MELIPEUCO</t>
  </si>
  <si>
    <t>NUEVA IMPERIAL</t>
  </si>
  <si>
    <t>PADRE LAS CASAS</t>
  </si>
  <si>
    <t>PERQUENCO</t>
  </si>
  <si>
    <t>PITRUFQUEN</t>
  </si>
  <si>
    <t>PUCON</t>
  </si>
  <si>
    <t>PUREN</t>
  </si>
  <si>
    <t>RENAICO</t>
  </si>
  <si>
    <t>SAAVEDRA</t>
  </si>
  <si>
    <t>TEMUCO</t>
  </si>
  <si>
    <t>TEODORO SCHMIDT</t>
  </si>
  <si>
    <t>TOLTEN</t>
  </si>
  <si>
    <t>TRAIGUEN</t>
  </si>
  <si>
    <t>VICTORIA</t>
  </si>
  <si>
    <t>VILCUN</t>
  </si>
  <si>
    <t>VILLARRICA</t>
  </si>
  <si>
    <t>-&gt; region_codigo = 10</t>
  </si>
  <si>
    <t>ANCUD</t>
  </si>
  <si>
    <t>CALBUCO</t>
  </si>
  <si>
    <t>CASTRO</t>
  </si>
  <si>
    <t>CHAITEN</t>
  </si>
  <si>
    <t>CHONCHI</t>
  </si>
  <si>
    <t>COCHAMO</t>
  </si>
  <si>
    <t>CURACO DE VELEZ</t>
  </si>
  <si>
    <t>DALCAHUE</t>
  </si>
  <si>
    <t>FRESIA</t>
  </si>
  <si>
    <t>FRUTILLAR</t>
  </si>
  <si>
    <t>FUTALEUFU</t>
  </si>
  <si>
    <t>HUALAIHUE</t>
  </si>
  <si>
    <t>LLANQUIHUE</t>
  </si>
  <si>
    <t>LOS MUERMOS</t>
  </si>
  <si>
    <t>MAULLIN</t>
  </si>
  <si>
    <t>OSORNO</t>
  </si>
  <si>
    <t>PALENA</t>
  </si>
  <si>
    <t>PUERTO MONTT</t>
  </si>
  <si>
    <t>PUERTO OCTAY</t>
  </si>
  <si>
    <t>PUERTO VARAS</t>
  </si>
  <si>
    <t>PUQUELDON</t>
  </si>
  <si>
    <t>PURRANQUE</t>
  </si>
  <si>
    <t>PUYEHUE</t>
  </si>
  <si>
    <t>QUEILEN</t>
  </si>
  <si>
    <t>QUELLON</t>
  </si>
  <si>
    <t>QUEMCHI</t>
  </si>
  <si>
    <t>QUINCHAO</t>
  </si>
  <si>
    <t>RIO NEGRO</t>
  </si>
  <si>
    <t>SAN JUAN DE LA COSTA</t>
  </si>
  <si>
    <t>SAN PABLO</t>
  </si>
  <si>
    <t>CHILE CHICO</t>
  </si>
  <si>
    <t>CISNES</t>
  </si>
  <si>
    <t>COCHRANE</t>
  </si>
  <si>
    <t>COYHAIQUE</t>
  </si>
  <si>
    <t>GUAITECAS</t>
  </si>
  <si>
    <t>LAGO VERDE</t>
  </si>
  <si>
    <t>OHIGGINS</t>
  </si>
  <si>
    <t>PUERTO AYSEN</t>
  </si>
  <si>
    <t>TORTEL</t>
  </si>
  <si>
    <t>CABO DE HORNOS</t>
  </si>
  <si>
    <t>LA ANTARTICA</t>
  </si>
  <si>
    <t>LAGUNA BLANCA</t>
  </si>
  <si>
    <t>NATALES</t>
  </si>
  <si>
    <t>PORVENIR</t>
  </si>
  <si>
    <t>PRIMAVERA</t>
  </si>
  <si>
    <t>PUNTA ARENAS</t>
  </si>
  <si>
    <t>RIO VERDE</t>
  </si>
  <si>
    <t>SAN GREGORIO</t>
  </si>
  <si>
    <t>TIMAUKEL</t>
  </si>
  <si>
    <t>TORRES DEL PAINE</t>
  </si>
  <si>
    <t>-&gt; region_codigo = 13</t>
  </si>
  <si>
    <t>ALHUE</t>
  </si>
  <si>
    <t>BUIN</t>
  </si>
  <si>
    <t>CALERA DE TANGO</t>
  </si>
  <si>
    <t>CERRILLOS</t>
  </si>
  <si>
    <t>CERRO NAVIA</t>
  </si>
  <si>
    <t>COLINA</t>
  </si>
  <si>
    <t>CONCHALI</t>
  </si>
  <si>
    <t>CURACAVI</t>
  </si>
  <si>
    <t>EL BOSQUE</t>
  </si>
  <si>
    <t>EL MONTE</t>
  </si>
  <si>
    <t>ESTACION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</si>
  <si>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</si>
  <si>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</si>
  <si>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</si>
  <si>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</si>
  <si>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</si>
  <si>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</si>
  <si>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</si>
  <si>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</si>
  <si>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</si>
  <si>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</si>
  <si>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</si>
  <si>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</si>
  <si>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</si>
  <si>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</si>
  <si>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MAIPU</t>
  </si>
  <si>
    <t>MARIA PINTO</t>
  </si>
  <si>
    <t>MELIPILLA</t>
  </si>
  <si>
    <t>PADRE HURTADO</t>
  </si>
  <si>
    <t>PAINE</t>
  </si>
  <si>
    <t>PEDRO AGUIRRE CERDA</t>
  </si>
  <si>
    <t>PIRQUE</t>
  </si>
  <si>
    <t>PROVIDENCIA</t>
  </si>
  <si>
    <t>PUDAHUEL</t>
  </si>
  <si>
    <t>PUENTE ALTO</t>
  </si>
  <si>
    <t>QUILICURA</t>
  </si>
  <si>
    <t>QUINTA NORMAL</t>
  </si>
  <si>
    <t>RECOLETA</t>
  </si>
  <si>
    <t>RENCA</t>
  </si>
  <si>
    <t>SAN BERNARDO</t>
  </si>
  <si>
    <t>SAN JOAQUIN</t>
  </si>
  <si>
    <t>SAN JOSE DE MAIPO</t>
  </si>
  <si>
    <t>SAN MIGUEL</t>
  </si>
  <si>
    <t>SAN PEDRO</t>
  </si>
  <si>
    <t>SAN RAMON</t>
  </si>
  <si>
    <t>SANTIAGO</t>
  </si>
  <si>
    <t>TALAGANTE</t>
  </si>
  <si>
    <t>TIL TIL</t>
  </si>
  <si>
    <t>VITACURA</t>
  </si>
  <si>
    <t>-&gt; region_codigo = 14</t>
  </si>
  <si>
    <t>CORRAL</t>
  </si>
  <si>
    <t>FUTRONO</t>
  </si>
  <si>
    <t>LA UNION</t>
  </si>
  <si>
    <t>LAGO RANCO</t>
  </si>
  <si>
    <t>LANCO</t>
  </si>
  <si>
    <t>LOS LAGOS</t>
  </si>
  <si>
    <t>MAFIL</t>
  </si>
  <si>
    <t>PAILLACO</t>
  </si>
  <si>
    <t>PANGUIPULLI</t>
  </si>
  <si>
    <t>RIO BUENO</t>
  </si>
  <si>
    <t>SAN JOSE DE LA MARI..</t>
  </si>
  <si>
    <t>VALDIVIA</t>
  </si>
  <si>
    <t>ARICA</t>
  </si>
  <si>
    <t>CAMARONES</t>
  </si>
  <si>
    <t>GENERAL LAGOS</t>
  </si>
  <si>
    <t>PUTRE</t>
  </si>
  <si>
    <t>BULNES</t>
  </si>
  <si>
    <t>CHILLAN</t>
  </si>
  <si>
    <t>CHILLAN VIEJO</t>
  </si>
  <si>
    <t>COBQUECURA</t>
  </si>
  <si>
    <t>COELEMU</t>
  </si>
  <si>
    <t>COIHUECO</t>
  </si>
  <si>
    <t>EL CARMEN</t>
  </si>
  <si>
    <t>NINHUE</t>
  </si>
  <si>
    <t>PEMUCO</t>
  </si>
  <si>
    <t>PINTO</t>
  </si>
  <si>
    <t>PORTEZUELO</t>
  </si>
  <si>
    <t>QUILLON</t>
  </si>
  <si>
    <t>QUIRIHUE</t>
  </si>
  <si>
    <t>RANQUIL</t>
  </si>
  <si>
    <t>SAN CARLOS</t>
  </si>
  <si>
    <t>SAN FABIAN</t>
  </si>
  <si>
    <t>SAN IGNACIO</t>
  </si>
  <si>
    <t>SAN NICOLAS</t>
  </si>
  <si>
    <t>TREHUACO</t>
  </si>
  <si>
    <t>YUNGAY</t>
  </si>
  <si>
    <t>ÑIQUEN</t>
  </si>
  <si>
    <t>Periodo</t>
  </si>
  <si>
    <t>Total Trimestre 4 2022</t>
  </si>
  <si>
    <t>F</t>
  </si>
  <si>
    <t>M</t>
  </si>
  <si>
    <t>Total Beneficios</t>
  </si>
  <si>
    <t>Tipo de beneficio</t>
  </si>
  <si>
    <t>Tipo de beneficios</t>
  </si>
  <si>
    <t>A</t>
  </si>
  <si>
    <t>C</t>
  </si>
  <si>
    <t>D</t>
  </si>
  <si>
    <t>R</t>
  </si>
  <si>
    <t>T</t>
  </si>
  <si>
    <t>PBSV/PGU No Contributiva</t>
  </si>
  <si>
    <t>PGU Contributiva</t>
  </si>
  <si>
    <t>Total Solicitudes</t>
  </si>
  <si>
    <t>Tipo de Beneficio</t>
  </si>
  <si>
    <t>beneficios SP</t>
  </si>
  <si>
    <t>% concesiones</t>
  </si>
  <si>
    <t>CHAÑARAL</t>
  </si>
  <si>
    <t>VICUÑA</t>
  </si>
  <si>
    <t>VIÑA DEL MAR</t>
  </si>
  <si>
    <t>DOÑIHUE</t>
  </si>
  <si>
    <t>HUALAÑE</t>
  </si>
  <si>
    <t>CAÑETE</t>
  </si>
  <si>
    <t>RIO IBAÑEZ</t>
  </si>
  <si>
    <t>PEÑAFLOR</t>
  </si>
  <si>
    <t>PEÑALOLEN</t>
  </si>
  <si>
    <t>ÑUÑOA</t>
  </si>
  <si>
    <t>estado_solicitud</t>
  </si>
  <si>
    <t>-&gt; region_codigo</t>
  </si>
  <si>
    <t>=</t>
  </si>
  <si>
    <t>SAN JOSE DE LA MARIQUINA</t>
  </si>
  <si>
    <t>(octubre 2022 a diciembre 2022)</t>
  </si>
  <si>
    <t>Región de Tarapacá</t>
  </si>
  <si>
    <t>Región de Antofagasta</t>
  </si>
  <si>
    <t>Región de Atacama</t>
  </si>
  <si>
    <t>Región de Coquimbo</t>
  </si>
  <si>
    <t>Región de Valparaíso</t>
  </si>
  <si>
    <t>Región del Libertador General Bernardo O’Higgins</t>
  </si>
  <si>
    <t>Región del Maule</t>
  </si>
  <si>
    <t>Región del Bio-bío</t>
  </si>
  <si>
    <t>Región de La Araucanía</t>
  </si>
  <si>
    <t>Región de Los Lagos</t>
  </si>
  <si>
    <t>Región Aysén del General Carlos Ibáñez del Campo</t>
  </si>
  <si>
    <t>Región de Magallanes y Antártica Chilena</t>
  </si>
  <si>
    <t>Región Metropolitana de Santiago</t>
  </si>
  <si>
    <t>Región de Los Ríos</t>
  </si>
  <si>
    <t>Región de Arica y Parinacota</t>
  </si>
  <si>
    <t>Región de Ñuble</t>
  </si>
  <si>
    <t>Región</t>
  </si>
  <si>
    <t>Tipo beneficio</t>
  </si>
  <si>
    <t>Sexo</t>
  </si>
  <si>
    <t>Origen de tramitación del beneficio</t>
  </si>
  <si>
    <t>IPS/SP</t>
  </si>
  <si>
    <t>En AFP</t>
  </si>
  <si>
    <t>En Cía. De Seguros</t>
  </si>
  <si>
    <t>En Municipalidad</t>
  </si>
  <si>
    <t>En Registro Civil</t>
  </si>
  <si>
    <t>Número de solicitutes concedidas de beneficios del SPS y PGU, por tipo de beneficio, sexo y tipo de institución</t>
  </si>
  <si>
    <t>% de concesiones de beneficios del SPS y PGU, por tipo de beneficio, sexo y tipo de institución</t>
  </si>
  <si>
    <t>Comuna</t>
  </si>
  <si>
    <t>Número de concesiones por comuna, por tipo de beneficio</t>
  </si>
  <si>
    <r>
      <rPr>
        <b/>
        <sz val="14"/>
        <color theme="1"/>
        <rFont val="Calibri"/>
        <family val="2"/>
        <scheme val="minor"/>
      </rPr>
      <t xml:space="preserve">Número de </t>
    </r>
    <r>
      <rPr>
        <b/>
        <u/>
        <sz val="14"/>
        <color theme="1"/>
        <rFont val="Calibri"/>
        <family val="2"/>
        <scheme val="minor"/>
      </rPr>
      <t>solicitudes</t>
    </r>
    <r>
      <rPr>
        <b/>
        <sz val="14"/>
        <color theme="1"/>
        <rFont val="Calibri"/>
        <family val="2"/>
        <scheme val="minor"/>
      </rPr>
      <t xml:space="preserve"> por género de beneficios SPS y PGU*</t>
    </r>
    <r>
      <rPr>
        <b/>
        <sz val="11"/>
        <color theme="1"/>
        <rFont val="Calibri"/>
        <family val="2"/>
        <scheme val="minor"/>
      </rPr>
      <t xml:space="preserve">
</t>
    </r>
  </si>
  <si>
    <r>
      <rPr>
        <b/>
        <sz val="14"/>
        <color theme="1"/>
        <rFont val="Calibri"/>
        <family val="2"/>
        <scheme val="minor"/>
      </rPr>
      <t xml:space="preserve">Número de solicitudes </t>
    </r>
    <r>
      <rPr>
        <b/>
        <u/>
        <sz val="14"/>
        <color theme="1"/>
        <rFont val="Calibri"/>
        <family val="2"/>
        <scheme val="minor"/>
      </rPr>
      <t xml:space="preserve">concedidas </t>
    </r>
    <r>
      <rPr>
        <b/>
        <sz val="14"/>
        <color theme="1"/>
        <rFont val="Calibri"/>
        <family val="2"/>
        <scheme val="minor"/>
      </rPr>
      <t>por género de beneficios SPS y PGU*</t>
    </r>
    <r>
      <rPr>
        <b/>
        <sz val="11"/>
        <color theme="1"/>
        <rFont val="Calibri"/>
        <family val="2"/>
        <scheme val="minor"/>
      </rPr>
      <t xml:space="preserve">
</t>
    </r>
  </si>
  <si>
    <r>
      <rPr>
        <b/>
        <sz val="14"/>
        <color theme="1"/>
        <rFont val="Calibri"/>
        <family val="2"/>
        <scheme val="minor"/>
      </rPr>
      <t xml:space="preserve">Número de solicitudes </t>
    </r>
    <r>
      <rPr>
        <b/>
        <u/>
        <sz val="14"/>
        <color theme="1"/>
        <rFont val="Calibri"/>
        <family val="2"/>
        <scheme val="minor"/>
      </rPr>
      <t>rechazadas</t>
    </r>
    <r>
      <rPr>
        <b/>
        <sz val="14"/>
        <color theme="1"/>
        <rFont val="Calibri"/>
        <family val="2"/>
        <scheme val="minor"/>
      </rPr>
      <t xml:space="preserve"> por género de beneficios SPS y PGU*</t>
    </r>
    <r>
      <rPr>
        <b/>
        <sz val="11"/>
        <color theme="1"/>
        <rFont val="Calibri"/>
        <family val="2"/>
        <scheme val="minor"/>
      </rPr>
      <t xml:space="preserve">
</t>
    </r>
  </si>
  <si>
    <t>Número de solicitudes de beneficios del SPS y PGU, por tipo de beneficio, sexo y tipo de institución</t>
  </si>
  <si>
    <t>quitar instituciones</t>
  </si>
  <si>
    <t>en otra pestaña las concesiones</t>
  </si>
  <si>
    <t>graficos</t>
  </si>
  <si>
    <t>quitar tabla por instituciones</t>
  </si>
  <si>
    <t>informacion interna</t>
  </si>
  <si>
    <t>Etiquetas de fila</t>
  </si>
  <si>
    <t>Total general</t>
  </si>
  <si>
    <t>2008</t>
  </si>
  <si>
    <t>2009</t>
  </si>
  <si>
    <t>2010</t>
  </si>
  <si>
    <t>2011</t>
  </si>
  <si>
    <t>2012</t>
  </si>
  <si>
    <t>2013</t>
  </si>
  <si>
    <t>2014</t>
  </si>
  <si>
    <t>2015</t>
  </si>
  <si>
    <t>2016</t>
  </si>
  <si>
    <t>2017</t>
  </si>
  <si>
    <t>2018</t>
  </si>
  <si>
    <t>2019</t>
  </si>
  <si>
    <t>2020</t>
  </si>
  <si>
    <t>2021</t>
  </si>
  <si>
    <t>2022</t>
  </si>
  <si>
    <t>Suma de PBSV_HOMBRE</t>
  </si>
  <si>
    <t>Suma de PBSV_MUJER</t>
  </si>
  <si>
    <t>Suma de PBSV_TOTAL</t>
  </si>
  <si>
    <t>Suma de PBSI_TOTAL</t>
  </si>
  <si>
    <t>Suma de PBS_HOMBRE</t>
  </si>
  <si>
    <t>Suma de PBS_MUJER</t>
  </si>
  <si>
    <t>Suma de PBS_TOTAL</t>
  </si>
  <si>
    <t>Suma de PBSI_HOMBRE</t>
  </si>
  <si>
    <t>Suma de PBSI_MUJER</t>
  </si>
  <si>
    <t>Promedio de PBSI_HOMBRE</t>
  </si>
  <si>
    <t>Promedio de PBSV_HOMBRE</t>
  </si>
  <si>
    <t>Promedio de PBSV_MUJER</t>
  </si>
  <si>
    <t>Promedio de PBSI_MUJER</t>
  </si>
  <si>
    <t>Promedio de PBS_HOMBRE</t>
  </si>
  <si>
    <t>Promedio de PBS_MUJER</t>
  </si>
  <si>
    <t>ene</t>
  </si>
  <si>
    <t>feb</t>
  </si>
  <si>
    <t>mar</t>
  </si>
  <si>
    <t>abr</t>
  </si>
  <si>
    <t>may</t>
  </si>
  <si>
    <t>jun</t>
  </si>
  <si>
    <t>jul</t>
  </si>
  <si>
    <t>ago</t>
  </si>
  <si>
    <t>sept</t>
  </si>
  <si>
    <t>oct</t>
  </si>
  <si>
    <t>nov</t>
  </si>
  <si>
    <t>dic</t>
  </si>
  <si>
    <t>PBS Total</t>
  </si>
  <si>
    <t>Ambos</t>
  </si>
  <si>
    <t>Sexo Beneficiarios</t>
  </si>
  <si>
    <t>Promedio de PBS VEJEZ MUJER</t>
  </si>
  <si>
    <t>Promedio de PBS VEJEZ HOMBRE</t>
  </si>
  <si>
    <t>Promedio de PBS INVALIDEZ MUJER</t>
  </si>
  <si>
    <t>Promedio de PBS INVALIDEZ HOMBRE</t>
  </si>
  <si>
    <t>Promedio de PBS TOTAL MUJER</t>
  </si>
  <si>
    <t>Promedio de PBS TOTAL HOMBRE</t>
  </si>
  <si>
    <t>(Varios elementos)</t>
  </si>
  <si>
    <t>Suma de MUJER</t>
  </si>
  <si>
    <t>Suma de HOMBRE</t>
  </si>
  <si>
    <t>Suma de TOTAL</t>
  </si>
  <si>
    <t>Suma de MUJER2</t>
  </si>
  <si>
    <t>Suma de HOMBRE2</t>
  </si>
  <si>
    <t>Suma de TOTAL2</t>
  </si>
  <si>
    <t>Suma de MUJER3</t>
  </si>
  <si>
    <t>Suma de HOMBRE3</t>
  </si>
  <si>
    <t>Suma de TOTAL3</t>
  </si>
  <si>
    <t>Promedio de MUJER</t>
  </si>
  <si>
    <t>Promedio de HOMBRE</t>
  </si>
  <si>
    <t>Promedio de TOTAL</t>
  </si>
  <si>
    <t>Promedio de MUJER2</t>
  </si>
  <si>
    <t>Promedio de HOMBRE2</t>
  </si>
  <si>
    <t>Promedio de TOTAL2</t>
  </si>
  <si>
    <t>Promedio de MUJER3</t>
  </si>
  <si>
    <t>Promedio de HOMBRE3</t>
  </si>
  <si>
    <t>Promedio de TOTAL3</t>
  </si>
  <si>
    <t>invalidez</t>
  </si>
  <si>
    <t>nominales</t>
  </si>
  <si>
    <t>vejez</t>
  </si>
  <si>
    <t>APS Total</t>
  </si>
  <si>
    <t>Suma de APS VEJEZ MUJER n</t>
  </si>
  <si>
    <t>Suma de APS VEJEZ HOMBRE n</t>
  </si>
  <si>
    <t>Suma de APS INVALIDEZ MUJER N</t>
  </si>
  <si>
    <t>Suma de APS INVALIDEZ HOMBRE N</t>
  </si>
  <si>
    <t>Suma de APS TOTAL MUJER N</t>
  </si>
  <si>
    <t>Suma de APS TOTAL HOMBRE N</t>
  </si>
  <si>
    <t>Promedio de APS VEJEZ MUJER n</t>
  </si>
  <si>
    <t>Promedio de APS VEJEZ HOMBRE n</t>
  </si>
  <si>
    <t>Promedio de APS INVALIDEZ MUJER N</t>
  </si>
  <si>
    <t>Promedio de APS INVALIDEZ HOMBRE N</t>
  </si>
  <si>
    <t>Promedio de APS TOTAL MUJER N</t>
  </si>
  <si>
    <t>Promedio de APS TOTAL HOMBRE N</t>
  </si>
  <si>
    <t>Suma de APS VEJEZ MUJER nom</t>
  </si>
  <si>
    <t>Suma de APS VEJEZ HOMBRE nom</t>
  </si>
  <si>
    <t>Suma de APS INVALIDEZ MUJER nom</t>
  </si>
  <si>
    <t>Suma de APS INVALIDEZ HOMBRE nom</t>
  </si>
  <si>
    <t>Suma de APS TOTAL MUJER nom</t>
  </si>
  <si>
    <t>Suma de APS TOTAL HOMBRE nom</t>
  </si>
  <si>
    <t>Promedio de APS VEJEZ MUJER nom</t>
  </si>
  <si>
    <t>Promedio de APS VEJEZ HOMBRE nom</t>
  </si>
  <si>
    <t>Promedio de APS INVALIDEZ MUJER nom</t>
  </si>
  <si>
    <t>Promedio de APS INVALIDEZ HOMBRE nom</t>
  </si>
  <si>
    <t>Promedio de APS TOTAL MUJER nom</t>
  </si>
  <si>
    <t>Promedio de APS TOTAL HOMBRE nom</t>
  </si>
  <si>
    <t>Suma de PBSV_MUJER REAL</t>
  </si>
  <si>
    <t>Suma de PBSV_HOMBRE REAL</t>
  </si>
  <si>
    <t>Suma de PBSI_MUJER REAL</t>
  </si>
  <si>
    <t>Suma de PBSI_HOMBRE REAL</t>
  </si>
  <si>
    <t>Promedio de PBSV_MUJER REAL</t>
  </si>
  <si>
    <t>Promedio de PBSV_HOMBRE REAL</t>
  </si>
  <si>
    <t>Promedio de PBSI_MUJER REAL</t>
  </si>
  <si>
    <t>Promedio de PBSI_HOMBRE REAL</t>
  </si>
  <si>
    <t>PGU No Contributiva</t>
  </si>
  <si>
    <t>Suma de PGU_NC_Mujer_n</t>
  </si>
  <si>
    <t>Suma de PGU_NC_hombre_N</t>
  </si>
  <si>
    <t>Suma de PGU_C_Mujer_N</t>
  </si>
  <si>
    <t>Suma de PGU_C_hombre_N</t>
  </si>
  <si>
    <t>Suma de PGU_NC_Mujer_Nom</t>
  </si>
  <si>
    <t>Suma de PGU_NC_hombre_Nom</t>
  </si>
  <si>
    <t>Suma de PGU_C_Mujer_Nom</t>
  </si>
  <si>
    <t>Suma de PGU_C_hombre_Nom</t>
  </si>
  <si>
    <t>Suma de PGU_NC_Mujer_REAL</t>
  </si>
  <si>
    <t>Suma de PGU_NC_hombre_REAL</t>
  </si>
  <si>
    <t>Suma de PGU_C_Mujer_REAL</t>
  </si>
  <si>
    <t>Suma de PGU_C_hombre_REAL</t>
  </si>
  <si>
    <t>Valores</t>
  </si>
  <si>
    <t>Suma de PGU_NC_hombre_N2</t>
  </si>
  <si>
    <t>Promedio de PGU_NC_Mujer_n2</t>
  </si>
  <si>
    <t>Promedio de PGU_NC_hombre_N</t>
  </si>
  <si>
    <t>Suma de PGU_C_Mujer_N2</t>
  </si>
  <si>
    <t>Suma de PGU_C_hombre_N2</t>
  </si>
  <si>
    <t>Promedio de PGU_C_Mujer_N</t>
  </si>
  <si>
    <t>Promedio de PGU_C_hombre_N</t>
  </si>
  <si>
    <t>Suma de PGU_NC_Mujer_Nom2</t>
  </si>
  <si>
    <t>Suma de PGU_NC_hombre_Nom2</t>
  </si>
  <si>
    <t>Promedio de PGU_NC_Mujer_Nom</t>
  </si>
  <si>
    <t>Promedio de PGU_NC_hombre_Nom</t>
  </si>
  <si>
    <t>Suma de PGU_C_Mujer_Nom2</t>
  </si>
  <si>
    <t>Suma de PGU_C_hombre_Nom2</t>
  </si>
  <si>
    <t>Promedio de PGU_C_Mujer_Nom</t>
  </si>
  <si>
    <t>Promedio de PGU_C_hombre_Nom</t>
  </si>
  <si>
    <t>Suma de PGU_NC_Mujer_REAL2</t>
  </si>
  <si>
    <t>Suma de PGU_NC_hombre_REAL2</t>
  </si>
  <si>
    <t>Promedio de PGU_NC_Mujer_REAL</t>
  </si>
  <si>
    <t>Promedio de PGU_NC_hombre_REAL</t>
  </si>
  <si>
    <t>Suma de PGU_C_Mujer_REAL2</t>
  </si>
  <si>
    <t>Suma de PGU_C_hombre_REAL2</t>
  </si>
  <si>
    <t>Promedio de PGU_C_Mujer_REAL</t>
  </si>
  <si>
    <t>Promedio de PGU_C_hombre_REAL</t>
  </si>
  <si>
    <t>Estado de las solicitudes</t>
  </si>
  <si>
    <t>Todos los beneficios</t>
  </si>
  <si>
    <t>II. Estado de solicitudes</t>
  </si>
  <si>
    <t>Subsecretaría de Previsión Social
Dirección de Estudios Previsionales</t>
  </si>
  <si>
    <t>PAGOS PENSIÓN BÁSICA SOLIDARIA (PBS)</t>
  </si>
  <si>
    <t xml:space="preserve">PAGOS PENSIÓN GARANTIZADA UNIVERSAL (PGU) </t>
  </si>
  <si>
    <t>PAGOS APORTE PREVISIONAL SOLIDARIO (APS)</t>
  </si>
  <si>
    <t>I. Pago de Beneficios del Pilar No Contributivo</t>
  </si>
  <si>
    <t>SOLICITUDES CONCEDIDAS PILAR NO CONTRIBUTIVO A NIVEL NACIONAL</t>
  </si>
  <si>
    <t>SOLICITUDES DEL PILAR NO CONTRIBUTIVO A NIVEL NACIONAL</t>
  </si>
  <si>
    <t>SOLICITUDES RECHAZADAS DEL PILAR NO CONTRIBUTIVO</t>
  </si>
  <si>
    <t>Nº de Causantes (hijos)</t>
  </si>
  <si>
    <t>BONO POR HIJO</t>
  </si>
  <si>
    <t>Nº Beneficiarias</t>
  </si>
  <si>
    <t>Número de Solicitudes Concedidas</t>
  </si>
  <si>
    <t>Número de Solicitudes Rechazadas</t>
  </si>
  <si>
    <t>Ago-dic 2009</t>
  </si>
  <si>
    <t>Total 2012</t>
  </si>
  <si>
    <t xml:space="preserve">Pago Único  </t>
  </si>
  <si>
    <t>Serie resumen de concesiones de Bono por Hijo por tipo de beneficio</t>
  </si>
  <si>
    <t>Pago Mensual Con PBS o
PGU No contributiva</t>
  </si>
  <si>
    <t>Pago Mensual Con APS o
PGU Contributiva</t>
  </si>
  <si>
    <t>III. Bono por Hijo</t>
  </si>
  <si>
    <t>1. Bono por Hijo</t>
  </si>
  <si>
    <t>iii. Serie resumen de concesiones de Bono por Hijo por tipo de beneficio</t>
  </si>
  <si>
    <t>Subsidio a la Contratación</t>
  </si>
  <si>
    <t>Subsidio a la Cotización</t>
  </si>
  <si>
    <t xml:space="preserve">Hombre </t>
  </si>
  <si>
    <t>Mujer</t>
  </si>
  <si>
    <t>Total Trabajadores</t>
  </si>
  <si>
    <t>PAGOS DEL SUBSIDIO AL TRABAJADOR JOVEN (STJ)</t>
  </si>
  <si>
    <t>Serie resumen de pagos del subsidio a la contratación y a la cotización de trabajadores jóvenes</t>
  </si>
  <si>
    <t>oct. - dic. 08</t>
  </si>
  <si>
    <t>SUBSIDIO A LA CONTRATACIÓN DE TRABAJADORES JÓVENES</t>
  </si>
  <si>
    <t>Serie resumen del total de solicitudes y trabajadores del Subsidio a la Contratación de Trabajadores Jóvenes</t>
  </si>
  <si>
    <t>Solicitudes totales</t>
  </si>
  <si>
    <t>En trámite</t>
  </si>
  <si>
    <t>Serie resumen del estado de las solicitudes del Subsidio a la Contratación de Trabajadores Jóvenes</t>
  </si>
  <si>
    <t>jul - dic 11</t>
  </si>
  <si>
    <t>Jul. a Dic. 2011</t>
  </si>
  <si>
    <t>SUBSIDIO A LA COTIZACIÓN DE TRABAJADORES JÓVENES</t>
  </si>
  <si>
    <t>Serie resumen del total de solicitudes y trabajadores del Subsidio a la Cotización de Trabajadores Jóvenes</t>
  </si>
  <si>
    <t>Serie resumen del estado de las solicitudes del Subsidio a la Cotización de Trabajadores Jóvenes</t>
  </si>
  <si>
    <t>IV. Subsidio al Trabajador Joven</t>
  </si>
  <si>
    <t>1. Pagos del Subsidio al Trabajador Joven (STJ)</t>
  </si>
  <si>
    <t>i. Serie resumen de pagos del subsidio a la contratación y a la cotización de trabajadores jóvenes</t>
  </si>
  <si>
    <t>2. Subsidio a la Contratación de Trabajadores Jóvenes</t>
  </si>
  <si>
    <t>i. Serie resumen del total de solicitudes y trabajadores del Subsidio a la Contratación de Trabajadores Jóvenes</t>
  </si>
  <si>
    <t>ii. Serie resumen del estado de las solicitudes del Subsidio a la Contratación de Trabajadores Jóvenes</t>
  </si>
  <si>
    <t>3. Subsidio a la Cotización de Trabajadores Jóvenes</t>
  </si>
  <si>
    <t>i. Serie resumen del total de solicitudes y trabajadores del Subsidio a la Cotización de Trabajadores Jóvenes</t>
  </si>
  <si>
    <t>ii. Serie resumen del estado de las solicitudes del Subsidio a la Cotización de Trabajadores Jóvenes</t>
  </si>
  <si>
    <t>Resumen trimestral de concesiones de beneficios del Pilar No Contributivo</t>
  </si>
  <si>
    <t>1. Solicitudes del Pilar No Contributivo a nivel nacional</t>
  </si>
  <si>
    <t>2. Solicitudes del Pilar No Contributivo a nivel regional y comunal</t>
  </si>
  <si>
    <t>3. Solicitudes concedidas del Pilar No Contributivo a nivel nacional</t>
  </si>
  <si>
    <t>4. Solicitudes concedidas del Pilar No Contributivo a nivel regional y comunal</t>
  </si>
  <si>
    <t>5. Solicitudes Rechazadas del Pilar No Contributivo</t>
  </si>
  <si>
    <t>6. Tasas de concesión de solicitudes</t>
  </si>
  <si>
    <t>Causal de Rechazo</t>
  </si>
  <si>
    <t>Resumen trimestral de solicitudes por región, según tipo de beneficio y sexo</t>
  </si>
  <si>
    <t>Resumen trimestral de solicitudes concedidas por región, según tipo de beneficio y sexo</t>
  </si>
  <si>
    <t>Número de solicitudes concedidas trimestrales por comuna, según tipo de beneficio y sexo</t>
  </si>
  <si>
    <t>No cumple requisito, no tiene 20 años de residencia</t>
  </si>
  <si>
    <t>No cumple requisito, no tiene 4 años de residencia en los últimos 5 años</t>
  </si>
  <si>
    <t>No cumple con el requisito de focalización, no pasa Test de afluencia</t>
  </si>
  <si>
    <t>No cuenta con Ficha de Protección Social</t>
  </si>
  <si>
    <t>Se rechaza la calificación de Invalidez</t>
  </si>
  <si>
    <t>El monto de la PB es superior a la PMAS que corresponda al tramo de edad del beneficiario</t>
  </si>
  <si>
    <t>El monto de la PB es superior a la PBS que corresponda al tramo de edad del beneficiario, en caso de invalidez</t>
  </si>
  <si>
    <t>La suma de las pensiones percibidas supera el valor de la PBS para postular al beneficio artículo 9°bis</t>
  </si>
  <si>
    <t>Serie resumen de solicitudes de beneficios, por tipo de beneficio y sexo</t>
  </si>
  <si>
    <t>Serie resumen de solicitudes concedidas de beneficios, por tipo de beneficio y sexo</t>
  </si>
  <si>
    <t>Resumen trimestral de número y estado de solicitudes, según tipo de beneficio y sexo</t>
  </si>
  <si>
    <t>Resumen trimestral de solicitudes de beneficios rechazadas</t>
  </si>
  <si>
    <t>Serie resumen de solicitudes de beneficios rechazadas, por tipo de beneficio y sexo</t>
  </si>
  <si>
    <t>Serie resumen de tasas de concesión de solicitudes por tipo de beneficio y sexo</t>
  </si>
  <si>
    <t>Fuente: Elaboración propia con datos de la Superintendencia de Pensiones</t>
  </si>
  <si>
    <t>Resumen trimestral de beneficios pagados, por tipo de beneficio y sexo</t>
  </si>
  <si>
    <t>Serie resumen de pagos de beneficios acumulados, por tipo de beneficio</t>
  </si>
  <si>
    <t>i. Resumen trimestral de beneficios pagados, por tipo de beneficio y sexo</t>
  </si>
  <si>
    <t>Serie resumen de pagos de beneficios acumulado, por tipo de beneficio y sexo</t>
  </si>
  <si>
    <t>i. Resumen trimestral de número y estado de solicitudes, según tipo de beneficio y sexo</t>
  </si>
  <si>
    <t>i. Resumen trimestral de solicitudes por región, según tipo de beneficio y sexo</t>
  </si>
  <si>
    <t>i. Resumen trimestral de concesiones de beneficios del Pilar No Contributivo</t>
  </si>
  <si>
    <t>i. Resumen trimestral de solicitudes concedidas por región, según tipo de beneficio y sexo</t>
  </si>
  <si>
    <t>i. Resumen trimestral de solicitudes de beneficios rechazadas</t>
  </si>
  <si>
    <t>N° Beneficiarios</t>
  </si>
  <si>
    <t>Total Nacional</t>
  </si>
  <si>
    <t>jul-20</t>
  </si>
  <si>
    <t>S/I</t>
  </si>
  <si>
    <t>Concesiones de Bono por Hijo por región</t>
  </si>
  <si>
    <t>i. Concesiones de Bono por Hijo por región</t>
  </si>
  <si>
    <t>AFP y Cías. de Seguros</t>
  </si>
  <si>
    <t>Beneficiarias y Causantes</t>
  </si>
  <si>
    <t>Cuota Única</t>
  </si>
  <si>
    <t xml:space="preserve">Número de subsidios pagados </t>
  </si>
  <si>
    <t>Número de empleadores que recibieron pago en el mes</t>
  </si>
  <si>
    <t xml:space="preserve">Número de trabajadores que recibieron pago en el mes  </t>
  </si>
  <si>
    <t>Región del Ñuble</t>
  </si>
  <si>
    <t>Fuente: Elaboración propia con datos del Instituto de Previsión Social</t>
  </si>
  <si>
    <t xml:space="preserve">   Región de Arica y Parinacota</t>
  </si>
  <si>
    <t xml:space="preserve">   Región de Tarapacá</t>
  </si>
  <si>
    <t xml:space="preserve">   Región de Antofagasta</t>
  </si>
  <si>
    <t xml:space="preserve">   Región de Atacama</t>
  </si>
  <si>
    <t xml:space="preserve">   Región de Coquimbo</t>
  </si>
  <si>
    <t xml:space="preserve">   Región de Valparaíso</t>
  </si>
  <si>
    <t xml:space="preserve">   Región Metropolitana de Santiago</t>
  </si>
  <si>
    <t xml:space="preserve">   Región del Libertador General Bernardo O’Higgins</t>
  </si>
  <si>
    <t xml:space="preserve">   Región del Maule</t>
  </si>
  <si>
    <t xml:space="preserve">   Región del Ñuble</t>
  </si>
  <si>
    <t xml:space="preserve">   Región de La Araucanía</t>
  </si>
  <si>
    <t xml:space="preserve">   Región de Los Ríos</t>
  </si>
  <si>
    <t xml:space="preserve">   Región de Los Lagos</t>
  </si>
  <si>
    <t xml:space="preserve">   Región de Magallanes y Antártica Chilena</t>
  </si>
  <si>
    <t>1. Total de beneficios pagados del Pilar No Contributivo a nivel nacional</t>
  </si>
  <si>
    <t>2. Total de beneficios pagados del Pilar No Contributivo a nivel regional</t>
  </si>
  <si>
    <t>i. Resumen trimestral de beneficios pagados, por región, tipo de beneficio y sexo</t>
  </si>
  <si>
    <t>3. Pagos Pensión Garantizada Universal (PGU)</t>
  </si>
  <si>
    <t>4. Pagos Pensión Básica Solidaria (PBS)</t>
  </si>
  <si>
    <t>5. Pagos Aporte Previsional Solidario (APS)</t>
  </si>
  <si>
    <t>SOLICITUDES DEL PILAR NO CONTRIBUTIVO A NIVEL REGIONAL Y COMUNAL</t>
  </si>
  <si>
    <t>Número de solicitudes trimestrales por comuna, según tipo de beneficio y sexo</t>
  </si>
  <si>
    <t>SOLICITUDES CONCEDIDAS PILAR NO CONTRIBUTIVO A NIVEL REGIONAL Y COMUNAL</t>
  </si>
  <si>
    <t>TASAS DE CONCESIÓN DE SOLICITUDES</t>
  </si>
  <si>
    <t>TOTAL DE BENEFICIOS PAGADOS DEL PILAR NO CONTRIBUTIVO A NIVEL REGIONAL</t>
  </si>
  <si>
    <t>Resumen trimestral de beneficios pagados, por región, tipo de beneficio y sexo</t>
  </si>
  <si>
    <t>Región del Libertador Bernardo O'Higgins</t>
  </si>
  <si>
    <t>Región del Bío-Bío</t>
  </si>
  <si>
    <t>Región de Aysén del General Carlos Ibañez del Campo</t>
  </si>
  <si>
    <t>Región de Magallanes y la Antártica Chilena</t>
  </si>
  <si>
    <t>Total nacional</t>
  </si>
  <si>
    <r>
      <rPr>
        <vertAlign val="superscript"/>
        <sz val="9"/>
        <rFont val="Calibri"/>
        <family val="2"/>
        <scheme val="minor"/>
      </rPr>
      <t>1</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sí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En los casos en que el APS Vejez con una Pensión Final Garantizada tuviera un monto superior a la PGU, se mantuvo el pago del beneficio.</t>
    </r>
  </si>
  <si>
    <t>TOTAL BENEFICIOS PAGADOS DEL PILAR NO CONTRIBUTIVO A NIVEL NACIONAL</t>
  </si>
  <si>
    <t>Sin información</t>
  </si>
  <si>
    <t>N° beneficiarios</t>
  </si>
  <si>
    <t>PBS invalidez</t>
  </si>
  <si>
    <t>APS invalidez</t>
  </si>
  <si>
    <t xml:space="preserve">PBS invalidez </t>
  </si>
  <si>
    <t xml:space="preserve">APS invalidez </t>
  </si>
  <si>
    <r>
      <rPr>
        <vertAlign val="superscript"/>
        <sz val="9"/>
        <rFont val="Calibri"/>
        <family val="2"/>
        <scheme val="minor"/>
      </rPr>
      <t>1</t>
    </r>
    <r>
      <rPr>
        <sz val="9"/>
        <rFont val="Calibri"/>
        <family val="2"/>
        <scheme val="minor"/>
      </rPr>
      <t xml:space="preserve"> De manera automática, en febrero 2022, los PBS de Vejez pasaron a ser PGU No Contributiva y los APS Vejez Subsidio Definido, los Beneficio artículo 9° bis y los APS Vejez con una Pensión Final Garantizada inferior o igual al monto de la PGU pasaron a ser PGU Contributiva. En los casos en que el APS Vejez con una Pensión Final Garantizada tuviera un monto superior a la PGU, se mantuvo el pago del beneficio.</t>
    </r>
  </si>
  <si>
    <t>Complemento trabajo pesado</t>
  </si>
  <si>
    <t>PEÑALOLÉN</t>
  </si>
  <si>
    <t>No cumple requisito, no tiene 5 años de residencia en los últimos 6 años</t>
  </si>
  <si>
    <t>Percibe Pensión de Ley Especial de monto superior al APS Calculado</t>
  </si>
  <si>
    <r>
      <t xml:space="preserve">Fuente: Elaboración propia con datos del Instituto de Previsión Social
</t>
    </r>
    <r>
      <rPr>
        <vertAlign val="superscript"/>
        <sz val="9"/>
        <rFont val="Calibri"/>
        <family val="2"/>
        <scheme val="minor"/>
      </rPr>
      <t>1</t>
    </r>
    <r>
      <rPr>
        <sz val="9"/>
        <rFont val="Calibri"/>
        <family val="2"/>
        <scheme val="minor"/>
      </rPr>
      <t xml:space="preserve"> El periodo utilizado para el reporte de las solicitudes considera la fecha de ingreso de la solicitud. El estado final de las solicitudes puede cambiar entre periodos, dado que se incluyen en la estadística solicitudes en trámite.
</t>
    </r>
    <r>
      <rPr>
        <vertAlign val="superscript"/>
        <sz val="9"/>
        <rFont val="Calibri"/>
        <family val="2"/>
        <scheme val="minor"/>
      </rPr>
      <t>2</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si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A partir de la implementación de la PGU (febrero 2022) dejan de existir nuevas solicitudes de los beneficios PBS de Vejez y APS de Vejez, ya que estos beneficios fueron reemplazados con PGU No Contributiva y PGU Contributiva, respectivamente.</t>
    </r>
  </si>
  <si>
    <r>
      <t xml:space="preserve">Fuente: Elaboración propia con datos del Instituto de Previsión Social
</t>
    </r>
    <r>
      <rPr>
        <vertAlign val="superscript"/>
        <sz val="9"/>
        <rFont val="Calibri"/>
        <family val="2"/>
        <scheme val="minor"/>
      </rPr>
      <t>1</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si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A partir de la implementación de la PGU (febrero 2022) dejan de existir nuevas solicitudes de los beneficios PBS de Vejez y APS de Vejez, ya que estos beneficios fueron reemplazados con PGU No Contributiva y PGU Contributiva, respectivamente.
</t>
    </r>
    <r>
      <rPr>
        <vertAlign val="superscript"/>
        <sz val="9"/>
        <rFont val="Calibri"/>
        <family val="2"/>
        <scheme val="minor"/>
      </rPr>
      <t>2</t>
    </r>
    <r>
      <rPr>
        <sz val="9"/>
        <rFont val="Calibri"/>
        <family val="2"/>
        <scheme val="minor"/>
      </rPr>
      <t xml:space="preserve"> El periodo utilizado para el reporte de las solicitudes considera la fecha de ingreso de la solicitud. El estado final de las solicitudes puede cambiar entre periodos, dado que se incluyen en la estadística solicitudes en trámite.</t>
    </r>
  </si>
  <si>
    <t>Total concesiones BPH</t>
  </si>
  <si>
    <t>Total Beneficiarias y Causantes BPH</t>
  </si>
  <si>
    <t>i. Serie resumen de tasas de concesión de solicitudes por tipo de beneficio y sexo</t>
  </si>
  <si>
    <r>
      <rPr>
        <vertAlign val="superscript"/>
        <sz val="9"/>
        <rFont val="Calibri"/>
        <family val="2"/>
        <scheme val="minor"/>
      </rPr>
      <t>2</t>
    </r>
    <r>
      <rPr>
        <sz val="9"/>
        <rFont val="Calibri"/>
        <family val="2"/>
        <scheme val="minor"/>
      </rPr>
      <t xml:space="preserve"> El beneficio Complemento por trabajo pesado se informa dentro de la categoría de beneficios pagados por PGU contributiva.</t>
    </r>
  </si>
  <si>
    <t>Región del Biobío</t>
  </si>
  <si>
    <t>Región del Bíobío</t>
  </si>
  <si>
    <t>Total acumulado de solicitudes rechazadas</t>
  </si>
  <si>
    <t>Desistidas</t>
  </si>
  <si>
    <t>Total  2015</t>
  </si>
  <si>
    <t>Total 2023</t>
  </si>
  <si>
    <t>Total solicitudes BPH</t>
  </si>
  <si>
    <t>Promedio mar - dic 09</t>
  </si>
  <si>
    <t>Promedio 2010</t>
  </si>
  <si>
    <t>Promedio 2011</t>
  </si>
  <si>
    <t>Promedio 2012</t>
  </si>
  <si>
    <t>Promedio 2013</t>
  </si>
  <si>
    <t>Promedio 2014</t>
  </si>
  <si>
    <t>Promedio 2015</t>
  </si>
  <si>
    <t>Promedio 2016</t>
  </si>
  <si>
    <t>Promedio 2017</t>
  </si>
  <si>
    <t>Promedio 2018</t>
  </si>
  <si>
    <t>Promedio 2019</t>
  </si>
  <si>
    <t>Promedio 2020</t>
  </si>
  <si>
    <t>Promedio 2021</t>
  </si>
  <si>
    <t>Promedio 2022</t>
  </si>
  <si>
    <t>Promedio 2023</t>
  </si>
  <si>
    <t>Total solicitudes</t>
  </si>
  <si>
    <t>Total 2024</t>
  </si>
  <si>
    <t>Promedio 2024</t>
  </si>
  <si>
    <t>6. Beneficios suspendidos y extintos del Pilar No Contributivo</t>
  </si>
  <si>
    <t>iii. Serie resumen de pagos de beneficios acumulados, por tipo de beneficio</t>
  </si>
  <si>
    <t xml:space="preserve">   Región del Bio-bío</t>
  </si>
  <si>
    <t xml:space="preserve">   Región de Aysén del General Carlos Ibáñez del Campo</t>
  </si>
  <si>
    <t>Promedio trimestre</t>
  </si>
  <si>
    <t>Total Pilar Solidario</t>
  </si>
  <si>
    <t>Monto real (MM$)</t>
  </si>
  <si>
    <t>Monto nominal (MM$)</t>
  </si>
  <si>
    <t>N° promedio beneficiarios</t>
  </si>
  <si>
    <t>PGU no contributiva</t>
  </si>
  <si>
    <t>PGU contributiva</t>
  </si>
  <si>
    <t>APS vejez</t>
  </si>
  <si>
    <t>Total beneficios</t>
  </si>
  <si>
    <r>
      <rPr>
        <vertAlign val="superscript"/>
        <sz val="9"/>
        <rFont val="Calibri"/>
        <family val="2"/>
        <scheme val="minor"/>
      </rPr>
      <t>1</t>
    </r>
    <r>
      <rPr>
        <sz val="9"/>
        <rFont val="Calibri"/>
        <family val="2"/>
        <scheme val="minor"/>
      </rPr>
      <t xml:space="preserve"> El Pilar Solidario de Pensiones se compone de la Pensión Garantizada Universal (implementada en 2022) y de los beneficios vigentes del Sistema de Pensiones Solidarias (implementados en 2008), correspondientes a la Pensión Básica Solidaria y Aporte Previsional Solidario de Invalidez, y del Aporte Previsional Solidario de Vejez. Al momento de la implementación de la Pensión Garantizada Universal, la cual reemplazaba a los beneficios de vejez del Sistema de Pensiones Solidarias, los casos en que el APS Vejez con una Pensión Final Garantizada tuviera un monto superior a la PGU, se mantuvo el pago del beneficio, sin poder acceder nuevas personas beneficiarias a él.</t>
    </r>
  </si>
  <si>
    <t>Monto real promedio por beneficiario ($)</t>
  </si>
  <si>
    <t>Total  Trimestre</t>
  </si>
  <si>
    <t>PGU Total</t>
  </si>
  <si>
    <r>
      <rPr>
        <vertAlign val="superscript"/>
        <sz val="9"/>
        <rFont val="Calibri"/>
        <family val="2"/>
        <scheme val="minor"/>
      </rPr>
      <t>1</t>
    </r>
    <r>
      <rPr>
        <sz val="9"/>
        <rFont val="Calibri"/>
        <family val="2"/>
        <scheme val="minor"/>
      </rPr>
      <t xml:space="preserve"> De manera automática, en febrero 2022, los PBS de Vejez pasaron a ser PGU No Contributiva y los APS Vejez Subsidio Definido, los Beneficio artículo 9° bis y los APS Vejez con una Pensión Final Garantizada inferior o igual al monto de la PGU pasaron a ser PGU Contributiva. En los casos en que el APS Vejez con una Pensión Final Garantizada tuviera un monto superior a la PGU, se mantuvo el pago del beneficio, sin acceso a nuevas personas beneficiarias de este.</t>
    </r>
  </si>
  <si>
    <r>
      <rPr>
        <vertAlign val="superscript"/>
        <sz val="9"/>
        <rFont val="Calibri"/>
        <family val="2"/>
        <scheme val="minor"/>
      </rPr>
      <t>1</t>
    </r>
    <r>
      <rPr>
        <sz val="9"/>
        <rFont val="Calibri"/>
        <family val="2"/>
        <scheme val="minor"/>
      </rPr>
      <t xml:space="preserve"> El Pilar Solidario de Pensiones se compone de la Pensión Garantizada Universal (implementada en 2022) y de los beneficios vigentes del Sistema de Pensiones Solidarias (implementados en 2008), correspondientes a la Pensión Básica Solidaria y Aporte Previsional Solidario de Invalidez, y del Aporte Previsional Solidario de Vejez. Al momento de la implementación de la Pensión Garantizada Universal, la cual reemplazaba a los beneficios de vejez del Sistema de Pensiones Solidarias, los casos en que el APS Vejez con una Pensión Final Garantizada tuviera un monto superior a la PGU, se mantuvo el pago del beneficio, sin acceso a nuevas personas beneficiarias de este.</t>
    </r>
  </si>
  <si>
    <r>
      <rPr>
        <vertAlign val="superscript"/>
        <sz val="9"/>
        <rFont val="Calibri"/>
        <family val="2"/>
        <scheme val="minor"/>
      </rPr>
      <t>1</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sí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En los casos en que el APS Vejez con una Pensión Final Garantizada tuviera un monto superior a la PGU, se mantuvo el pago del beneficio, sin acceso a nuevas personas beneficiarias de este.</t>
    </r>
  </si>
  <si>
    <t>Total solicitudes concedidas</t>
  </si>
  <si>
    <t>Número de concesiones</t>
  </si>
  <si>
    <t>Total acumulado de concesiones</t>
  </si>
  <si>
    <t>Total solicitudes rechazadas</t>
  </si>
  <si>
    <t>Resumen trimestral de beneficios pagados de vejez, por tipo de beneficio, sexo y tramo etario</t>
  </si>
  <si>
    <t>65 - 69</t>
  </si>
  <si>
    <t>70 - 74</t>
  </si>
  <si>
    <t>75 - 79</t>
  </si>
  <si>
    <r>
      <rPr>
        <vertAlign val="superscript"/>
        <sz val="9"/>
        <rFont val="Calibri"/>
        <family val="2"/>
        <scheme val="minor"/>
      </rPr>
      <t>1</t>
    </r>
    <r>
      <rPr>
        <sz val="9"/>
        <rFont val="Calibri"/>
        <family val="2"/>
        <scheme val="minor"/>
      </rPr>
      <t xml:space="preserve"> Los beneficios de vejez del Pilar Solidario de Pensiones se compone de la Pensión Garantizada Universal (implementada en 2022) y del beneficio de vejez vigente del Sistema de Pensiones Solidarias (implementado en 2008), correspondientes al Aporte Previsional Solidario de Vejez. Al momento de la implementación de la Pensión Garantizada Universal, la cual reemplazaba a los beneficios de vejez del Sistema de Pensiones Solidarias, los casos en que el APS Vejez con una Pensión Final Garantizada tuviera un monto superior a la PGU, se mantuvo el pago del beneficio, sin acceso a nuevas personas beneficiarias de este.</t>
    </r>
  </si>
  <si>
    <t>Informe trimestral del Pilar Solidario de Pensiones</t>
  </si>
  <si>
    <t>Tasas de concesión Total Solicitudes</t>
  </si>
  <si>
    <t>El monto de la PB es superior a la pensión superior</t>
  </si>
  <si>
    <t>No cumple requisito de edad, menor de 65 años</t>
  </si>
  <si>
    <t>Pensionado de Ley Especial o de Gracia, que además es pensionado de Invalidez o es Cotizante no pensionado menor de 65 años</t>
  </si>
  <si>
    <t>Afiliado no pensionado con derecho a pensión</t>
  </si>
  <si>
    <t>Imponente o pensionado de la Caja de Defensa y/o de la Dirección de Previsión de Carabineros</t>
  </si>
  <si>
    <t>(julio 2008 a septiembre 2025)</t>
  </si>
  <si>
    <r>
      <rPr>
        <vertAlign val="superscript"/>
        <sz val="9"/>
        <color theme="1"/>
        <rFont val="Calibri"/>
        <family val="2"/>
        <scheme val="minor"/>
      </rPr>
      <t>2</t>
    </r>
    <r>
      <rPr>
        <sz val="9"/>
        <color theme="1"/>
        <rFont val="Calibri"/>
        <family val="2"/>
        <scheme val="minor"/>
      </rPr>
      <t xml:space="preserve"> Montos en valores del último mes.</t>
    </r>
  </si>
  <si>
    <t>2 Montos en valores del último mes.</t>
  </si>
  <si>
    <t>3 Comunas que no registran solicitudes en el periodo no aparecen en los tabulados.</t>
  </si>
  <si>
    <t>Total acumulado de solicitudes2</t>
  </si>
  <si>
    <r>
      <t xml:space="preserve">Fuente: Elaboración propia con datos del Instituto de Previsión Social
</t>
    </r>
    <r>
      <rPr>
        <vertAlign val="superscript"/>
        <sz val="9"/>
        <rFont val="Calibri"/>
        <family val="2"/>
        <scheme val="minor"/>
      </rPr>
      <t>1</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si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A partir de la implementación de la PGU (febrero 2022) dejan de existir nuevas solicitudes de los beneficios PBS de Vejez y APS de Vejez, ya que estos beneficios fueron reemplazados con PGU No Contributiva y PGU Contributiva, respectivamente.
</t>
    </r>
    <r>
      <rPr>
        <vertAlign val="superscript"/>
        <sz val="9"/>
        <rFont val="Calibri"/>
        <family val="2"/>
        <scheme val="minor"/>
      </rPr>
      <t>2</t>
    </r>
    <r>
      <rPr>
        <sz val="9"/>
        <rFont val="Calibri"/>
        <family val="2"/>
        <scheme val="minor"/>
      </rPr>
      <t xml:space="preserve"> La tasa de concesión de cada periodo se estima como el número de concesiones sobre el número total de solicitudes concedidas y rechazadas, considerando como periodo la fecha de ingreso de la solicitud y un </t>
    </r>
    <r>
      <rPr>
        <b/>
        <sz val="9"/>
        <rFont val="Calibri"/>
        <family val="2"/>
        <scheme val="minor"/>
      </rPr>
      <t>desfase en la fecha de resolución de la solicitud de 3 meses</t>
    </r>
    <r>
      <rPr>
        <sz val="9"/>
        <rFont val="Calibri"/>
        <family val="2"/>
        <scheme val="minor"/>
      </rPr>
      <t xml:space="preserve"> observando los datos en el último periodo reportado en el informe.</t>
    </r>
  </si>
  <si>
    <t>Percibe Garantía Estatal de monto superior al APS Calculado</t>
  </si>
  <si>
    <t>Tramo etario</t>
  </si>
  <si>
    <t>80 - 81</t>
  </si>
  <si>
    <t>82 o más</t>
  </si>
  <si>
    <r>
      <rPr>
        <vertAlign val="superscript"/>
        <sz val="9"/>
        <color theme="1"/>
        <rFont val="Calibri"/>
        <family val="2"/>
        <scheme val="minor"/>
      </rPr>
      <t>3</t>
    </r>
    <r>
      <rPr>
        <sz val="9"/>
        <color theme="1"/>
        <rFont val="Calibri"/>
        <family val="2"/>
        <scheme val="minor"/>
      </rPr>
      <t xml:space="preserve"> Desde septiembre de 2025, el monto de la PGU aumentó a $250.000 para el tramo de 82 años o más. Por esta razón, se presentan dos clasificaciones de tramos de acuerdo con la disponibilidad de los datos de cada mes.</t>
    </r>
  </si>
  <si>
    <r>
      <rPr>
        <vertAlign val="superscript"/>
        <sz val="9"/>
        <color theme="1"/>
        <rFont val="Calibri"/>
        <family val="2"/>
        <scheme val="minor"/>
      </rPr>
      <t>4</t>
    </r>
    <r>
      <rPr>
        <sz val="9"/>
        <color theme="1"/>
        <rFont val="Calibri"/>
        <family val="2"/>
        <scheme val="minor"/>
      </rPr>
      <t xml:space="preserve"> El monto promedio por beneficiario de PGU no contributiva, para el tramo de 82 o más, en septiembre, puede diferir levemente del monto nominal del beneficio, fijado en $250.000. Esto se puede explicar por inconsistencias puntuales en los datos.</t>
    </r>
  </si>
  <si>
    <t>Trimestre OND 2025</t>
  </si>
  <si>
    <t>(octubre 2025 a diciembre 2025)</t>
  </si>
  <si>
    <r>
      <t>Monto total (MM$)</t>
    </r>
    <r>
      <rPr>
        <b/>
        <vertAlign val="superscript"/>
        <sz val="11"/>
        <color theme="0"/>
        <rFont val="Calibri"/>
        <family val="2"/>
        <scheme val="minor"/>
      </rPr>
      <t>4</t>
    </r>
  </si>
  <si>
    <r>
      <t>Monto promedio por beneficiario ($)</t>
    </r>
    <r>
      <rPr>
        <b/>
        <vertAlign val="superscript"/>
        <sz val="11"/>
        <color theme="0"/>
        <rFont val="Calibri"/>
        <family val="2"/>
        <scheme val="minor"/>
      </rPr>
      <t>5</t>
    </r>
  </si>
  <si>
    <r>
      <t>PGU no contributiva</t>
    </r>
    <r>
      <rPr>
        <b/>
        <vertAlign val="superscript"/>
        <sz val="11"/>
        <color theme="1"/>
        <rFont val="Calibri"/>
        <family val="2"/>
        <scheme val="minor"/>
      </rPr>
      <t>1</t>
    </r>
  </si>
  <si>
    <r>
      <t>PGU contributiva</t>
    </r>
    <r>
      <rPr>
        <b/>
        <vertAlign val="superscript"/>
        <sz val="11"/>
        <color theme="1"/>
        <rFont val="Calibri"/>
        <family val="2"/>
        <scheme val="minor"/>
      </rPr>
      <t>1</t>
    </r>
    <r>
      <rPr>
        <b/>
        <sz val="11"/>
        <color theme="1"/>
        <rFont val="Calibri"/>
        <family val="2"/>
        <scheme val="minor"/>
      </rPr>
      <t xml:space="preserve"> </t>
    </r>
    <r>
      <rPr>
        <b/>
        <vertAlign val="superscript"/>
        <sz val="11"/>
        <color theme="1"/>
        <rFont val="Calibri"/>
        <family val="2"/>
        <scheme val="minor"/>
      </rPr>
      <t>2</t>
    </r>
  </si>
  <si>
    <r>
      <t>APS vejez</t>
    </r>
    <r>
      <rPr>
        <b/>
        <vertAlign val="superscript"/>
        <sz val="11"/>
        <color theme="1"/>
        <rFont val="Calibri"/>
        <family val="2"/>
        <scheme val="minor"/>
      </rPr>
      <t>1</t>
    </r>
  </si>
  <si>
    <r>
      <t>Total beneficios</t>
    </r>
    <r>
      <rPr>
        <b/>
        <vertAlign val="superscript"/>
        <sz val="11"/>
        <color theme="1"/>
        <rFont val="Calibri"/>
        <family val="2"/>
        <scheme val="minor"/>
      </rPr>
      <t>3</t>
    </r>
  </si>
  <si>
    <t>octubre 2025</t>
  </si>
  <si>
    <t>noviembre 2025</t>
  </si>
  <si>
    <t>diciembre 2025</t>
  </si>
  <si>
    <t>(agosto 2009 a diciembre 2025)</t>
  </si>
  <si>
    <t>(marzo 2009 a diciembre 2025)</t>
  </si>
  <si>
    <t>Promedio 2025</t>
  </si>
  <si>
    <t>(octubre 2008 a diciembre 2025)</t>
  </si>
  <si>
    <t>Total 2025</t>
  </si>
  <si>
    <t>(enero 2012 a diciembre 2025)</t>
  </si>
  <si>
    <t>(julio 2011 a diciembre 2025)</t>
  </si>
  <si>
    <t>ii. Resumen anual de beneficios pagados, por tipo de beneficio y sexo</t>
  </si>
  <si>
    <t>vi. Serie resumen de pagos de beneficios acumulados, por tipo de beneficio</t>
  </si>
  <si>
    <t>Resumen anual de beneficios pagados, por tipo de beneficio y sexo</t>
  </si>
  <si>
    <t>(enero 2025 a diciembre 2025)</t>
  </si>
  <si>
    <r>
      <t>PGU no contributiva</t>
    </r>
    <r>
      <rPr>
        <vertAlign val="superscript"/>
        <sz val="11"/>
        <color theme="1"/>
        <rFont val="Calibri"/>
        <family val="2"/>
        <scheme val="minor"/>
      </rPr>
      <t>1</t>
    </r>
  </si>
  <si>
    <r>
      <t>PGU contributiva</t>
    </r>
    <r>
      <rPr>
        <vertAlign val="superscript"/>
        <sz val="11"/>
        <color theme="1"/>
        <rFont val="Calibri"/>
        <family val="2"/>
        <scheme val="minor"/>
      </rPr>
      <t>1</t>
    </r>
  </si>
  <si>
    <r>
      <t>APS vejez</t>
    </r>
    <r>
      <rPr>
        <vertAlign val="superscript"/>
        <sz val="11"/>
        <color theme="1"/>
        <rFont val="Calibri"/>
        <family val="2"/>
        <scheme val="minor"/>
      </rPr>
      <t>1</t>
    </r>
  </si>
  <si>
    <r>
      <t>Total beneficios</t>
    </r>
    <r>
      <rPr>
        <b/>
        <vertAlign val="superscript"/>
        <sz val="11"/>
        <color theme="1"/>
        <rFont val="Calibri"/>
        <family val="2"/>
        <scheme val="minor"/>
      </rPr>
      <t>2</t>
    </r>
  </si>
  <si>
    <t>Año 2025</t>
  </si>
  <si>
    <r>
      <t>N° promedio beneficiarios</t>
    </r>
    <r>
      <rPr>
        <b/>
        <vertAlign val="superscript"/>
        <sz val="11"/>
        <color theme="0"/>
        <rFont val="Calibri"/>
        <family val="2"/>
        <scheme val="minor"/>
      </rPr>
      <t>3</t>
    </r>
  </si>
  <si>
    <r>
      <t>Monto nominal (MM$)</t>
    </r>
    <r>
      <rPr>
        <b/>
        <vertAlign val="superscript"/>
        <sz val="11"/>
        <color theme="0"/>
        <rFont val="Calibri"/>
        <family val="2"/>
        <scheme val="minor"/>
      </rPr>
      <t>4</t>
    </r>
  </si>
  <si>
    <r>
      <t>Monto real (MM$)</t>
    </r>
    <r>
      <rPr>
        <b/>
        <vertAlign val="superscript"/>
        <sz val="11"/>
        <color theme="0"/>
        <rFont val="Calibri"/>
        <family val="2"/>
        <scheme val="minor"/>
      </rPr>
      <t>5</t>
    </r>
  </si>
  <si>
    <r>
      <t>PGU No Contributiva</t>
    </r>
    <r>
      <rPr>
        <b/>
        <vertAlign val="superscript"/>
        <sz val="11"/>
        <color theme="0"/>
        <rFont val="Calibri"/>
        <family val="2"/>
        <scheme val="minor"/>
      </rPr>
      <t>1</t>
    </r>
  </si>
  <si>
    <r>
      <t>PGU Contributiva</t>
    </r>
    <r>
      <rPr>
        <b/>
        <vertAlign val="superscript"/>
        <sz val="11"/>
        <color theme="0"/>
        <rFont val="Calibri"/>
        <family val="2"/>
        <scheme val="minor"/>
      </rPr>
      <t>1</t>
    </r>
  </si>
  <si>
    <r>
      <t>N° promedio beneficiarios</t>
    </r>
    <r>
      <rPr>
        <b/>
        <vertAlign val="superscript"/>
        <sz val="11"/>
        <color theme="0"/>
        <rFont val="Calibri"/>
        <family val="2"/>
        <scheme val="minor"/>
      </rPr>
      <t>2</t>
    </r>
  </si>
  <si>
    <r>
      <t>Monto nominal (MM$)</t>
    </r>
    <r>
      <rPr>
        <b/>
        <vertAlign val="superscript"/>
        <sz val="11"/>
        <color theme="0"/>
        <rFont val="Calibri"/>
        <family val="2"/>
        <scheme val="minor"/>
      </rPr>
      <t>3</t>
    </r>
  </si>
  <si>
    <r>
      <t>Monto real (MM$)</t>
    </r>
    <r>
      <rPr>
        <b/>
        <vertAlign val="superscript"/>
        <sz val="11"/>
        <color theme="0"/>
        <rFont val="Calibri"/>
        <family val="2"/>
        <scheme val="minor"/>
      </rPr>
      <t>4</t>
    </r>
  </si>
  <si>
    <r>
      <rPr>
        <vertAlign val="superscript"/>
        <sz val="9"/>
        <rFont val="Calibri"/>
        <family val="2"/>
        <scheme val="minor"/>
      </rPr>
      <t xml:space="preserve">2 </t>
    </r>
    <r>
      <rPr>
        <sz val="9"/>
        <rFont val="Calibri"/>
        <family val="2"/>
        <scheme val="minor"/>
      </rPr>
      <t>Promedio mensual de beneficiarios del año.</t>
    </r>
  </si>
  <si>
    <r>
      <rPr>
        <vertAlign val="superscript"/>
        <sz val="9"/>
        <rFont val="Calibri"/>
        <family val="2"/>
        <scheme val="minor"/>
      </rPr>
      <t xml:space="preserve">2 </t>
    </r>
    <r>
      <rPr>
        <sz val="9"/>
        <rFont val="Calibri"/>
        <family val="2"/>
        <scheme val="minor"/>
      </rPr>
      <t>A la fecha de publicación de este informe no se cuenta con información de las pensiones asistenciales (ex PASIS) que continúan vigentes, pagadas a diciembre 2024.</t>
    </r>
    <r>
      <rPr>
        <vertAlign val="superscript"/>
        <sz val="9"/>
        <rFont val="Calibri"/>
        <family val="2"/>
        <scheme val="minor"/>
      </rPr>
      <t xml:space="preserve"> 3 </t>
    </r>
    <r>
      <rPr>
        <sz val="9"/>
        <rFont val="Calibri"/>
        <family val="2"/>
        <scheme val="minor"/>
      </rPr>
      <t xml:space="preserve">Promedio mensual de beneficiarios del año. </t>
    </r>
    <r>
      <rPr>
        <vertAlign val="superscript"/>
        <sz val="9"/>
        <rFont val="Calibri"/>
        <family val="2"/>
        <scheme val="minor"/>
      </rPr>
      <t>4</t>
    </r>
    <r>
      <rPr>
        <sz val="9"/>
        <rFont val="Calibri"/>
        <family val="2"/>
        <scheme val="minor"/>
      </rPr>
      <t xml:space="preserve"> Montos nominales de cada periodo de pago. </t>
    </r>
    <r>
      <rPr>
        <vertAlign val="superscript"/>
        <sz val="9"/>
        <rFont val="Calibri"/>
        <family val="2"/>
        <scheme val="minor"/>
      </rPr>
      <t>5</t>
    </r>
    <r>
      <rPr>
        <sz val="9"/>
        <rFont val="Calibri"/>
        <family val="2"/>
        <scheme val="minor"/>
      </rPr>
      <t xml:space="preserve"> Montos en valores del último mes.</t>
    </r>
  </si>
  <si>
    <r>
      <rPr>
        <vertAlign val="superscript"/>
        <sz val="9"/>
        <rFont val="Calibri"/>
        <family val="2"/>
        <scheme val="minor"/>
      </rPr>
      <t>3</t>
    </r>
    <r>
      <rPr>
        <sz val="9"/>
        <rFont val="Calibri"/>
        <family val="2"/>
        <scheme val="minor"/>
      </rPr>
      <t xml:space="preserve"> Montos nominales de cada periodo de pago. </t>
    </r>
    <r>
      <rPr>
        <vertAlign val="superscript"/>
        <sz val="9"/>
        <rFont val="Calibri"/>
        <family val="2"/>
        <scheme val="minor"/>
      </rPr>
      <t>4</t>
    </r>
    <r>
      <rPr>
        <sz val="9"/>
        <rFont val="Calibri"/>
        <family val="2"/>
        <scheme val="minor"/>
      </rPr>
      <t xml:space="preserve"> Montos en valores del último mes.</t>
    </r>
  </si>
  <si>
    <r>
      <t>PBS Invalidez</t>
    </r>
    <r>
      <rPr>
        <b/>
        <vertAlign val="superscript"/>
        <sz val="11"/>
        <color theme="0"/>
        <rFont val="Calibri"/>
        <family val="2"/>
        <scheme val="minor"/>
      </rPr>
      <t>1</t>
    </r>
  </si>
  <si>
    <r>
      <rPr>
        <vertAlign val="superscript"/>
        <sz val="9"/>
        <rFont val="Calibri"/>
        <family val="2"/>
        <scheme val="minor"/>
      </rPr>
      <t xml:space="preserve">2 </t>
    </r>
    <r>
      <rPr>
        <sz val="9"/>
        <rFont val="Calibri"/>
        <family val="2"/>
        <scheme val="minor"/>
      </rPr>
      <t xml:space="preserve">Promedio mensual de beneficiarios del año. </t>
    </r>
    <r>
      <rPr>
        <vertAlign val="superscript"/>
        <sz val="9"/>
        <rFont val="Calibri"/>
        <family val="2"/>
        <scheme val="minor"/>
      </rPr>
      <t>3</t>
    </r>
    <r>
      <rPr>
        <sz val="9"/>
        <rFont val="Calibri"/>
        <family val="2"/>
        <scheme val="minor"/>
      </rPr>
      <t xml:space="preserve"> Montos nominales de cada periodo de pago. </t>
    </r>
    <r>
      <rPr>
        <vertAlign val="superscript"/>
        <sz val="9"/>
        <rFont val="Calibri"/>
        <family val="2"/>
        <scheme val="minor"/>
      </rPr>
      <t>4</t>
    </r>
    <r>
      <rPr>
        <sz val="9"/>
        <rFont val="Calibri"/>
        <family val="2"/>
        <scheme val="minor"/>
      </rPr>
      <t xml:space="preserve"> Montos en valores del último mes.</t>
    </r>
  </si>
  <si>
    <r>
      <t>APS Vejez</t>
    </r>
    <r>
      <rPr>
        <b/>
        <vertAlign val="superscript"/>
        <sz val="11"/>
        <color theme="0"/>
        <rFont val="Calibri"/>
        <family val="2"/>
        <scheme val="minor"/>
      </rPr>
      <t>1</t>
    </r>
  </si>
  <si>
    <t>iii. Serie resumen de solicitudes de beneficios, por tipo de beneficio y sexo</t>
  </si>
  <si>
    <t>ii. Resumen anual de número y estado de solicitudes, según tipo de beneficio y sexo</t>
  </si>
  <si>
    <t>ii. Resumen anual de solicitudes por región, según tipo de beneficio y sexo</t>
  </si>
  <si>
    <t>iii. Número de solicitudes trimestrales por comuna, según tipo de beneficio y sexo</t>
  </si>
  <si>
    <t>ii. Resumen anual de concesiones de beneficios del Pilar no Contributivo</t>
  </si>
  <si>
    <t>iii. Serie resumen de solicitudes concedidas de beneficios, por tipo de beneficio y sexo</t>
  </si>
  <si>
    <t>ii. Resumen anual de solicitudes concedidas por región, según tipo de beneficio y sexo</t>
  </si>
  <si>
    <t>iii. Número de solicitudes concedidas trimestrales por comuna, según tipo de beneficio y sexo</t>
  </si>
  <si>
    <t>ii. Resumen anual de solicitudes de beneficios rechazadas</t>
  </si>
  <si>
    <t>iii. Serie resumen de solicitudes de beneficios rechazadas, por tipo de beneficio y sexo</t>
  </si>
  <si>
    <t>(julio 2008 a diciembre 2025)</t>
  </si>
  <si>
    <t>Resumen anual de número y estado de solicitudes, según tipo de beneficio y sexo</t>
  </si>
  <si>
    <r>
      <t>PGU no contributiva</t>
    </r>
    <r>
      <rPr>
        <b/>
        <vertAlign val="superscript"/>
        <sz val="11"/>
        <rFont val="Calibri"/>
        <family val="2"/>
        <scheme val="minor"/>
      </rPr>
      <t>2</t>
    </r>
  </si>
  <si>
    <r>
      <t>PGU contributiva</t>
    </r>
    <r>
      <rPr>
        <b/>
        <vertAlign val="superscript"/>
        <sz val="11"/>
        <rFont val="Calibri"/>
        <family val="2"/>
        <scheme val="minor"/>
      </rPr>
      <t>2</t>
    </r>
  </si>
  <si>
    <r>
      <t>Estado de las solicitudes</t>
    </r>
    <r>
      <rPr>
        <b/>
        <vertAlign val="superscript"/>
        <sz val="11"/>
        <color theme="0"/>
        <rFont val="Calibri"/>
        <family val="2"/>
        <scheme val="minor"/>
      </rPr>
      <t>1</t>
    </r>
  </si>
  <si>
    <t>Resumen anual de solicitudes por región, según tipo de beneficio y sexo</t>
  </si>
  <si>
    <r>
      <t>Total solicitudes</t>
    </r>
    <r>
      <rPr>
        <b/>
        <vertAlign val="superscript"/>
        <sz val="11"/>
        <color theme="0"/>
        <rFont val="Calibri"/>
        <family val="2"/>
        <scheme val="minor"/>
      </rPr>
      <t>2</t>
    </r>
  </si>
  <si>
    <t>Resumen anual de concesiones de beneficios del Pilar No Contributivo</t>
  </si>
  <si>
    <r>
      <t>PGU no contributiva</t>
    </r>
    <r>
      <rPr>
        <b/>
        <vertAlign val="superscript"/>
        <sz val="11"/>
        <color theme="1"/>
        <rFont val="Calibri"/>
        <family val="2"/>
        <scheme val="minor"/>
      </rPr>
      <t>2</t>
    </r>
  </si>
  <si>
    <r>
      <t>PGU contributiva</t>
    </r>
    <r>
      <rPr>
        <b/>
        <vertAlign val="superscript"/>
        <sz val="11"/>
        <color theme="1"/>
        <rFont val="Calibri"/>
        <family val="2"/>
        <scheme val="minor"/>
      </rPr>
      <t>2</t>
    </r>
  </si>
  <si>
    <r>
      <t>Número de concesiones</t>
    </r>
    <r>
      <rPr>
        <b/>
        <vertAlign val="superscript"/>
        <sz val="11"/>
        <color theme="0"/>
        <rFont val="Calibri"/>
        <family val="2"/>
        <scheme val="minor"/>
      </rPr>
      <t>1</t>
    </r>
  </si>
  <si>
    <t>Resumen anual de solicitudes concedidas por región, según tipo de beneficio y sexo</t>
  </si>
  <si>
    <r>
      <t>Total solicitudes concedidas</t>
    </r>
    <r>
      <rPr>
        <b/>
        <vertAlign val="superscript"/>
        <sz val="11"/>
        <rFont val="Calibri"/>
        <family val="2"/>
        <scheme val="minor"/>
      </rPr>
      <t>2</t>
    </r>
  </si>
  <si>
    <t>Pensionado Invalidez por de Ley de Accidentes del Trabajo y Enfermedades Profesionales</t>
  </si>
  <si>
    <t>Percibe Pensión de Ley Especial de monto superior a la PGU</t>
  </si>
  <si>
    <t>Resumen anual de solicitudes de beneficios rechazadas</t>
  </si>
  <si>
    <r>
      <t>Total solicitudes rechazadas</t>
    </r>
    <r>
      <rPr>
        <b/>
        <vertAlign val="superscript"/>
        <sz val="11"/>
        <rFont val="Calibri"/>
        <family val="2"/>
        <scheme val="minor"/>
      </rPr>
      <t>2</t>
    </r>
  </si>
  <si>
    <t>Sin derecho a pago</t>
  </si>
  <si>
    <t>Retiro de fondos según Ley 18.156</t>
  </si>
  <si>
    <r>
      <t>PGU Total</t>
    </r>
    <r>
      <rPr>
        <b/>
        <vertAlign val="superscript"/>
        <sz val="11"/>
        <color theme="0"/>
        <rFont val="Calibri"/>
        <family val="2"/>
        <scheme val="minor"/>
      </rPr>
      <t>1</t>
    </r>
  </si>
  <si>
    <t>iii. Resumen anual de beneficios pagados, por tipo de beneficio y sexo</t>
  </si>
  <si>
    <t>ii. Resumen trimestral de beneficios pagados de vejez, por tipo de beneficio, sexo y tramo etario</t>
  </si>
  <si>
    <t>ii. Serie resumen de Estado de solicitudes de Bono por Hijo</t>
  </si>
  <si>
    <t>Serie resumen de Estado de solicitudes de Bono por Hijo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</si>
</sst>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0.0%"/>
    <numFmt numFmtId="165" formatCode="_-* #,##0_-;\-* #,##0_-;_-* &quot;-&quot;??_-;_-@_-"/>
    <numFmt numFmtId="166" formatCode="_-* #,##0.00_-;\-* #,##0.00_-;_-* &quot;-&quot;??_-;_-@_-"/>
    <numFmt numFmtId="167" formatCode="_ * #,##0.00_ ;_ * \-#,##0.00_ ;_ * &quot;-&quot;_ ;_ @_ "/>
    <numFmt numFmtId="168" formatCode="_-&quot;$&quot;\ * #,##0.00_-;\-&quot;$&quot;\ * #,##0.00_-;_-&quot;$&quot;\ * &quot;-&quot;??_-;_-@_-"/>
    <numFmt numFmtId="169" formatCode="&quot;$&quot;\ #,##0;\-&quot;$&quot;\ #,##0"/>
    <numFmt numFmtId="170" formatCode="mmmm/yyyy"/>
    <numFmt numFmtId="171" formatCode="#,##0_ ;\-#,##0\ "/>
    <numFmt numFmtId="172" formatCode="_-* #,##0_-;\-* #,##0_-;_-* &quot;-&quot;_-;_-@_-"/>
    <numFmt numFmtId="173" formatCode="mmmm\ yyyy"/>
  </numFmts>
  <fonts count="65" x14ac:knownFonts="1">
    <font>
      <sz val="11"/>
      <color theme="1"/>
      <name val="Calibri"/>
      <family val="2"/>
      <scheme val="minor"/>
    </font>
    <font>
      <sz val="11"/>
      <color theme="1"/>
      <name val="Calibri"/>
      <family val="2"/>
      <scheme val="minor"/>
    </font>
    <font>
      <b/>
      <u/>
      <sz val="18"/>
      <color theme="1"/>
      <name val="Calibri"/>
      <family val="2"/>
      <scheme val="minor"/>
    </font>
    <font>
      <b/>
      <sz val="14"/>
      <color theme="1"/>
      <name val="Calibri"/>
      <family val="2"/>
      <scheme val="minor"/>
    </font>
    <font>
      <i/>
      <sz val="11"/>
      <color theme="1"/>
      <name val="Calibri"/>
      <family val="2"/>
      <scheme val="minor"/>
    </font>
    <font>
      <b/>
      <sz val="11"/>
      <color rgb="FF000000"/>
      <name val="Calibri"/>
      <family val="2"/>
      <scheme val="minor"/>
    </font>
    <font>
      <b/>
      <sz val="11"/>
      <color theme="1"/>
      <name val="Calibri"/>
      <family val="2"/>
      <scheme val="minor"/>
    </font>
    <font>
      <sz val="9"/>
      <name val="Calibri"/>
      <family val="2"/>
      <scheme val="minor"/>
    </font>
    <font>
      <i/>
      <sz val="11"/>
      <name val="Calibri"/>
      <family val="2"/>
      <scheme val="minor"/>
    </font>
    <font>
      <sz val="11"/>
      <name val="Calibri"/>
      <family val="2"/>
      <scheme val="minor"/>
    </font>
    <font>
      <b/>
      <sz val="11"/>
      <name val="Calibri"/>
      <family val="2"/>
      <scheme val="minor"/>
    </font>
    <font>
      <b/>
      <sz val="11"/>
      <color theme="5"/>
      <name val="Calibri"/>
      <family val="2"/>
      <scheme val="minor"/>
    </font>
    <font>
      <b/>
      <sz val="9"/>
      <name val="Calibri"/>
      <family val="2"/>
      <scheme val="minor"/>
    </font>
    <font>
      <sz val="9"/>
      <color theme="1"/>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b/>
      <u/>
      <sz val="16"/>
      <color theme="1"/>
      <name val="Calibri"/>
      <family val="2"/>
      <scheme val="minor"/>
    </font>
    <font>
      <b/>
      <sz val="12"/>
      <name val="Calibri"/>
      <family val="2"/>
      <scheme val="minor"/>
    </font>
    <font>
      <b/>
      <sz val="9"/>
      <color theme="1"/>
      <name val="Calibri"/>
      <family val="2"/>
      <scheme val="minor"/>
    </font>
    <font>
      <sz val="10"/>
      <color rgb="FF000000"/>
      <name val="Calibri"/>
      <family val="2"/>
      <scheme val="minor"/>
    </font>
    <font>
      <u/>
      <sz val="11"/>
      <color theme="10"/>
      <name val="Calibri"/>
      <family val="2"/>
    </font>
    <font>
      <b/>
      <u/>
      <sz val="14"/>
      <color theme="1"/>
      <name val="Calibri"/>
      <family val="2"/>
      <scheme val="minor"/>
    </font>
    <font>
      <b/>
      <sz val="10"/>
      <color rgb="FF000000"/>
      <name val="Calibri"/>
      <family val="2"/>
      <scheme val="minor"/>
    </font>
    <font>
      <sz val="10"/>
      <color theme="1"/>
      <name val="Calibri"/>
      <family val="2"/>
      <scheme val="minor"/>
    </font>
    <font>
      <b/>
      <sz val="12"/>
      <color theme="1"/>
      <name val="Calibri"/>
      <family val="2"/>
      <scheme val="minor"/>
    </font>
    <font>
      <sz val="8"/>
      <name val="Calibri"/>
      <family val="2"/>
      <scheme val="minor"/>
    </font>
    <font>
      <b/>
      <sz val="16"/>
      <color theme="1"/>
      <name val="Calibri"/>
      <family val="2"/>
      <scheme val="minor"/>
    </font>
    <font>
      <b/>
      <sz val="18"/>
      <color theme="1"/>
      <name val="Calibri"/>
      <family val="2"/>
      <scheme val="minor"/>
    </font>
    <font>
      <u/>
      <sz val="11"/>
      <color theme="10"/>
      <name val="Calibri"/>
      <family val="2"/>
      <scheme val="minor"/>
    </font>
    <font>
      <b/>
      <sz val="11"/>
      <name val="Calibri"/>
      <family val="2"/>
    </font>
    <font>
      <sz val="11"/>
      <color rgb="FF000000"/>
      <name val="Calibri"/>
      <family val="2"/>
    </font>
    <font>
      <sz val="11"/>
      <name val="Calibri"/>
      <family val="2"/>
    </font>
    <font>
      <b/>
      <sz val="11"/>
      <color rgb="FF000000"/>
      <name val="Calibri"/>
      <family val="2"/>
    </font>
    <font>
      <sz val="10"/>
      <name val="Arial"/>
      <family val="2"/>
    </font>
    <font>
      <sz val="9"/>
      <color rgb="FFFF0000"/>
      <name val="Calibri"/>
      <family val="2"/>
      <scheme val="minor"/>
    </font>
    <font>
      <vertAlign val="superscript"/>
      <sz val="9"/>
      <color theme="1"/>
      <name val="Calibri"/>
      <family val="2"/>
      <scheme val="minor"/>
    </font>
    <font>
      <vertAlign val="superscript"/>
      <sz val="9"/>
      <name val="Calibri"/>
      <family val="2"/>
      <scheme val="minor"/>
    </font>
    <font>
      <b/>
      <sz val="14"/>
      <name val="Calibri"/>
      <family val="2"/>
      <scheme val="minor"/>
    </font>
    <font>
      <b/>
      <u/>
      <sz val="12"/>
      <color theme="4"/>
      <name val="Calibri"/>
      <family val="2"/>
      <scheme val="minor"/>
    </font>
    <font>
      <b/>
      <sz val="11"/>
      <color theme="0"/>
      <name val="Calibri"/>
      <family val="2"/>
      <scheme val="minor"/>
    </font>
    <font>
      <b/>
      <sz val="11"/>
      <color theme="0"/>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color indexed="8"/>
      <name val="Arial"/>
      <family val="2"/>
    </font>
    <font>
      <sz val="11"/>
      <color rgb="FF9C6500"/>
      <name val="Calibri"/>
      <family val="2"/>
      <scheme val="minor"/>
    </font>
    <font>
      <b/>
      <sz val="18"/>
      <color theme="3"/>
      <name val="Calibri Light"/>
      <family val="2"/>
      <scheme val="major"/>
    </font>
    <font>
      <b/>
      <u/>
      <sz val="11"/>
      <color theme="10"/>
      <name val="Calibri"/>
      <family val="2"/>
    </font>
    <font>
      <b/>
      <vertAlign val="superscript"/>
      <sz val="11"/>
      <color theme="0"/>
      <name val="Calibri"/>
      <family val="2"/>
      <scheme val="minor"/>
    </font>
    <font>
      <b/>
      <vertAlign val="superscript"/>
      <sz val="11"/>
      <color theme="1"/>
      <name val="Calibri"/>
      <family val="2"/>
      <scheme val="minor"/>
    </font>
    <font>
      <vertAlign val="superscript"/>
      <sz val="11"/>
      <color theme="1"/>
      <name val="Calibri"/>
      <family val="2"/>
      <scheme val="minor"/>
    </font>
    <font>
      <b/>
      <sz val="9"/>
      <color theme="5"/>
      <name val="Calibri"/>
      <family val="2"/>
      <scheme val="minor"/>
    </font>
    <font>
      <b/>
      <vertAlign val="superscript"/>
      <sz val="11"/>
      <name val="Calibri"/>
      <family val="2"/>
      <scheme val="minor"/>
    </font>
    <font>
      <i/>
      <sz val="11"/>
      <color rgb="FFFF0000"/>
      <name val="Calibri"/>
      <family val="2"/>
      <scheme val="minor"/>
    </font>
  </fonts>
  <fills count="5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0000"/>
        <bgColor indexed="64"/>
      </patternFill>
    </fill>
    <fill>
      <patternFill patternType="solid">
        <fgColor theme="7"/>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theme="6"/>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rgb="FF00206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theme="3"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theme="4" tint="0.39997558519241921"/>
      </bottom>
      <diagonal/>
    </border>
    <border>
      <left style="thin">
        <color rgb="FF000000"/>
      </left>
      <right/>
      <top style="thin">
        <color rgb="FF000000"/>
      </top>
      <bottom style="thin">
        <color rgb="FF000000"/>
      </bottom>
      <diagonal/>
    </border>
    <border>
      <left/>
      <right/>
      <top style="thick">
        <color rgb="FFC00000"/>
      </top>
      <bottom style="thick">
        <color rgb="FFC00000"/>
      </bottom>
      <diagonal/>
    </border>
    <border>
      <left/>
      <right style="thick">
        <color rgb="FFC00000"/>
      </right>
      <top/>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thin">
        <color rgb="FF000000"/>
      </left>
      <right/>
      <top style="thin">
        <color rgb="FF000000"/>
      </top>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7">
    <xf numFmtId="0" fontId="0" fillId="0" borderId="0"/>
    <xf numFmtId="41" fontId="1" fillId="0" borderId="0" applyFont="0" applyFill="0" applyBorder="0" applyAlignment="0" applyProtection="0"/>
    <xf numFmtId="9" fontId="1" fillId="0" borderId="0" applyFont="0" applyFill="0" applyBorder="0" applyAlignment="0" applyProtection="0"/>
    <xf numFmtId="0" fontId="15" fillId="5" borderId="0" applyNumberFormat="0" applyBorder="0" applyAlignment="0" applyProtection="0"/>
    <xf numFmtId="166" fontId="1" fillId="0" borderId="0" applyFont="0" applyFill="0" applyBorder="0" applyAlignment="0" applyProtection="0"/>
    <xf numFmtId="0" fontId="22" fillId="0" borderId="0" applyNumberFormat="0" applyFill="0" applyBorder="0" applyAlignment="0" applyProtection="0">
      <alignment vertical="top"/>
      <protection locked="0"/>
    </xf>
    <xf numFmtId="168" fontId="1" fillId="0" borderId="0" applyFont="0" applyFill="0" applyBorder="0" applyAlignment="0" applyProtection="0"/>
    <xf numFmtId="0" fontId="30"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42" fontId="1" fillId="0" borderId="0" applyFont="0" applyFill="0" applyBorder="0" applyAlignment="0" applyProtection="0"/>
    <xf numFmtId="0" fontId="44" fillId="0" borderId="83" applyNumberFormat="0" applyFill="0" applyAlignment="0" applyProtection="0"/>
    <xf numFmtId="0" fontId="45" fillId="0" borderId="84" applyNumberFormat="0" applyFill="0" applyAlignment="0" applyProtection="0"/>
    <xf numFmtId="0" fontId="46" fillId="0" borderId="85" applyNumberFormat="0" applyFill="0" applyAlignment="0" applyProtection="0"/>
    <xf numFmtId="0" fontId="46" fillId="0" borderId="0" applyNumberFormat="0" applyFill="0" applyBorder="0" applyAlignment="0" applyProtection="0"/>
    <xf numFmtId="0" fontId="47" fillId="18" borderId="0" applyNumberFormat="0" applyBorder="0" applyAlignment="0" applyProtection="0"/>
    <xf numFmtId="0" fontId="48" fillId="19" borderId="0" applyNumberFormat="0" applyBorder="0" applyAlignment="0" applyProtection="0"/>
    <xf numFmtId="0" fontId="50" fillId="21" borderId="86" applyNumberFormat="0" applyAlignment="0" applyProtection="0"/>
    <xf numFmtId="0" fontId="51" fillId="22" borderId="87" applyNumberFormat="0" applyAlignment="0" applyProtection="0"/>
    <xf numFmtId="0" fontId="52" fillId="22" borderId="86" applyNumberFormat="0" applyAlignment="0" applyProtection="0"/>
    <xf numFmtId="0" fontId="53" fillId="0" borderId="88" applyNumberFormat="0" applyFill="0" applyAlignment="0" applyProtection="0"/>
    <xf numFmtId="0" fontId="41" fillId="23" borderId="89" applyNumberFormat="0" applyAlignment="0" applyProtection="0"/>
    <xf numFmtId="0" fontId="14" fillId="0" borderId="0" applyNumberFormat="0" applyFill="0" applyBorder="0" applyAlignment="0" applyProtection="0"/>
    <xf numFmtId="0" fontId="54" fillId="0" borderId="0" applyNumberFormat="0" applyFill="0" applyBorder="0" applyAlignment="0" applyProtection="0"/>
    <xf numFmtId="0" fontId="6" fillId="0" borderId="91" applyNumberFormat="0" applyFill="0" applyAlignment="0" applyProtection="0"/>
    <xf numFmtId="0" fontId="1" fillId="25" borderId="0" applyNumberFormat="0" applyBorder="0" applyAlignment="0" applyProtection="0"/>
    <xf numFmtId="0" fontId="1" fillId="26" borderId="0" applyNumberFormat="0" applyBorder="0" applyAlignment="0" applyProtection="0"/>
    <xf numFmtId="0" fontId="1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5"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5"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5"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5" fillId="0" borderId="0"/>
    <xf numFmtId="0" fontId="15" fillId="27" borderId="0" applyNumberFormat="0" applyBorder="0" applyAlignment="0" applyProtection="0"/>
    <xf numFmtId="0" fontId="1" fillId="27" borderId="0" applyNumberFormat="0" applyBorder="0" applyAlignment="0" applyProtection="0"/>
    <xf numFmtId="0" fontId="15" fillId="31" borderId="0" applyNumberFormat="0" applyBorder="0" applyAlignment="0" applyProtection="0"/>
    <xf numFmtId="0" fontId="1" fillId="31" borderId="0" applyNumberFormat="0" applyBorder="0" applyAlignment="0" applyProtection="0"/>
    <xf numFmtId="0" fontId="15" fillId="35" borderId="0" applyNumberFormat="0" applyBorder="0" applyAlignment="0" applyProtection="0"/>
    <xf numFmtId="0" fontId="1" fillId="35" borderId="0" applyNumberFormat="0" applyBorder="0" applyAlignment="0" applyProtection="0"/>
    <xf numFmtId="0" fontId="15" fillId="39" borderId="0" applyNumberFormat="0" applyBorder="0" applyAlignment="0" applyProtection="0"/>
    <xf numFmtId="0" fontId="1" fillId="39" borderId="0" applyNumberFormat="0" applyBorder="0" applyAlignment="0" applyProtection="0"/>
    <xf numFmtId="0" fontId="15" fillId="43" borderId="0" applyNumberFormat="0" applyBorder="0" applyAlignment="0" applyProtection="0"/>
    <xf numFmtId="0" fontId="1" fillId="43" borderId="0" applyNumberFormat="0" applyBorder="0" applyAlignment="0" applyProtection="0"/>
    <xf numFmtId="0" fontId="15" fillId="47" borderId="0" applyNumberFormat="0" applyBorder="0" applyAlignment="0" applyProtection="0"/>
    <xf numFmtId="0" fontId="1" fillId="47" borderId="0" applyNumberFormat="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0" fontId="56" fillId="20" borderId="0" applyNumberFormat="0" applyBorder="0" applyAlignment="0" applyProtection="0"/>
    <xf numFmtId="0" fontId="49" fillId="20" borderId="0" applyNumberFormat="0" applyBorder="0" applyAlignment="0" applyProtection="0"/>
    <xf numFmtId="0" fontId="35" fillId="0" borderId="0"/>
    <xf numFmtId="0" fontId="55" fillId="0" borderId="0"/>
    <xf numFmtId="0" fontId="1" fillId="0" borderId="0"/>
    <xf numFmtId="0" fontId="35" fillId="0" borderId="0"/>
    <xf numFmtId="0" fontId="1" fillId="24" borderId="90" applyNumberFormat="0" applyFont="0" applyAlignment="0" applyProtection="0"/>
    <xf numFmtId="0" fontId="57" fillId="0" borderId="0" applyNumberFormat="0" applyFill="0" applyBorder="0" applyAlignment="0" applyProtection="0"/>
    <xf numFmtId="0" fontId="43" fillId="0" borderId="0" applyNumberFormat="0" applyFill="0" applyBorder="0" applyAlignment="0" applyProtection="0"/>
    <xf numFmtId="166" fontId="3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79">
    <xf numFmtId="0" fontId="0" fillId="0" borderId="0" xfId="0"/>
    <xf numFmtId="0" fontId="2" fillId="0" borderId="0" xfId="0" applyFont="1" applyAlignment="1">
      <alignment vertical="center"/>
    </xf>
    <xf numFmtId="0" fontId="3" fillId="2" borderId="0" xfId="0" applyFont="1" applyFill="1"/>
    <xf numFmtId="0" fontId="4" fillId="3" borderId="0" xfId="0" applyFont="1" applyFill="1" applyAlignment="1">
      <alignment horizontal="left"/>
    </xf>
    <xf numFmtId="0" fontId="7" fillId="3" borderId="0" xfId="0" applyFont="1" applyFill="1"/>
    <xf numFmtId="0" fontId="11" fillId="3" borderId="0" xfId="0" applyFont="1" applyFill="1"/>
    <xf numFmtId="0" fontId="8" fillId="3" borderId="0" xfId="0" applyFont="1" applyFill="1"/>
    <xf numFmtId="0" fontId="0" fillId="3" borderId="0" xfId="0" applyFill="1"/>
    <xf numFmtId="0" fontId="0" fillId="2" borderId="0" xfId="0" applyFill="1"/>
    <xf numFmtId="0" fontId="6" fillId="3" borderId="0" xfId="0" applyFont="1" applyFill="1"/>
    <xf numFmtId="0" fontId="6" fillId="3" borderId="0" xfId="0" applyFont="1" applyFill="1" applyAlignment="1">
      <alignment horizontal="center"/>
    </xf>
    <xf numFmtId="0" fontId="14" fillId="3" borderId="0" xfId="0" applyFont="1" applyFill="1"/>
    <xf numFmtId="165" fontId="0" fillId="3" borderId="0" xfId="0" applyNumberFormat="1" applyFill="1"/>
    <xf numFmtId="0" fontId="7" fillId="3" borderId="0" xfId="0" applyFont="1" applyFill="1" applyAlignment="1">
      <alignment horizontal="left" vertical="top" wrapText="1"/>
    </xf>
    <xf numFmtId="0" fontId="13" fillId="3" borderId="0" xfId="0" applyFont="1" applyFill="1"/>
    <xf numFmtId="0" fontId="4" fillId="3" borderId="0" xfId="0" applyFont="1" applyFill="1"/>
    <xf numFmtId="165" fontId="7" fillId="3" borderId="1" xfId="3" applyNumberFormat="1" applyFont="1" applyFill="1" applyBorder="1" applyAlignment="1">
      <alignment horizontal="center" vertical="center"/>
    </xf>
    <xf numFmtId="165" fontId="7" fillId="3" borderId="1" xfId="3" applyNumberFormat="1" applyFont="1" applyFill="1" applyBorder="1" applyAlignment="1">
      <alignment horizontal="center" vertical="center" wrapText="1"/>
    </xf>
    <xf numFmtId="0" fontId="12" fillId="4" borderId="1" xfId="3" applyNumberFormat="1" applyFont="1" applyFill="1" applyBorder="1" applyAlignment="1">
      <alignment horizontal="center" vertical="center" wrapText="1"/>
    </xf>
    <xf numFmtId="165" fontId="12" fillId="6" borderId="1" xfId="3" applyNumberFormat="1" applyFont="1" applyFill="1" applyBorder="1" applyAlignment="1">
      <alignment horizontal="left" vertical="center" wrapText="1"/>
    </xf>
    <xf numFmtId="165" fontId="20" fillId="6" borderId="1" xfId="4" applyNumberFormat="1" applyFont="1" applyFill="1" applyBorder="1"/>
    <xf numFmtId="0" fontId="3" fillId="2" borderId="0" xfId="0" applyFont="1" applyFill="1" applyAlignment="1">
      <alignment horizontal="left"/>
    </xf>
    <xf numFmtId="0" fontId="0" fillId="4"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applyAlignment="1">
      <alignment horizontal="left"/>
    </xf>
    <xf numFmtId="165" fontId="13" fillId="3" borderId="11" xfId="4" applyNumberFormat="1" applyFont="1" applyFill="1" applyBorder="1"/>
    <xf numFmtId="165" fontId="13" fillId="3" borderId="12" xfId="4" applyNumberFormat="1" applyFont="1" applyFill="1" applyBorder="1"/>
    <xf numFmtId="165" fontId="13" fillId="3" borderId="13" xfId="4" applyNumberFormat="1" applyFont="1" applyFill="1" applyBorder="1"/>
    <xf numFmtId="165" fontId="13" fillId="4" borderId="10" xfId="4" applyNumberFormat="1" applyFont="1" applyFill="1" applyBorder="1"/>
    <xf numFmtId="0" fontId="0" fillId="3" borderId="14" xfId="0" applyFill="1" applyBorder="1" applyAlignment="1">
      <alignment horizontal="left"/>
    </xf>
    <xf numFmtId="165" fontId="13" fillId="3" borderId="2" xfId="4" applyNumberFormat="1" applyFont="1" applyFill="1" applyBorder="1"/>
    <xf numFmtId="165" fontId="13" fillId="3" borderId="1" xfId="4" applyNumberFormat="1" applyFont="1" applyFill="1" applyBorder="1"/>
    <xf numFmtId="165" fontId="13" fillId="3" borderId="3" xfId="4" applyNumberFormat="1" applyFont="1" applyFill="1" applyBorder="1"/>
    <xf numFmtId="165" fontId="13" fillId="4" borderId="14" xfId="4" applyNumberFormat="1" applyFont="1" applyFill="1" applyBorder="1"/>
    <xf numFmtId="0" fontId="16" fillId="3" borderId="0" xfId="0" applyFont="1" applyFill="1"/>
    <xf numFmtId="165" fontId="7" fillId="3" borderId="1" xfId="3" applyNumberFormat="1" applyFont="1" applyFill="1" applyBorder="1" applyAlignment="1">
      <alignment vertical="center" wrapText="1"/>
    </xf>
    <xf numFmtId="0" fontId="0" fillId="4" borderId="15" xfId="0" applyFill="1" applyBorder="1" applyAlignment="1">
      <alignment horizontal="left"/>
    </xf>
    <xf numFmtId="165" fontId="13" fillId="4" borderId="2" xfId="4" applyNumberFormat="1" applyFont="1" applyFill="1" applyBorder="1"/>
    <xf numFmtId="165" fontId="13" fillId="4" borderId="1" xfId="4" applyNumberFormat="1" applyFont="1" applyFill="1" applyBorder="1"/>
    <xf numFmtId="165" fontId="13" fillId="4" borderId="3" xfId="4" applyNumberFormat="1" applyFont="1" applyFill="1" applyBorder="1"/>
    <xf numFmtId="165" fontId="13" fillId="4" borderId="15" xfId="4" applyNumberFormat="1" applyFont="1" applyFill="1" applyBorder="1"/>
    <xf numFmtId="0" fontId="0" fillId="3" borderId="16" xfId="0" applyFill="1" applyBorder="1" applyAlignment="1">
      <alignment horizontal="center" vertical="center"/>
    </xf>
    <xf numFmtId="0" fontId="0" fillId="3" borderId="8" xfId="0" applyFill="1" applyBorder="1" applyAlignment="1">
      <alignment horizontal="center" vertical="center"/>
    </xf>
    <xf numFmtId="0" fontId="0" fillId="3" borderId="17" xfId="0" applyFill="1" applyBorder="1" applyAlignment="1">
      <alignment horizontal="center" vertical="center"/>
    </xf>
    <xf numFmtId="165" fontId="13" fillId="3" borderId="18" xfId="4" applyNumberFormat="1" applyFont="1" applyFill="1" applyBorder="1"/>
    <xf numFmtId="165" fontId="13" fillId="3" borderId="19" xfId="4" applyNumberFormat="1" applyFont="1" applyFill="1" applyBorder="1"/>
    <xf numFmtId="0" fontId="6" fillId="4" borderId="15" xfId="0" applyFont="1" applyFill="1" applyBorder="1" applyAlignment="1">
      <alignment horizontal="left"/>
    </xf>
    <xf numFmtId="165" fontId="13" fillId="4" borderId="20" xfId="4" applyNumberFormat="1" applyFont="1" applyFill="1" applyBorder="1"/>
    <xf numFmtId="165" fontId="13" fillId="4" borderId="21" xfId="4" applyNumberFormat="1" applyFont="1" applyFill="1" applyBorder="1"/>
    <xf numFmtId="165" fontId="13" fillId="4" borderId="22" xfId="4" applyNumberFormat="1" applyFont="1" applyFill="1" applyBorder="1"/>
    <xf numFmtId="165" fontId="12" fillId="3" borderId="23" xfId="3" applyNumberFormat="1" applyFont="1" applyFill="1" applyBorder="1" applyAlignment="1">
      <alignment vertical="center"/>
    </xf>
    <xf numFmtId="165" fontId="12" fillId="4" borderId="16" xfId="3" applyNumberFormat="1" applyFont="1" applyFill="1" applyBorder="1" applyAlignment="1">
      <alignment horizontal="center" vertical="center"/>
    </xf>
    <xf numFmtId="165" fontId="12" fillId="4" borderId="8" xfId="3" applyNumberFormat="1" applyFont="1" applyFill="1" applyBorder="1" applyAlignment="1">
      <alignment horizontal="center" vertical="center"/>
    </xf>
    <xf numFmtId="0" fontId="12" fillId="4" borderId="17" xfId="3" applyNumberFormat="1" applyFont="1" applyFill="1" applyBorder="1" applyAlignment="1">
      <alignment horizontal="center" vertical="center" wrapText="1"/>
    </xf>
    <xf numFmtId="0" fontId="21" fillId="3" borderId="24" xfId="0" applyFont="1" applyFill="1" applyBorder="1" applyAlignment="1">
      <alignment horizontal="left" vertical="center"/>
    </xf>
    <xf numFmtId="165" fontId="21" fillId="0" borderId="25" xfId="0" applyNumberFormat="1" applyFont="1" applyBorder="1" applyAlignment="1">
      <alignment horizontal="center" vertical="center"/>
    </xf>
    <xf numFmtId="165" fontId="21" fillId="0" borderId="26" xfId="0" applyNumberFormat="1" applyFont="1" applyBorder="1" applyAlignment="1">
      <alignment horizontal="center" vertical="center"/>
    </xf>
    <xf numFmtId="165" fontId="21" fillId="4" borderId="27" xfId="0" applyNumberFormat="1" applyFont="1" applyFill="1" applyBorder="1" applyAlignment="1">
      <alignment horizontal="center" vertical="center"/>
    </xf>
    <xf numFmtId="0" fontId="21" fillId="3" borderId="28" xfId="0" applyFont="1" applyFill="1" applyBorder="1" applyAlignment="1">
      <alignment horizontal="left" vertical="center"/>
    </xf>
    <xf numFmtId="165" fontId="21" fillId="0" borderId="18" xfId="0" applyNumberFormat="1" applyFont="1" applyBorder="1" applyAlignment="1">
      <alignment horizontal="center" vertical="center"/>
    </xf>
    <xf numFmtId="165" fontId="21" fillId="0" borderId="1" xfId="0" applyNumberFormat="1" applyFont="1" applyBorder="1" applyAlignment="1">
      <alignment horizontal="center" vertical="center"/>
    </xf>
    <xf numFmtId="165" fontId="21" fillId="4" borderId="19" xfId="0" applyNumberFormat="1" applyFont="1" applyFill="1" applyBorder="1" applyAlignment="1">
      <alignment horizontal="center" vertical="center"/>
    </xf>
    <xf numFmtId="0" fontId="21" fillId="3" borderId="29" xfId="0" applyFont="1" applyFill="1" applyBorder="1" applyAlignment="1">
      <alignment horizontal="left" vertical="center"/>
    </xf>
    <xf numFmtId="165" fontId="21" fillId="0" borderId="20" xfId="0" applyNumberFormat="1" applyFont="1" applyBorder="1" applyAlignment="1">
      <alignment horizontal="center" vertical="center"/>
    </xf>
    <xf numFmtId="165" fontId="21" fillId="0" borderId="21" xfId="0" applyNumberFormat="1" applyFont="1" applyBorder="1" applyAlignment="1">
      <alignment horizontal="center" vertical="center"/>
    </xf>
    <xf numFmtId="165" fontId="21" fillId="4" borderId="22" xfId="0" applyNumberFormat="1" applyFont="1" applyFill="1" applyBorder="1" applyAlignment="1">
      <alignment horizontal="center" vertical="center"/>
    </xf>
    <xf numFmtId="165" fontId="14" fillId="3" borderId="0" xfId="0" applyNumberFormat="1" applyFont="1" applyFill="1"/>
    <xf numFmtId="0" fontId="21" fillId="6" borderId="29" xfId="0" applyFont="1" applyFill="1" applyBorder="1" applyAlignment="1">
      <alignment horizontal="left" vertical="center"/>
    </xf>
    <xf numFmtId="0" fontId="7" fillId="3" borderId="0" xfId="0" applyFont="1" applyFill="1" applyAlignment="1">
      <alignment vertical="top" wrapText="1"/>
    </xf>
    <xf numFmtId="165" fontId="14" fillId="3" borderId="30" xfId="0" applyNumberFormat="1" applyFont="1" applyFill="1" applyBorder="1"/>
    <xf numFmtId="0" fontId="7" fillId="3" borderId="5" xfId="0" applyFont="1" applyFill="1" applyBorder="1" applyAlignment="1">
      <alignment horizontal="left" vertical="top" wrapText="1"/>
    </xf>
    <xf numFmtId="0" fontId="7" fillId="3" borderId="31" xfId="0" applyFont="1" applyFill="1" applyBorder="1" applyAlignment="1">
      <alignment horizontal="left" vertical="top" wrapText="1"/>
    </xf>
    <xf numFmtId="3" fontId="13" fillId="3" borderId="1" xfId="4" applyNumberFormat="1" applyFont="1" applyFill="1" applyBorder="1"/>
    <xf numFmtId="0" fontId="0" fillId="3" borderId="32" xfId="0" applyFill="1" applyBorder="1"/>
    <xf numFmtId="0" fontId="7" fillId="3" borderId="33" xfId="0" applyFont="1" applyFill="1" applyBorder="1" applyAlignment="1">
      <alignment horizontal="left" vertical="top" wrapText="1"/>
    </xf>
    <xf numFmtId="0" fontId="0" fillId="3" borderId="33" xfId="0" applyFill="1" applyBorder="1"/>
    <xf numFmtId="165" fontId="13" fillId="3" borderId="1" xfId="4" applyNumberFormat="1" applyFont="1" applyFill="1" applyBorder="1" applyAlignment="1">
      <alignment horizontal="left"/>
    </xf>
    <xf numFmtId="0" fontId="14" fillId="3" borderId="13" xfId="0" applyFont="1" applyFill="1" applyBorder="1"/>
    <xf numFmtId="0" fontId="14" fillId="3" borderId="34" xfId="0" applyFont="1" applyFill="1" applyBorder="1"/>
    <xf numFmtId="0" fontId="0" fillId="3" borderId="34" xfId="0" applyFill="1" applyBorder="1"/>
    <xf numFmtId="0" fontId="0" fillId="3" borderId="11" xfId="0" applyFill="1" applyBorder="1"/>
    <xf numFmtId="165" fontId="20" fillId="6" borderId="1" xfId="4" applyNumberFormat="1" applyFont="1" applyFill="1" applyBorder="1" applyAlignment="1">
      <alignment vertical="center"/>
    </xf>
    <xf numFmtId="9" fontId="0" fillId="3" borderId="0" xfId="2" applyFont="1" applyFill="1"/>
    <xf numFmtId="0" fontId="13" fillId="3" borderId="0" xfId="0" applyFont="1" applyFill="1" applyAlignment="1">
      <alignment vertical="center" wrapText="1"/>
    </xf>
    <xf numFmtId="0" fontId="22" fillId="3" borderId="0" xfId="5" applyFill="1" applyAlignment="1" applyProtection="1"/>
    <xf numFmtId="165" fontId="13" fillId="3" borderId="1" xfId="4" applyNumberFormat="1" applyFont="1" applyFill="1" applyBorder="1" applyAlignment="1">
      <alignment vertical="center"/>
    </xf>
    <xf numFmtId="0" fontId="6" fillId="3" borderId="0" xfId="0" applyFont="1" applyFill="1" applyAlignment="1">
      <alignment horizontal="left"/>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xf numFmtId="0" fontId="0" fillId="3" borderId="0" xfId="0" applyFill="1" applyAlignment="1">
      <alignment horizontal="center"/>
    </xf>
    <xf numFmtId="0" fontId="6" fillId="3" borderId="39" xfId="0" applyFont="1" applyFill="1" applyBorder="1" applyAlignment="1">
      <alignment horizontal="center"/>
    </xf>
    <xf numFmtId="0" fontId="21" fillId="3" borderId="41"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35" xfId="0" applyFont="1" applyFill="1" applyBorder="1" applyAlignment="1">
      <alignment horizontal="center" vertical="center"/>
    </xf>
    <xf numFmtId="0" fontId="21" fillId="4" borderId="40" xfId="0" applyFont="1" applyFill="1" applyBorder="1" applyAlignment="1">
      <alignment horizontal="center" vertical="center"/>
    </xf>
    <xf numFmtId="0" fontId="21" fillId="3" borderId="40"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4" borderId="6" xfId="0" applyFont="1" applyFill="1" applyBorder="1" applyAlignment="1">
      <alignment horizontal="center" vertical="center"/>
    </xf>
    <xf numFmtId="0" fontId="21" fillId="3" borderId="43" xfId="0" applyFont="1" applyFill="1" applyBorder="1" applyAlignment="1">
      <alignment horizontal="center" vertical="center"/>
    </xf>
    <xf numFmtId="165" fontId="13" fillId="3" borderId="25" xfId="4" applyNumberFormat="1" applyFont="1" applyFill="1" applyBorder="1" applyAlignment="1">
      <alignment vertical="center"/>
    </xf>
    <xf numFmtId="165" fontId="13" fillId="3" borderId="44" xfId="4" applyNumberFormat="1" applyFont="1" applyFill="1" applyBorder="1" applyAlignment="1">
      <alignment vertical="center"/>
    </xf>
    <xf numFmtId="165" fontId="25" fillId="3" borderId="45" xfId="0" applyNumberFormat="1" applyFont="1" applyFill="1" applyBorder="1"/>
    <xf numFmtId="0" fontId="21" fillId="3" borderId="45" xfId="0" applyFont="1" applyFill="1" applyBorder="1" applyAlignment="1">
      <alignment horizontal="center" vertical="center"/>
    </xf>
    <xf numFmtId="0" fontId="21" fillId="3" borderId="10" xfId="0" applyFont="1" applyFill="1" applyBorder="1" applyAlignment="1">
      <alignment horizontal="center" vertical="center"/>
    </xf>
    <xf numFmtId="165" fontId="13" fillId="3" borderId="37" xfId="4" applyNumberFormat="1" applyFont="1" applyFill="1" applyBorder="1" applyAlignment="1">
      <alignment vertical="center"/>
    </xf>
    <xf numFmtId="165" fontId="13" fillId="3" borderId="46" xfId="4" applyNumberFormat="1" applyFont="1" applyFill="1" applyBorder="1" applyAlignment="1">
      <alignment vertical="center"/>
    </xf>
    <xf numFmtId="165" fontId="25" fillId="3" borderId="10" xfId="0" applyNumberFormat="1" applyFont="1" applyFill="1" applyBorder="1"/>
    <xf numFmtId="0" fontId="21" fillId="3" borderId="47" xfId="0" applyFont="1" applyFill="1" applyBorder="1" applyAlignment="1">
      <alignment horizontal="center" vertical="center"/>
    </xf>
    <xf numFmtId="165" fontId="13" fillId="3" borderId="18" xfId="4" applyNumberFormat="1" applyFont="1" applyFill="1" applyBorder="1" applyAlignment="1">
      <alignment vertical="center"/>
    </xf>
    <xf numFmtId="165" fontId="13" fillId="3" borderId="3" xfId="4" applyNumberFormat="1" applyFont="1" applyFill="1" applyBorder="1" applyAlignment="1">
      <alignment vertical="center"/>
    </xf>
    <xf numFmtId="165" fontId="25" fillId="3" borderId="14" xfId="0" applyNumberFormat="1" applyFont="1" applyFill="1" applyBorder="1"/>
    <xf numFmtId="0" fontId="21" fillId="3" borderId="14" xfId="0" applyFont="1" applyFill="1" applyBorder="1" applyAlignment="1">
      <alignment horizontal="center" vertical="center"/>
    </xf>
    <xf numFmtId="165" fontId="13" fillId="3" borderId="19" xfId="4" applyNumberFormat="1" applyFont="1" applyFill="1" applyBorder="1" applyAlignment="1">
      <alignment vertical="center"/>
    </xf>
    <xf numFmtId="0" fontId="21" fillId="3" borderId="48" xfId="0" applyFont="1" applyFill="1" applyBorder="1" applyAlignment="1">
      <alignment horizontal="center" vertical="center"/>
    </xf>
    <xf numFmtId="165" fontId="13" fillId="3" borderId="20" xfId="4" applyNumberFormat="1" applyFont="1" applyFill="1" applyBorder="1" applyAlignment="1">
      <alignment vertical="center"/>
    </xf>
    <xf numFmtId="165" fontId="13" fillId="3" borderId="49" xfId="4" applyNumberFormat="1" applyFont="1" applyFill="1" applyBorder="1" applyAlignment="1">
      <alignment vertical="center"/>
    </xf>
    <xf numFmtId="165" fontId="25" fillId="3" borderId="15" xfId="0" applyNumberFormat="1" applyFont="1" applyFill="1" applyBorder="1"/>
    <xf numFmtId="0" fontId="21" fillId="3" borderId="15" xfId="0" applyFont="1" applyFill="1" applyBorder="1" applyAlignment="1">
      <alignment horizontal="center" vertical="center"/>
    </xf>
    <xf numFmtId="0" fontId="25" fillId="3" borderId="0" xfId="0" applyFont="1" applyFill="1"/>
    <xf numFmtId="165" fontId="13" fillId="3" borderId="22" xfId="4" applyNumberFormat="1" applyFont="1" applyFill="1" applyBorder="1" applyAlignment="1">
      <alignment vertical="center"/>
    </xf>
    <xf numFmtId="0" fontId="6" fillId="3" borderId="0" xfId="0" applyFont="1" applyFill="1" applyAlignment="1">
      <alignment wrapText="1"/>
    </xf>
    <xf numFmtId="0" fontId="26" fillId="3" borderId="0" xfId="0" applyFont="1" applyFill="1"/>
    <xf numFmtId="0" fontId="26" fillId="3" borderId="0" xfId="0" applyFont="1" applyFill="1" applyAlignment="1">
      <alignment horizontal="center"/>
    </xf>
    <xf numFmtId="0" fontId="0" fillId="3" borderId="0" xfId="0" applyFill="1" applyAlignment="1">
      <alignment vertical="center"/>
    </xf>
    <xf numFmtId="0" fontId="0" fillId="3" borderId="34" xfId="0" applyFill="1" applyBorder="1" applyAlignment="1">
      <alignment horizontal="center"/>
    </xf>
    <xf numFmtId="0" fontId="5" fillId="3" borderId="1" xfId="0" applyFont="1" applyFill="1" applyBorder="1" applyAlignment="1">
      <alignment vertical="center" wrapText="1"/>
    </xf>
    <xf numFmtId="0" fontId="17" fillId="6" borderId="1" xfId="0"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169" fontId="17" fillId="3" borderId="1" xfId="6" applyNumberFormat="1" applyFont="1" applyFill="1" applyBorder="1" applyAlignment="1">
      <alignment horizontal="center" vertical="center"/>
    </xf>
    <xf numFmtId="0" fontId="17" fillId="3" borderId="1" xfId="0" applyFont="1" applyFill="1" applyBorder="1" applyAlignment="1">
      <alignment horizontal="center" vertical="center" wrapText="1"/>
    </xf>
    <xf numFmtId="0" fontId="11" fillId="3" borderId="0" xfId="0" applyFont="1" applyFill="1" applyAlignment="1">
      <alignment vertical="top"/>
    </xf>
    <xf numFmtId="0" fontId="0" fillId="0" borderId="52" xfId="0" applyBorder="1" applyAlignment="1">
      <alignment vertical="center" wrapText="1"/>
    </xf>
    <xf numFmtId="41" fontId="0" fillId="0" borderId="52" xfId="1" applyFont="1" applyBorder="1" applyAlignment="1">
      <alignment vertical="center" wrapText="1"/>
    </xf>
    <xf numFmtId="0" fontId="0" fillId="7" borderId="0" xfId="0" applyFill="1"/>
    <xf numFmtId="41" fontId="0" fillId="8" borderId="1" xfId="1" applyFont="1" applyFill="1" applyBorder="1"/>
    <xf numFmtId="41" fontId="0" fillId="0" borderId="0" xfId="1" applyFont="1" applyFill="1" applyBorder="1"/>
    <xf numFmtId="41" fontId="7" fillId="0" borderId="0" xfId="1" applyFont="1" applyFill="1" applyBorder="1" applyAlignment="1">
      <alignment horizontal="left" vertical="top" wrapText="1"/>
    </xf>
    <xf numFmtId="0" fontId="0" fillId="0" borderId="55" xfId="0" applyBorder="1"/>
    <xf numFmtId="0" fontId="0" fillId="0" borderId="57" xfId="0" applyBorder="1"/>
    <xf numFmtId="3" fontId="0" fillId="0" borderId="0" xfId="0" applyNumberFormat="1"/>
    <xf numFmtId="3" fontId="0" fillId="0" borderId="52" xfId="0" applyNumberFormat="1" applyBorder="1" applyAlignment="1">
      <alignment vertical="center" wrapText="1"/>
    </xf>
    <xf numFmtId="0" fontId="0" fillId="0" borderId="56" xfId="0" applyBorder="1"/>
    <xf numFmtId="0" fontId="24" fillId="4" borderId="1" xfId="0" applyFont="1" applyFill="1" applyBorder="1" applyAlignment="1">
      <alignment horizontal="center" vertical="center"/>
    </xf>
    <xf numFmtId="0" fontId="21" fillId="3" borderId="1" xfId="0" applyFont="1" applyFill="1" applyBorder="1" applyAlignment="1">
      <alignment horizontal="center" vertical="center"/>
    </xf>
    <xf numFmtId="17" fontId="21" fillId="3" borderId="1" xfId="0" applyNumberFormat="1" applyFont="1" applyFill="1" applyBorder="1" applyAlignment="1">
      <alignment horizontal="center" vertical="center"/>
    </xf>
    <xf numFmtId="165" fontId="25" fillId="3" borderId="1" xfId="0" applyNumberFormat="1" applyFont="1" applyFill="1" applyBorder="1"/>
    <xf numFmtId="0" fontId="0" fillId="0" borderId="1" xfId="0" applyBorder="1"/>
    <xf numFmtId="0" fontId="0" fillId="0" borderId="3" xfId="0" applyBorder="1"/>
    <xf numFmtId="0" fontId="0" fillId="0" borderId="53" xfId="0" applyBorder="1"/>
    <xf numFmtId="0" fontId="0" fillId="0" borderId="54" xfId="0" applyBorder="1"/>
    <xf numFmtId="0" fontId="0" fillId="0" borderId="58" xfId="0" applyBorder="1" applyAlignment="1">
      <alignment vertical="center" wrapText="1"/>
    </xf>
    <xf numFmtId="0" fontId="0" fillId="0" borderId="59"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59" xfId="0" applyFont="1" applyBorder="1" applyAlignment="1">
      <alignment horizontal="center" vertical="center" wrapText="1"/>
    </xf>
    <xf numFmtId="41" fontId="0" fillId="0" borderId="0" xfId="1" applyFont="1" applyBorder="1" applyAlignment="1">
      <alignment vertical="center" wrapText="1"/>
    </xf>
    <xf numFmtId="41" fontId="0" fillId="0" borderId="0" xfId="1" applyFont="1" applyBorder="1"/>
    <xf numFmtId="0" fontId="0" fillId="0" borderId="0" xfId="0" applyAlignment="1">
      <alignment wrapText="1"/>
    </xf>
    <xf numFmtId="164" fontId="0" fillId="0" borderId="52" xfId="2" applyNumberFormat="1" applyFont="1"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3" fontId="0" fillId="0" borderId="60" xfId="0" applyNumberFormat="1" applyBorder="1" applyAlignment="1">
      <alignment vertical="center" wrapText="1"/>
    </xf>
    <xf numFmtId="0" fontId="0" fillId="0" borderId="56" xfId="0" applyBorder="1" applyAlignment="1">
      <alignment vertical="center" wrapText="1"/>
    </xf>
    <xf numFmtId="3" fontId="0" fillId="0" borderId="0" xfId="0" applyNumberFormat="1" applyAlignment="1">
      <alignment vertical="center" wrapText="1"/>
    </xf>
    <xf numFmtId="3" fontId="0" fillId="0" borderId="1" xfId="0" applyNumberFormat="1" applyBorder="1" applyAlignment="1">
      <alignment vertical="center" wrapText="1"/>
    </xf>
    <xf numFmtId="3" fontId="0" fillId="0" borderId="1" xfId="0" applyNumberFormat="1" applyBorder="1"/>
    <xf numFmtId="41" fontId="0" fillId="0" borderId="1" xfId="1" applyFont="1" applyBorder="1" applyAlignment="1">
      <alignment vertical="center" wrapText="1"/>
    </xf>
    <xf numFmtId="3" fontId="0" fillId="0" borderId="3" xfId="0" applyNumberFormat="1" applyBorder="1" applyAlignment="1">
      <alignment vertical="center" wrapText="1"/>
    </xf>
    <xf numFmtId="0" fontId="0" fillId="0" borderId="3" xfId="0" applyBorder="1" applyAlignment="1">
      <alignment vertical="center" wrapText="1"/>
    </xf>
    <xf numFmtId="41" fontId="0" fillId="0" borderId="3" xfId="1" applyFont="1" applyBorder="1" applyAlignment="1">
      <alignment vertical="center" wrapText="1"/>
    </xf>
    <xf numFmtId="0" fontId="0" fillId="0" borderId="52" xfId="0" applyBorder="1" applyAlignment="1">
      <alignment vertical="center"/>
    </xf>
    <xf numFmtId="0" fontId="0" fillId="0" borderId="52" xfId="0" applyBorder="1" applyAlignment="1">
      <alignment horizontal="center" vertical="center" wrapText="1"/>
    </xf>
    <xf numFmtId="0" fontId="0" fillId="0" borderId="59" xfId="0" applyBorder="1" applyAlignment="1">
      <alignment horizontal="center" vertical="center" wrapText="1"/>
    </xf>
    <xf numFmtId="0" fontId="0" fillId="7" borderId="59" xfId="0" applyFill="1" applyBorder="1" applyAlignment="1">
      <alignment horizontal="center" vertical="center" wrapText="1"/>
    </xf>
    <xf numFmtId="41" fontId="0" fillId="0" borderId="58" xfId="1" applyFont="1" applyBorder="1" applyAlignment="1">
      <alignment vertical="center" wrapText="1"/>
    </xf>
    <xf numFmtId="41" fontId="0" fillId="0" borderId="59" xfId="1" applyFont="1" applyBorder="1" applyAlignment="1">
      <alignment vertical="center" wrapText="1"/>
    </xf>
    <xf numFmtId="0" fontId="0" fillId="9" borderId="1" xfId="0" applyFill="1" applyBorder="1" applyAlignment="1">
      <alignment vertical="center" wrapText="1"/>
    </xf>
    <xf numFmtId="41" fontId="0" fillId="9" borderId="1" xfId="1" applyFont="1" applyFill="1" applyBorder="1" applyAlignment="1">
      <alignment vertical="center" wrapText="1"/>
    </xf>
    <xf numFmtId="0" fontId="6" fillId="0" borderId="62" xfId="0" applyFont="1" applyBorder="1" applyAlignment="1">
      <alignment horizontal="center" vertical="center" wrapText="1"/>
    </xf>
    <xf numFmtId="0" fontId="6" fillId="0" borderId="0" xfId="0" applyFont="1" applyAlignment="1">
      <alignment vertical="center"/>
    </xf>
    <xf numFmtId="0" fontId="6" fillId="0" borderId="59" xfId="0" applyFont="1" applyBorder="1" applyAlignment="1">
      <alignment vertical="center"/>
    </xf>
    <xf numFmtId="0" fontId="6" fillId="0" borderId="12" xfId="0" applyFont="1" applyBorder="1" applyAlignment="1">
      <alignment horizontal="center" vertical="center" wrapText="1"/>
    </xf>
    <xf numFmtId="41" fontId="0" fillId="0" borderId="0" xfId="1" applyFont="1" applyFill="1" applyBorder="1" applyAlignment="1">
      <alignment vertical="center" wrapText="1"/>
    </xf>
    <xf numFmtId="0" fontId="6" fillId="0" borderId="61" xfId="0" applyFont="1" applyBorder="1" applyAlignment="1">
      <alignment vertical="center"/>
    </xf>
    <xf numFmtId="0" fontId="0" fillId="7" borderId="0" xfId="0" applyFill="1" applyAlignment="1">
      <alignment wrapText="1"/>
    </xf>
    <xf numFmtId="0" fontId="24" fillId="3" borderId="1" xfId="0" applyFont="1" applyFill="1" applyBorder="1" applyAlignment="1">
      <alignment horizontal="center" vertical="center"/>
    </xf>
    <xf numFmtId="0" fontId="0" fillId="3" borderId="1" xfId="0" applyFill="1" applyBorder="1" applyAlignment="1">
      <alignment horizontal="left"/>
    </xf>
    <xf numFmtId="41" fontId="0" fillId="0" borderId="1" xfId="1" applyFont="1" applyFill="1" applyBorder="1"/>
    <xf numFmtId="0" fontId="6" fillId="8" borderId="1" xfId="0" applyFont="1" applyFill="1" applyBorder="1"/>
    <xf numFmtId="17" fontId="6" fillId="8" borderId="1" xfId="0" applyNumberFormat="1" applyFont="1" applyFill="1" applyBorder="1" applyAlignment="1">
      <alignment horizontal="center"/>
    </xf>
    <xf numFmtId="0" fontId="0" fillId="8" borderId="1" xfId="0" applyFill="1" applyBorder="1" applyAlignment="1">
      <alignment horizontal="left"/>
    </xf>
    <xf numFmtId="0" fontId="0" fillId="7" borderId="0" xfId="0" applyFill="1" applyAlignment="1">
      <alignment vertical="center" wrapText="1"/>
    </xf>
    <xf numFmtId="41" fontId="0" fillId="7" borderId="0" xfId="1" applyFont="1" applyFill="1" applyBorder="1" applyAlignment="1">
      <alignment vertical="center" wrapText="1"/>
    </xf>
    <xf numFmtId="0" fontId="6" fillId="7" borderId="57" xfId="0" applyFont="1" applyFill="1" applyBorder="1" applyAlignment="1">
      <alignment horizontal="center" vertical="center" wrapText="1"/>
    </xf>
    <xf numFmtId="0" fontId="6" fillId="7" borderId="59" xfId="0" applyFont="1" applyFill="1" applyBorder="1" applyAlignment="1">
      <alignment horizontal="center" vertical="center" wrapText="1"/>
    </xf>
    <xf numFmtId="0" fontId="0" fillId="10" borderId="0" xfId="0" applyFill="1"/>
    <xf numFmtId="0" fontId="18" fillId="11" borderId="0" xfId="0" applyFont="1" applyFill="1"/>
    <xf numFmtId="0" fontId="0" fillId="0" borderId="0" xfId="0" pivotButton="1"/>
    <xf numFmtId="0" fontId="0" fillId="0" borderId="0" xfId="0" applyAlignment="1">
      <alignment horizontal="left"/>
    </xf>
    <xf numFmtId="41" fontId="0" fillId="0" borderId="0" xfId="0" applyNumberFormat="1"/>
    <xf numFmtId="0" fontId="6" fillId="12" borderId="63" xfId="0" applyFont="1" applyFill="1" applyBorder="1"/>
    <xf numFmtId="0" fontId="0" fillId="0" borderId="0" xfId="0" applyAlignment="1">
      <alignment horizontal="left" indent="1"/>
    </xf>
    <xf numFmtId="0" fontId="0" fillId="0" borderId="0" xfId="0" applyAlignment="1">
      <alignment horizontal="left" indent="2"/>
    </xf>
    <xf numFmtId="0" fontId="7" fillId="0" borderId="0" xfId="0" applyFont="1"/>
    <xf numFmtId="0" fontId="0" fillId="8" borderId="0" xfId="0" applyFill="1" applyAlignment="1">
      <alignment horizontal="left"/>
    </xf>
    <xf numFmtId="41" fontId="0" fillId="8" borderId="0" xfId="0" applyNumberFormat="1" applyFill="1"/>
    <xf numFmtId="0" fontId="0" fillId="8" borderId="0" xfId="0" applyFill="1"/>
    <xf numFmtId="41" fontId="0" fillId="0" borderId="0" xfId="1" applyFont="1"/>
    <xf numFmtId="41" fontId="0" fillId="8" borderId="0" xfId="1" applyFont="1" applyFill="1"/>
    <xf numFmtId="0" fontId="0" fillId="11" borderId="0" xfId="0" applyFill="1"/>
    <xf numFmtId="0" fontId="0" fillId="13" borderId="0" xfId="0" applyFill="1"/>
    <xf numFmtId="0" fontId="0" fillId="9" borderId="0" xfId="0" applyFill="1" applyAlignment="1">
      <alignment horizontal="left"/>
    </xf>
    <xf numFmtId="41" fontId="0" fillId="9" borderId="0" xfId="0" applyNumberFormat="1" applyFill="1"/>
    <xf numFmtId="0" fontId="0" fillId="9" borderId="0" xfId="0" applyFill="1"/>
    <xf numFmtId="0" fontId="6" fillId="0" borderId="0" xfId="0" applyFont="1" applyAlignment="1">
      <alignment horizontal="center" vertical="center" wrapText="1"/>
    </xf>
    <xf numFmtId="0" fontId="7" fillId="0" borderId="0" xfId="0" applyFont="1" applyAlignment="1">
      <alignment horizontal="left" vertical="top" wrapText="1"/>
    </xf>
    <xf numFmtId="9" fontId="0" fillId="0" borderId="0" xfId="2" applyFont="1" applyFill="1" applyBorder="1" applyAlignment="1">
      <alignment horizontal="right" vertical="center" wrapText="1"/>
    </xf>
    <xf numFmtId="0" fontId="26" fillId="0" borderId="0" xfId="0" applyFont="1" applyAlignment="1">
      <alignment horizontal="left" vertical="center"/>
    </xf>
    <xf numFmtId="0" fontId="0" fillId="0" borderId="66" xfId="0" applyBorder="1"/>
    <xf numFmtId="17" fontId="10" fillId="0" borderId="0" xfId="0" applyNumberFormat="1" applyFont="1" applyAlignment="1">
      <alignment horizontal="center" vertical="center" wrapText="1"/>
    </xf>
    <xf numFmtId="0" fontId="0" fillId="0" borderId="62" xfId="0" applyBorder="1" applyAlignment="1">
      <alignment vertical="center" wrapText="1"/>
    </xf>
    <xf numFmtId="0" fontId="0" fillId="0" borderId="64" xfId="0" applyBorder="1" applyAlignment="1">
      <alignment vertical="center" wrapText="1"/>
    </xf>
    <xf numFmtId="0" fontId="0" fillId="0" borderId="75" xfId="0" applyBorder="1" applyAlignment="1">
      <alignment vertical="center" wrapText="1"/>
    </xf>
    <xf numFmtId="0" fontId="3" fillId="0" borderId="0" xfId="0" applyFont="1"/>
    <xf numFmtId="0" fontId="0" fillId="0" borderId="0" xfId="0" quotePrefix="1" applyAlignment="1">
      <alignment vertical="top"/>
    </xf>
    <xf numFmtId="0" fontId="22" fillId="0" borderId="0" xfId="5" applyAlignment="1" applyProtection="1"/>
    <xf numFmtId="0" fontId="14" fillId="0" borderId="0" xfId="0" quotePrefix="1" applyFont="1" applyAlignment="1">
      <alignment vertical="top"/>
    </xf>
    <xf numFmtId="0" fontId="36" fillId="0" borderId="0" xfId="0" quotePrefix="1" applyFont="1" applyAlignment="1">
      <alignment vertical="top"/>
    </xf>
    <xf numFmtId="0" fontId="13" fillId="0" borderId="0" xfId="0" applyFont="1" applyAlignment="1">
      <alignment vertical="center"/>
    </xf>
    <xf numFmtId="0" fontId="13" fillId="0" borderId="0" xfId="0" quotePrefix="1" applyFont="1" applyAlignment="1">
      <alignment vertical="center"/>
    </xf>
    <xf numFmtId="0" fontId="6" fillId="0" borderId="59" xfId="0" applyFont="1" applyBorder="1" applyAlignment="1">
      <alignment horizontal="left" vertical="center" wrapText="1"/>
    </xf>
    <xf numFmtId="0" fontId="6" fillId="0" borderId="1" xfId="0" applyFont="1" applyBorder="1" applyAlignment="1">
      <alignment vertical="center"/>
    </xf>
    <xf numFmtId="0" fontId="6" fillId="0" borderId="62" xfId="0" applyFont="1" applyBorder="1" applyAlignment="1">
      <alignment vertical="center" wrapText="1"/>
    </xf>
    <xf numFmtId="0" fontId="6" fillId="0" borderId="64" xfId="0" applyFont="1" applyBorder="1" applyAlignment="1">
      <alignment vertical="center" wrapText="1"/>
    </xf>
    <xf numFmtId="3" fontId="0" fillId="0" borderId="0" xfId="1" applyNumberFormat="1" applyFont="1" applyBorder="1" applyAlignment="1">
      <alignment horizontal="center"/>
    </xf>
    <xf numFmtId="3" fontId="0" fillId="0" borderId="0" xfId="1" applyNumberFormat="1" applyFont="1" applyFill="1" applyBorder="1" applyAlignment="1">
      <alignment horizontal="center"/>
    </xf>
    <xf numFmtId="0" fontId="7" fillId="3" borderId="0" xfId="0" applyFont="1" applyFill="1" applyAlignment="1">
      <alignment horizontal="left" vertical="center" wrapText="1"/>
    </xf>
    <xf numFmtId="0" fontId="4" fillId="0" borderId="0" xfId="0" applyFont="1"/>
    <xf numFmtId="0" fontId="6" fillId="0" borderId="1" xfId="0" applyFont="1" applyBorder="1" applyAlignment="1">
      <alignment horizontal="left" vertical="center" wrapText="1"/>
    </xf>
    <xf numFmtId="0" fontId="13" fillId="0" borderId="0" xfId="0" quotePrefix="1" applyFont="1" applyAlignment="1">
      <alignment vertical="top"/>
    </xf>
    <xf numFmtId="0" fontId="6" fillId="0" borderId="60" xfId="0" applyFont="1" applyBorder="1" applyAlignment="1">
      <alignment horizontal="left" vertical="center" wrapText="1"/>
    </xf>
    <xf numFmtId="9" fontId="0" fillId="0" borderId="0" xfId="2" applyFont="1"/>
    <xf numFmtId="164" fontId="0" fillId="0" borderId="0" xfId="2" applyNumberFormat="1" applyFont="1"/>
    <xf numFmtId="0" fontId="0" fillId="0" borderId="1" xfId="0" applyBorder="1" applyAlignment="1">
      <alignment horizontal="left"/>
    </xf>
    <xf numFmtId="3" fontId="0" fillId="0" borderId="1" xfId="0" applyNumberFormat="1" applyBorder="1" applyAlignment="1">
      <alignment horizontal="right" vertical="center"/>
    </xf>
    <xf numFmtId="0" fontId="0" fillId="0" borderId="50" xfId="0" applyBorder="1" applyAlignment="1">
      <alignment horizontal="left" vertical="center"/>
    </xf>
    <xf numFmtId="0" fontId="0" fillId="0" borderId="1" xfId="0" applyBorder="1" applyAlignment="1">
      <alignment horizontal="left" vertical="center"/>
    </xf>
    <xf numFmtId="17" fontId="10" fillId="0" borderId="1" xfId="0" applyNumberFormat="1" applyFont="1" applyBorder="1" applyAlignment="1">
      <alignment horizontal="left" vertical="center"/>
    </xf>
    <xf numFmtId="17" fontId="6" fillId="0" borderId="1" xfId="0" applyNumberFormat="1" applyFont="1" applyBorder="1" applyAlignment="1">
      <alignment horizontal="left" vertical="center" wrapText="1"/>
    </xf>
    <xf numFmtId="17" fontId="6" fillId="0" borderId="1" xfId="0" applyNumberFormat="1" applyFont="1" applyBorder="1" applyAlignment="1">
      <alignment horizontal="left" vertical="center"/>
    </xf>
    <xf numFmtId="3" fontId="0" fillId="0" borderId="1" xfId="0" applyNumberFormat="1" applyBorder="1" applyAlignment="1">
      <alignment horizontal="right" vertical="center" wrapText="1"/>
    </xf>
    <xf numFmtId="0" fontId="6" fillId="0" borderId="3" xfId="0" applyFont="1" applyBorder="1" applyAlignment="1">
      <alignment horizontal="left" vertical="center" wrapText="1"/>
    </xf>
    <xf numFmtId="17" fontId="10" fillId="0" borderId="1" xfId="3" applyNumberFormat="1" applyFont="1" applyFill="1" applyBorder="1" applyAlignment="1">
      <alignment horizontal="left" vertical="center" wrapText="1"/>
    </xf>
    <xf numFmtId="0" fontId="0" fillId="0" borderId="59" xfId="0" applyBorder="1" applyAlignment="1">
      <alignment horizontal="left" vertical="center" wrapText="1"/>
    </xf>
    <xf numFmtId="3" fontId="0" fillId="0" borderId="1" xfId="0" applyNumberFormat="1" applyBorder="1" applyAlignment="1">
      <alignment horizontal="right"/>
    </xf>
    <xf numFmtId="0" fontId="31" fillId="0" borderId="1" xfId="0" applyFont="1" applyBorder="1" applyAlignment="1">
      <alignment horizontal="left" vertical="center"/>
    </xf>
    <xf numFmtId="0" fontId="31" fillId="0" borderId="1" xfId="0" applyFont="1" applyBorder="1" applyAlignment="1">
      <alignment horizontal="left" vertical="center" wrapText="1"/>
    </xf>
    <xf numFmtId="17" fontId="5" fillId="0" borderId="1" xfId="0" applyNumberFormat="1" applyFont="1" applyBorder="1" applyAlignment="1">
      <alignment horizontal="left" vertical="center"/>
    </xf>
    <xf numFmtId="17" fontId="10" fillId="0" borderId="1" xfId="0" applyNumberFormat="1" applyFont="1" applyBorder="1" applyAlignment="1">
      <alignment horizontal="left" vertical="center" wrapText="1"/>
    </xf>
    <xf numFmtId="17" fontId="6" fillId="0" borderId="1" xfId="0" applyNumberFormat="1" applyFont="1" applyBorder="1" applyAlignment="1">
      <alignment horizontal="left"/>
    </xf>
    <xf numFmtId="17" fontId="6" fillId="0" borderId="1" xfId="0" quotePrefix="1" applyNumberFormat="1" applyFont="1" applyBorder="1" applyAlignment="1">
      <alignment horizontal="left"/>
    </xf>
    <xf numFmtId="17" fontId="6" fillId="0" borderId="3" xfId="0" applyNumberFormat="1" applyFont="1" applyBorder="1" applyAlignment="1">
      <alignment horizontal="left"/>
    </xf>
    <xf numFmtId="17" fontId="6" fillId="3" borderId="1" xfId="0" applyNumberFormat="1" applyFont="1" applyFill="1" applyBorder="1" applyAlignment="1">
      <alignment horizontal="left"/>
    </xf>
    <xf numFmtId="3" fontId="0" fillId="0" borderId="2" xfId="0" applyNumberFormat="1" applyBorder="1" applyAlignment="1">
      <alignment horizontal="right" vertical="center" wrapText="1"/>
    </xf>
    <xf numFmtId="3" fontId="1" fillId="0" borderId="1" xfId="1" applyNumberFormat="1" applyFont="1" applyBorder="1" applyAlignment="1">
      <alignment horizontal="right" vertical="center" wrapText="1"/>
    </xf>
    <xf numFmtId="3" fontId="1" fillId="0" borderId="1" xfId="1" applyNumberFormat="1" applyFont="1" applyFill="1" applyBorder="1" applyAlignment="1">
      <alignment horizontal="right" vertical="center" wrapText="1"/>
    </xf>
    <xf numFmtId="0" fontId="7" fillId="0" borderId="0" xfId="0" quotePrefix="1" applyFont="1" applyAlignment="1">
      <alignment vertical="top"/>
    </xf>
    <xf numFmtId="0" fontId="36" fillId="3" borderId="0" xfId="0" applyFont="1" applyFill="1" applyAlignment="1">
      <alignment horizontal="left" vertical="top" wrapText="1"/>
    </xf>
    <xf numFmtId="0" fontId="26" fillId="0" borderId="0" xfId="0" applyFont="1"/>
    <xf numFmtId="0" fontId="40" fillId="0" borderId="0" xfId="0" applyFont="1"/>
    <xf numFmtId="0" fontId="41" fillId="15" borderId="1" xfId="0" applyFont="1" applyFill="1" applyBorder="1" applyAlignment="1">
      <alignment horizontal="center" vertical="center" wrapText="1"/>
    </xf>
    <xf numFmtId="3" fontId="41" fillId="15" borderId="1" xfId="1"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xf>
    <xf numFmtId="0" fontId="6" fillId="0" borderId="0" xfId="0" applyFont="1" applyAlignment="1">
      <alignment horizontal="right" vertical="center" wrapText="1"/>
    </xf>
    <xf numFmtId="9" fontId="6" fillId="0" borderId="0" xfId="0" quotePrefix="1" applyNumberFormat="1" applyFont="1" applyAlignment="1">
      <alignment horizontal="right" vertical="center" wrapText="1"/>
    </xf>
    <xf numFmtId="3" fontId="0" fillId="0" borderId="0" xfId="0" applyNumberFormat="1" applyAlignment="1">
      <alignment horizontal="right" vertical="center" wrapText="1"/>
    </xf>
    <xf numFmtId="9" fontId="1" fillId="0" borderId="0" xfId="2" applyFont="1" applyBorder="1" applyAlignment="1">
      <alignment horizontal="right" vertical="center" wrapText="1"/>
    </xf>
    <xf numFmtId="0" fontId="41" fillId="15" borderId="2" xfId="0" applyFont="1" applyFill="1" applyBorder="1" applyAlignment="1">
      <alignment horizontal="center" vertical="center" wrapText="1"/>
    </xf>
    <xf numFmtId="0" fontId="0" fillId="0" borderId="1" xfId="0" applyBorder="1" applyAlignment="1">
      <alignment horizontal="center"/>
    </xf>
    <xf numFmtId="3" fontId="0" fillId="0" borderId="1" xfId="0" applyNumberFormat="1" applyBorder="1" applyAlignment="1">
      <alignment horizontal="center"/>
    </xf>
    <xf numFmtId="3" fontId="6" fillId="0" borderId="1" xfId="0" applyNumberFormat="1" applyFont="1" applyBorder="1" applyAlignment="1">
      <alignment horizontal="center"/>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6" fillId="0" borderId="1" xfId="0" quotePrefix="1" applyNumberFormat="1" applyFont="1" applyBorder="1" applyAlignment="1">
      <alignment horizontal="center" vertical="center" wrapText="1"/>
    </xf>
    <xf numFmtId="3" fontId="6" fillId="0" borderId="1" xfId="2" applyNumberFormat="1" applyFont="1" applyBorder="1" applyAlignment="1">
      <alignment horizontal="center" vertical="center" wrapText="1"/>
    </xf>
    <xf numFmtId="3" fontId="1" fillId="0" borderId="1" xfId="1" applyNumberFormat="1" applyFont="1" applyBorder="1" applyAlignment="1">
      <alignment horizontal="center" vertical="center"/>
    </xf>
    <xf numFmtId="0" fontId="3" fillId="17" borderId="0" xfId="0" applyFont="1" applyFill="1"/>
    <xf numFmtId="0" fontId="39" fillId="17" borderId="0" xfId="0" applyFont="1" applyFill="1"/>
    <xf numFmtId="0" fontId="0" fillId="17" borderId="0" xfId="0" applyFill="1"/>
    <xf numFmtId="0" fontId="6" fillId="0" borderId="1" xfId="0" applyFont="1" applyBorder="1" applyAlignment="1">
      <alignment horizontal="left"/>
    </xf>
    <xf numFmtId="0" fontId="41" fillId="15" borderId="1" xfId="0" applyFont="1" applyFill="1" applyBorder="1" applyAlignment="1">
      <alignment horizontal="center" vertical="center"/>
    </xf>
    <xf numFmtId="0" fontId="41" fillId="15" borderId="1" xfId="0" applyFont="1" applyFill="1" applyBorder="1" applyAlignment="1">
      <alignment horizontal="center"/>
    </xf>
    <xf numFmtId="0" fontId="13" fillId="0" borderId="0" xfId="0" quotePrefix="1" applyFont="1" applyAlignment="1">
      <alignment horizontal="left" vertical="top"/>
    </xf>
    <xf numFmtId="3" fontId="0" fillId="0" borderId="1" xfId="1" applyNumberFormat="1" applyFont="1" applyBorder="1" applyAlignment="1">
      <alignment horizontal="center" vertical="center"/>
    </xf>
    <xf numFmtId="3" fontId="0" fillId="3" borderId="1" xfId="0" applyNumberFormat="1" applyFill="1" applyBorder="1" applyAlignment="1">
      <alignment horizontal="center" vertical="center"/>
    </xf>
    <xf numFmtId="3" fontId="6" fillId="3" borderId="1" xfId="0" applyNumberFormat="1" applyFont="1" applyFill="1" applyBorder="1" applyAlignment="1">
      <alignment horizontal="center" vertical="center"/>
    </xf>
    <xf numFmtId="3" fontId="1" fillId="0" borderId="1" xfId="1" applyNumberFormat="1" applyFont="1" applyBorder="1" applyAlignment="1">
      <alignment horizontal="center" vertical="center" wrapText="1"/>
    </xf>
    <xf numFmtId="3" fontId="1" fillId="0" borderId="1" xfId="1" applyNumberFormat="1" applyFont="1" applyFill="1" applyBorder="1" applyAlignment="1">
      <alignment horizontal="center" vertical="center" wrapText="1"/>
    </xf>
    <xf numFmtId="3" fontId="0" fillId="0" borderId="1" xfId="1" applyNumberFormat="1" applyFont="1" applyFill="1" applyBorder="1" applyAlignment="1">
      <alignment horizont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6" fillId="0" borderId="1" xfId="1" applyNumberFormat="1" applyFont="1" applyBorder="1" applyAlignment="1">
      <alignment horizontal="center" vertical="center"/>
    </xf>
    <xf numFmtId="0" fontId="41" fillId="15" borderId="31" xfId="0" applyFont="1" applyFill="1" applyBorder="1" applyAlignment="1">
      <alignment horizontal="center" vertical="center" wrapText="1"/>
    </xf>
    <xf numFmtId="0" fontId="41" fillId="15" borderId="50" xfId="0" applyFont="1" applyFill="1" applyBorder="1" applyAlignment="1">
      <alignment horizontal="center" vertical="center" wrapText="1"/>
    </xf>
    <xf numFmtId="0" fontId="6" fillId="16" borderId="3" xfId="0" applyFont="1" applyFill="1" applyBorder="1" applyAlignment="1">
      <alignment horizontal="left" vertical="center" wrapText="1"/>
    </xf>
    <xf numFmtId="3" fontId="6" fillId="16" borderId="1" xfId="1" applyNumberFormat="1" applyFont="1" applyFill="1" applyBorder="1" applyAlignment="1">
      <alignment horizontal="center"/>
    </xf>
    <xf numFmtId="3" fontId="0" fillId="0" borderId="52" xfId="0" applyNumberFormat="1" applyBorder="1" applyAlignment="1">
      <alignment horizontal="center" vertical="center" wrapText="1"/>
    </xf>
    <xf numFmtId="17" fontId="10" fillId="16" borderId="1" xfId="3" applyNumberFormat="1" applyFont="1" applyFill="1" applyBorder="1" applyAlignment="1">
      <alignment horizontal="left" vertical="center" wrapText="1"/>
    </xf>
    <xf numFmtId="0" fontId="7" fillId="17" borderId="0" xfId="0" applyFont="1" applyFill="1" applyAlignment="1">
      <alignment horizontal="left" vertical="top" wrapText="1"/>
    </xf>
    <xf numFmtId="0" fontId="6" fillId="16" borderId="64" xfId="0" applyFont="1" applyFill="1" applyBorder="1" applyAlignment="1">
      <alignment vertical="center" wrapText="1"/>
    </xf>
    <xf numFmtId="0" fontId="6" fillId="16" borderId="1" xfId="0" applyFont="1" applyFill="1" applyBorder="1" applyAlignment="1">
      <alignment horizontal="left"/>
    </xf>
    <xf numFmtId="165" fontId="41" fillId="15" borderId="1" xfId="3" applyNumberFormat="1" applyFont="1" applyFill="1" applyBorder="1" applyAlignment="1">
      <alignment horizontal="center" vertical="center"/>
    </xf>
    <xf numFmtId="3" fontId="0" fillId="0" borderId="82" xfId="0" applyNumberFormat="1" applyBorder="1" applyAlignment="1">
      <alignment horizontal="center" vertical="center" wrapText="1"/>
    </xf>
    <xf numFmtId="3" fontId="6" fillId="16" borderId="52" xfId="0" applyNumberFormat="1" applyFont="1" applyFill="1" applyBorder="1" applyAlignment="1">
      <alignment horizontal="center" vertical="center" wrapText="1"/>
    </xf>
    <xf numFmtId="3" fontId="6" fillId="16" borderId="2" xfId="1" applyNumberFormat="1" applyFont="1" applyFill="1" applyBorder="1" applyAlignment="1">
      <alignment horizontal="center"/>
    </xf>
    <xf numFmtId="0" fontId="42" fillId="15" borderId="1" xfId="0" applyFont="1" applyFill="1" applyBorder="1" applyAlignment="1">
      <alignment horizontal="center" vertical="center" wrapText="1"/>
    </xf>
    <xf numFmtId="170" fontId="42" fillId="15" borderId="1" xfId="0" applyNumberFormat="1" applyFont="1" applyFill="1" applyBorder="1" applyAlignment="1">
      <alignment horizontal="center" vertical="center" wrapText="1"/>
    </xf>
    <xf numFmtId="0" fontId="31" fillId="16" borderId="1" xfId="0" applyFont="1" applyFill="1" applyBorder="1" applyAlignment="1">
      <alignment horizontal="left" vertical="center"/>
    </xf>
    <xf numFmtId="3" fontId="0" fillId="0" borderId="1" xfId="0" applyNumberFormat="1" applyBorder="1" applyAlignment="1">
      <alignment horizontal="center" vertical="center"/>
    </xf>
    <xf numFmtId="17" fontId="6" fillId="16" borderId="1" xfId="0" applyNumberFormat="1" applyFont="1" applyFill="1" applyBorder="1" applyAlignment="1">
      <alignment horizontal="left"/>
    </xf>
    <xf numFmtId="17" fontId="6" fillId="16" borderId="1" xfId="0" applyNumberFormat="1" applyFont="1" applyFill="1" applyBorder="1" applyAlignment="1">
      <alignment horizontal="left" wrapText="1"/>
    </xf>
    <xf numFmtId="0" fontId="6" fillId="16" borderId="1" xfId="0" applyFont="1" applyFill="1" applyBorder="1" applyAlignment="1">
      <alignment horizontal="left" wrapText="1"/>
    </xf>
    <xf numFmtId="3" fontId="6" fillId="16" borderId="1" xfId="0" applyNumberFormat="1" applyFont="1" applyFill="1" applyBorder="1" applyAlignment="1">
      <alignment horizontal="center"/>
    </xf>
    <xf numFmtId="3" fontId="6" fillId="0" borderId="1" xfId="25" applyNumberFormat="1" applyFont="1" applyFill="1" applyBorder="1" applyAlignment="1">
      <alignment horizontal="center" vertical="center"/>
    </xf>
    <xf numFmtId="3" fontId="1" fillId="0" borderId="1" xfId="25" applyNumberFormat="1" applyFont="1" applyFill="1" applyBorder="1" applyAlignment="1">
      <alignment horizontal="center" vertical="center"/>
    </xf>
    <xf numFmtId="3" fontId="1" fillId="0" borderId="1" xfId="25" applyNumberFormat="1" applyFont="1" applyBorder="1" applyAlignment="1">
      <alignment horizontal="center" vertical="center"/>
    </xf>
    <xf numFmtId="3" fontId="6" fillId="14" borderId="1" xfId="1" applyNumberFormat="1" applyFont="1" applyFill="1" applyBorder="1" applyAlignment="1">
      <alignment horizontal="right" vertical="center" wrapText="1"/>
    </xf>
    <xf numFmtId="3" fontId="0" fillId="0" borderId="1" xfId="1" applyNumberFormat="1" applyFont="1" applyBorder="1" applyAlignment="1">
      <alignment horizontal="right" vertical="center" wrapText="1"/>
    </xf>
    <xf numFmtId="3" fontId="9" fillId="0" borderId="1" xfId="61" applyNumberFormat="1" applyFont="1" applyBorder="1" applyAlignment="1">
      <alignment horizontal="center"/>
    </xf>
    <xf numFmtId="164" fontId="9" fillId="0" borderId="1" xfId="2" applyNumberFormat="1" applyFont="1" applyFill="1" applyBorder="1" applyAlignment="1">
      <alignment horizontal="center" vertical="center" wrapText="1"/>
    </xf>
    <xf numFmtId="171" fontId="10" fillId="14" borderId="1" xfId="61" applyNumberFormat="1" applyFont="1" applyFill="1" applyBorder="1" applyAlignment="1">
      <alignment horizontal="center"/>
    </xf>
    <xf numFmtId="9" fontId="10" fillId="14" borderId="1" xfId="2" applyFont="1" applyFill="1" applyBorder="1" applyAlignment="1">
      <alignment horizontal="center" vertical="center" wrapText="1"/>
    </xf>
    <xf numFmtId="3" fontId="10" fillId="14" borderId="1" xfId="61" applyNumberFormat="1" applyFont="1" applyFill="1" applyBorder="1" applyAlignment="1">
      <alignment horizontal="center"/>
    </xf>
    <xf numFmtId="164" fontId="10" fillId="14" borderId="1" xfId="2" applyNumberFormat="1" applyFont="1" applyFill="1" applyBorder="1" applyAlignment="1">
      <alignment horizontal="center" vertical="center" wrapText="1"/>
    </xf>
    <xf numFmtId="3" fontId="6" fillId="14" borderId="1" xfId="1" applyNumberFormat="1" applyFont="1" applyFill="1" applyBorder="1" applyAlignment="1">
      <alignment horizontal="right"/>
    </xf>
    <xf numFmtId="3" fontId="9" fillId="3" borderId="1" xfId="0" applyNumberFormat="1" applyFont="1" applyFill="1" applyBorder="1" applyAlignment="1">
      <alignment horizontal="right" vertical="center" wrapText="1"/>
    </xf>
    <xf numFmtId="3" fontId="10" fillId="14" borderId="1" xfId="0" applyNumberFormat="1" applyFont="1" applyFill="1" applyBorder="1" applyAlignment="1">
      <alignment horizontal="right" vertical="center" wrapText="1"/>
    </xf>
    <xf numFmtId="3" fontId="0" fillId="0" borderId="1" xfId="61" applyNumberFormat="1" applyFont="1" applyBorder="1" applyAlignment="1">
      <alignment horizontal="right" vertical="center" wrapText="1"/>
    </xf>
    <xf numFmtId="3" fontId="0" fillId="3" borderId="1" xfId="0" applyNumberFormat="1" applyFill="1" applyBorder="1" applyAlignment="1">
      <alignment horizontal="right" vertical="center"/>
    </xf>
    <xf numFmtId="3" fontId="6" fillId="14" borderId="57" xfId="61" applyNumberFormat="1" applyFont="1" applyFill="1" applyBorder="1" applyAlignment="1">
      <alignment horizontal="right" vertical="center" wrapText="1"/>
    </xf>
    <xf numFmtId="3" fontId="6" fillId="14" borderId="59" xfId="61" applyNumberFormat="1" applyFont="1" applyFill="1" applyBorder="1" applyAlignment="1">
      <alignment horizontal="right" vertical="center" wrapText="1"/>
    </xf>
    <xf numFmtId="3" fontId="6" fillId="14" borderId="1" xfId="61" applyNumberFormat="1" applyFont="1" applyFill="1" applyBorder="1" applyAlignment="1">
      <alignment horizontal="right" vertical="center" wrapText="1"/>
    </xf>
    <xf numFmtId="3" fontId="6" fillId="14" borderId="82" xfId="61" applyNumberFormat="1" applyFont="1" applyFill="1" applyBorder="1" applyAlignment="1">
      <alignment horizontal="right" vertical="center" wrapText="1"/>
    </xf>
    <xf numFmtId="3" fontId="6" fillId="14" borderId="1" xfId="61" applyNumberFormat="1" applyFont="1" applyFill="1" applyBorder="1" applyAlignment="1">
      <alignment horizontal="right"/>
    </xf>
    <xf numFmtId="3" fontId="6" fillId="14" borderId="1" xfId="0" applyNumberFormat="1" applyFont="1" applyFill="1" applyBorder="1" applyAlignment="1">
      <alignment horizontal="right" vertical="center" wrapText="1"/>
    </xf>
    <xf numFmtId="0" fontId="6" fillId="14" borderId="3" xfId="0" applyFont="1" applyFill="1" applyBorder="1" applyAlignment="1">
      <alignment horizontal="left" vertical="center" wrapText="1"/>
    </xf>
    <xf numFmtId="0" fontId="0" fillId="0" borderId="62" xfId="0" applyBorder="1" applyAlignment="1">
      <alignment horizontal="left" vertical="center" wrapText="1"/>
    </xf>
    <xf numFmtId="0" fontId="0" fillId="0" borderId="64" xfId="0" applyBorder="1" applyAlignment="1">
      <alignment horizontal="left" vertical="center" wrapText="1"/>
    </xf>
    <xf numFmtId="0" fontId="6" fillId="14" borderId="3" xfId="0" applyFont="1" applyFill="1" applyBorder="1" applyAlignment="1">
      <alignment vertical="center" wrapText="1"/>
    </xf>
    <xf numFmtId="0" fontId="0" fillId="0" borderId="75" xfId="0" applyBorder="1" applyAlignment="1">
      <alignment horizontal="left" vertical="center" wrapText="1"/>
    </xf>
    <xf numFmtId="3" fontId="0" fillId="0" borderId="1" xfId="1" applyNumberFormat="1" applyFont="1" applyBorder="1" applyAlignment="1">
      <alignment horizontal="right"/>
    </xf>
    <xf numFmtId="3" fontId="0" fillId="0" borderId="1" xfId="1" applyNumberFormat="1" applyFont="1" applyFill="1" applyBorder="1" applyAlignment="1">
      <alignment horizontal="right"/>
    </xf>
    <xf numFmtId="3" fontId="0" fillId="0" borderId="52" xfId="1" applyNumberFormat="1" applyFont="1" applyBorder="1" applyAlignment="1">
      <alignment horizontal="right" vertical="center" wrapText="1"/>
    </xf>
    <xf numFmtId="3" fontId="0" fillId="0" borderId="64" xfId="1" applyNumberFormat="1" applyFont="1" applyBorder="1" applyAlignment="1">
      <alignment horizontal="right" vertical="center" wrapText="1"/>
    </xf>
    <xf numFmtId="3" fontId="0" fillId="0" borderId="58" xfId="1" applyNumberFormat="1" applyFont="1" applyBorder="1" applyAlignment="1">
      <alignment horizontal="right" vertical="center" wrapText="1"/>
    </xf>
    <xf numFmtId="3" fontId="0" fillId="0" borderId="75" xfId="1" applyNumberFormat="1" applyFont="1" applyBorder="1" applyAlignment="1">
      <alignment horizontal="right" vertical="center" wrapText="1"/>
    </xf>
    <xf numFmtId="3" fontId="0" fillId="0" borderId="3" xfId="1" applyNumberFormat="1" applyFont="1" applyBorder="1" applyAlignment="1">
      <alignment horizontal="right" vertical="center" wrapText="1"/>
    </xf>
    <xf numFmtId="3" fontId="32"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3" fontId="31" fillId="14" borderId="1" xfId="0" applyNumberFormat="1" applyFont="1" applyFill="1" applyBorder="1" applyAlignment="1">
      <alignment horizontal="center" vertical="center"/>
    </xf>
    <xf numFmtId="3" fontId="5" fillId="14" borderId="1" xfId="0" applyNumberFormat="1" applyFont="1" applyFill="1" applyBorder="1" applyAlignment="1">
      <alignment horizontal="center" vertical="center"/>
    </xf>
    <xf numFmtId="3" fontId="17" fillId="0" borderId="1" xfId="0" applyNumberFormat="1" applyFont="1" applyBorder="1" applyAlignment="1">
      <alignment horizontal="center" vertical="center"/>
    </xf>
    <xf numFmtId="3" fontId="32" fillId="14" borderId="1" xfId="0" applyNumberFormat="1" applyFont="1" applyFill="1" applyBorder="1" applyAlignment="1">
      <alignment horizontal="center" vertical="center" wrapText="1"/>
    </xf>
    <xf numFmtId="3" fontId="34" fillId="14" borderId="1" xfId="0" applyNumberFormat="1" applyFont="1" applyFill="1" applyBorder="1" applyAlignment="1">
      <alignment horizontal="center" vertical="center" wrapText="1"/>
    </xf>
    <xf numFmtId="3" fontId="32" fillId="0" borderId="1" xfId="0" applyNumberFormat="1" applyFont="1" applyBorder="1" applyAlignment="1">
      <alignment horizontal="center" vertical="center" wrapText="1"/>
    </xf>
    <xf numFmtId="3" fontId="34" fillId="14" borderId="1" xfId="0" applyNumberFormat="1" applyFont="1" applyFill="1" applyBorder="1" applyAlignment="1">
      <alignment horizontal="center" vertical="center"/>
    </xf>
    <xf numFmtId="3" fontId="6" fillId="3" borderId="0" xfId="91" applyNumberFormat="1" applyFont="1" applyFill="1" applyBorder="1" applyAlignment="1">
      <alignment horizontal="center"/>
    </xf>
    <xf numFmtId="3" fontId="1" fillId="0" borderId="1" xfId="91" applyNumberFormat="1" applyFont="1" applyFill="1" applyBorder="1" applyAlignment="1">
      <alignment horizontal="center"/>
    </xf>
    <xf numFmtId="3" fontId="6" fillId="16" borderId="1" xfId="91" applyNumberFormat="1" applyFont="1" applyFill="1" applyBorder="1" applyAlignment="1">
      <alignment horizontal="center"/>
    </xf>
    <xf numFmtId="0" fontId="6" fillId="3" borderId="0" xfId="0" applyFont="1" applyFill="1" applyAlignment="1">
      <alignment horizontal="left" wrapText="1"/>
    </xf>
    <xf numFmtId="17" fontId="6" fillId="3" borderId="0" xfId="0" applyNumberFormat="1" applyFont="1" applyFill="1" applyAlignment="1">
      <alignment horizontal="left"/>
    </xf>
    <xf numFmtId="3" fontId="6" fillId="3" borderId="0" xfId="0" applyNumberFormat="1" applyFont="1" applyFill="1" applyAlignment="1">
      <alignment horizontal="center"/>
    </xf>
    <xf numFmtId="3" fontId="0" fillId="3" borderId="0" xfId="0" applyNumberFormat="1" applyFill="1" applyAlignment="1">
      <alignment horizontal="center"/>
    </xf>
    <xf numFmtId="3" fontId="1" fillId="3" borderId="0" xfId="91" applyNumberFormat="1" applyFont="1" applyFill="1" applyBorder="1" applyAlignment="1">
      <alignment horizontal="center"/>
    </xf>
    <xf numFmtId="3" fontId="9" fillId="0" borderId="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1" fillId="0" borderId="1" xfId="91" applyNumberFormat="1" applyFont="1" applyFill="1" applyBorder="1" applyAlignment="1">
      <alignment horizontal="center" vertical="center"/>
    </xf>
    <xf numFmtId="3" fontId="6" fillId="16" borderId="1" xfId="91" applyNumberFormat="1" applyFont="1" applyFill="1" applyBorder="1" applyAlignment="1">
      <alignment horizontal="center" vertical="center"/>
    </xf>
    <xf numFmtId="3" fontId="1" fillId="3" borderId="1" xfId="61" applyNumberFormat="1" applyFont="1" applyFill="1" applyBorder="1" applyAlignment="1">
      <alignment horizontal="right" vertical="center"/>
    </xf>
    <xf numFmtId="3" fontId="6" fillId="14" borderId="50" xfId="0" applyNumberFormat="1" applyFont="1" applyFill="1" applyBorder="1" applyAlignment="1">
      <alignment horizontal="right" vertical="center" wrapText="1"/>
    </xf>
    <xf numFmtId="17" fontId="6" fillId="6" borderId="1" xfId="0" applyNumberFormat="1" applyFont="1" applyFill="1" applyBorder="1" applyAlignment="1">
      <alignment horizontal="left" vertical="center" wrapText="1"/>
    </xf>
    <xf numFmtId="3" fontId="6" fillId="6" borderId="1" xfId="0" applyNumberFormat="1" applyFont="1" applyFill="1" applyBorder="1" applyAlignment="1">
      <alignment horizontal="center" vertical="center"/>
    </xf>
    <xf numFmtId="17" fontId="0" fillId="0" borderId="1" xfId="0" applyNumberFormat="1" applyBorder="1" applyAlignment="1">
      <alignment horizontal="left"/>
    </xf>
    <xf numFmtId="0" fontId="41" fillId="48" borderId="1" xfId="0" applyFont="1" applyFill="1" applyBorder="1" applyAlignment="1">
      <alignment horizontal="left"/>
    </xf>
    <xf numFmtId="3" fontId="41" fillId="48" borderId="1" xfId="1" applyNumberFormat="1" applyFont="1" applyFill="1" applyBorder="1" applyAlignment="1">
      <alignment horizontal="center" vertical="center"/>
    </xf>
    <xf numFmtId="17" fontId="6" fillId="6" borderId="1" xfId="0" applyNumberFormat="1" applyFont="1" applyFill="1" applyBorder="1" applyAlignment="1">
      <alignment horizontal="left"/>
    </xf>
    <xf numFmtId="3" fontId="6" fillId="6" borderId="1" xfId="91" applyNumberFormat="1" applyFont="1" applyFill="1" applyBorder="1" applyAlignment="1">
      <alignment horizontal="center" vertical="center"/>
    </xf>
    <xf numFmtId="0" fontId="6" fillId="6" borderId="1" xfId="0" applyFont="1" applyFill="1" applyBorder="1" applyAlignment="1">
      <alignment horizontal="left"/>
    </xf>
    <xf numFmtId="3" fontId="10" fillId="6" borderId="1" xfId="91" applyNumberFormat="1" applyFont="1" applyFill="1" applyBorder="1" applyAlignment="1">
      <alignment horizontal="center" vertical="center"/>
    </xf>
    <xf numFmtId="17" fontId="6" fillId="6" borderId="1" xfId="0" quotePrefix="1" applyNumberFormat="1" applyFont="1" applyFill="1" applyBorder="1" applyAlignment="1">
      <alignment horizontal="left"/>
    </xf>
    <xf numFmtId="17" fontId="6" fillId="6" borderId="1" xfId="0" quotePrefix="1" applyNumberFormat="1" applyFont="1" applyFill="1" applyBorder="1" applyAlignment="1">
      <alignment horizontal="left" wrapText="1"/>
    </xf>
    <xf numFmtId="0" fontId="41" fillId="49" borderId="1" xfId="0" applyFont="1" applyFill="1" applyBorder="1" applyAlignment="1">
      <alignment horizontal="center" vertical="center" wrapText="1"/>
    </xf>
    <xf numFmtId="0" fontId="41" fillId="49" borderId="1" xfId="0" applyFont="1" applyFill="1" applyBorder="1" applyAlignment="1">
      <alignment horizontal="center"/>
    </xf>
    <xf numFmtId="0" fontId="7" fillId="3" borderId="0" xfId="0" applyFont="1" applyFill="1" applyAlignment="1">
      <alignment vertical="top"/>
    </xf>
    <xf numFmtId="1" fontId="41" fillId="48" borderId="3" xfId="0" applyNumberFormat="1" applyFont="1" applyFill="1" applyBorder="1" applyAlignment="1">
      <alignment horizontal="left"/>
    </xf>
    <xf numFmtId="1" fontId="41" fillId="48" borderId="4" xfId="0" applyNumberFormat="1" applyFont="1" applyFill="1" applyBorder="1" applyAlignment="1">
      <alignment horizontal="center"/>
    </xf>
    <xf numFmtId="1" fontId="41" fillId="48" borderId="2" xfId="0" applyNumberFormat="1" applyFont="1" applyFill="1" applyBorder="1" applyAlignment="1">
      <alignment horizontal="center"/>
    </xf>
    <xf numFmtId="171" fontId="41" fillId="48" borderId="1" xfId="0" applyNumberFormat="1" applyFont="1" applyFill="1" applyBorder="1" applyAlignment="1">
      <alignment horizontal="center" vertical="center"/>
    </xf>
    <xf numFmtId="17" fontId="6" fillId="6" borderId="3" xfId="0" applyNumberFormat="1" applyFont="1" applyFill="1" applyBorder="1" applyAlignment="1">
      <alignment horizontal="left"/>
    </xf>
    <xf numFmtId="3" fontId="6" fillId="6" borderId="1" xfId="0" applyNumberFormat="1" applyFont="1" applyFill="1" applyBorder="1" applyAlignment="1">
      <alignment horizontal="center"/>
    </xf>
    <xf numFmtId="3" fontId="6" fillId="6" borderId="1" xfId="91" applyNumberFormat="1" applyFont="1" applyFill="1" applyBorder="1" applyAlignment="1">
      <alignment horizontal="center"/>
    </xf>
    <xf numFmtId="0" fontId="6" fillId="6" borderId="3" xfId="0" applyFont="1" applyFill="1" applyBorder="1" applyAlignment="1">
      <alignment horizontal="left"/>
    </xf>
    <xf numFmtId="0" fontId="6" fillId="6" borderId="3" xfId="0" applyFont="1" applyFill="1" applyBorder="1" applyAlignment="1">
      <alignment horizontal="left" wrapText="1"/>
    </xf>
    <xf numFmtId="0" fontId="6" fillId="6" borderId="1" xfId="0" applyFont="1" applyFill="1" applyBorder="1" applyAlignment="1">
      <alignment horizontal="left" wrapText="1"/>
    </xf>
    <xf numFmtId="0" fontId="5" fillId="14" borderId="1" xfId="0" applyFont="1" applyFill="1" applyBorder="1" applyAlignment="1">
      <alignment horizontal="left" vertical="center"/>
    </xf>
    <xf numFmtId="0" fontId="5" fillId="14" borderId="1" xfId="0" applyFont="1" applyFill="1" applyBorder="1" applyAlignment="1">
      <alignment horizontal="left" vertical="center" wrapText="1"/>
    </xf>
    <xf numFmtId="0" fontId="34" fillId="14" borderId="3" xfId="0" applyFont="1" applyFill="1" applyBorder="1" applyAlignment="1">
      <alignment vertical="center"/>
    </xf>
    <xf numFmtId="0" fontId="34" fillId="14" borderId="4" xfId="0" applyFont="1" applyFill="1" applyBorder="1" applyAlignment="1">
      <alignment vertical="center"/>
    </xf>
    <xf numFmtId="0" fontId="34" fillId="14" borderId="2" xfId="0" applyFont="1" applyFill="1" applyBorder="1" applyAlignment="1">
      <alignment vertical="center"/>
    </xf>
    <xf numFmtId="0" fontId="34" fillId="14" borderId="1" xfId="0" applyFont="1" applyFill="1" applyBorder="1" applyAlignment="1">
      <alignment horizontal="left" vertical="center" wrapText="1"/>
    </xf>
    <xf numFmtId="0" fontId="58" fillId="0" borderId="0" xfId="5" applyFont="1" applyAlignment="1" applyProtection="1"/>
    <xf numFmtId="3" fontId="9" fillId="3" borderId="1" xfId="0" applyNumberFormat="1" applyFont="1" applyFill="1" applyBorder="1" applyAlignment="1">
      <alignment horizontal="center" vertical="center" wrapText="1"/>
    </xf>
    <xf numFmtId="3" fontId="10" fillId="14" borderId="1" xfId="0" applyNumberFormat="1" applyFont="1" applyFill="1" applyBorder="1" applyAlignment="1">
      <alignment horizontal="center" vertical="center" wrapText="1"/>
    </xf>
    <xf numFmtId="3" fontId="0" fillId="3" borderId="1" xfId="1" applyNumberFormat="1" applyFont="1" applyFill="1" applyBorder="1" applyAlignment="1">
      <alignment horizontal="right"/>
    </xf>
    <xf numFmtId="17" fontId="10" fillId="50" borderId="1" xfId="3" applyNumberFormat="1" applyFont="1" applyFill="1" applyBorder="1" applyAlignment="1">
      <alignment horizontal="left" vertical="center" wrapText="1"/>
    </xf>
    <xf numFmtId="164" fontId="9" fillId="3" borderId="1" xfId="2"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164" fontId="10" fillId="14" borderId="1" xfId="0" applyNumberFormat="1" applyFont="1" applyFill="1" applyBorder="1" applyAlignment="1">
      <alignment horizontal="center" vertical="center" wrapText="1"/>
    </xf>
    <xf numFmtId="164" fontId="9" fillId="50" borderId="1" xfId="0" applyNumberFormat="1" applyFont="1" applyFill="1" applyBorder="1" applyAlignment="1">
      <alignment horizontal="center" vertical="center" wrapText="1"/>
    </xf>
    <xf numFmtId="164" fontId="10" fillId="50" borderId="1" xfId="0" applyNumberFormat="1" applyFont="1" applyFill="1" applyBorder="1" applyAlignment="1">
      <alignment horizontal="center" vertical="center" wrapText="1"/>
    </xf>
    <xf numFmtId="3" fontId="0" fillId="0" borderId="1" xfId="1" applyNumberFormat="1" applyFont="1" applyBorder="1" applyAlignment="1">
      <alignment horizontal="center" vertical="center" wrapText="1"/>
    </xf>
    <xf numFmtId="3" fontId="0" fillId="0" borderId="1" xfId="1" applyNumberFormat="1" applyFont="1" applyFill="1" applyBorder="1" applyAlignment="1">
      <alignment horizontal="center" vertical="center" wrapText="1"/>
    </xf>
    <xf numFmtId="3" fontId="6" fillId="14" borderId="1" xfId="1" applyNumberFormat="1" applyFont="1" applyFill="1" applyBorder="1" applyAlignment="1">
      <alignment horizontal="center" vertical="center" wrapText="1"/>
    </xf>
    <xf numFmtId="0" fontId="7" fillId="0" borderId="0" xfId="0" quotePrefix="1" applyFont="1" applyAlignment="1">
      <alignment horizontal="left" vertical="top" wrapText="1"/>
    </xf>
    <xf numFmtId="0" fontId="0" fillId="0" borderId="1" xfId="0" applyBorder="1" applyAlignment="1">
      <alignment horizontal="center" vertical="center"/>
    </xf>
    <xf numFmtId="0" fontId="0" fillId="17" borderId="0" xfId="0" quotePrefix="1" applyFill="1" applyAlignment="1">
      <alignment vertical="top"/>
    </xf>
    <xf numFmtId="3" fontId="0" fillId="0" borderId="1" xfId="1" applyNumberFormat="1" applyFont="1" applyBorder="1" applyAlignment="1">
      <alignment horizontal="center"/>
    </xf>
    <xf numFmtId="0" fontId="7" fillId="0" borderId="0" xfId="0" quotePrefix="1" applyFont="1" applyAlignment="1">
      <alignment horizontal="left" vertical="top"/>
    </xf>
    <xf numFmtId="0" fontId="13" fillId="17" borderId="0" xfId="0" quotePrefix="1" applyFont="1" applyFill="1" applyAlignment="1">
      <alignment horizontal="left" vertical="top"/>
    </xf>
    <xf numFmtId="0" fontId="0" fillId="0" borderId="50" xfId="0" applyBorder="1" applyAlignment="1">
      <alignment horizontal="center" vertical="center"/>
    </xf>
    <xf numFmtId="3" fontId="9" fillId="0" borderId="1" xfId="1" applyNumberFormat="1" applyFont="1" applyBorder="1" applyAlignment="1">
      <alignment horizontal="center"/>
    </xf>
    <xf numFmtId="3" fontId="10" fillId="14" borderId="1" xfId="1" applyNumberFormat="1" applyFont="1" applyFill="1" applyBorder="1" applyAlignment="1">
      <alignment horizontal="center"/>
    </xf>
    <xf numFmtId="0" fontId="62" fillId="3" borderId="0" xfId="0" applyFont="1" applyFill="1"/>
    <xf numFmtId="0" fontId="9" fillId="0" borderId="0" xfId="0" applyFont="1"/>
    <xf numFmtId="0" fontId="14" fillId="0" borderId="0" xfId="0" applyFont="1"/>
    <xf numFmtId="0" fontId="10" fillId="0" borderId="1" xfId="0" applyFont="1" applyBorder="1" applyAlignment="1">
      <alignment horizontal="center" vertical="center"/>
    </xf>
    <xf numFmtId="0" fontId="9" fillId="0" borderId="50" xfId="0" applyFont="1" applyBorder="1" applyAlignment="1">
      <alignment horizontal="center" vertical="center"/>
    </xf>
    <xf numFmtId="3" fontId="9" fillId="0" borderId="1" xfId="1" applyNumberFormat="1" applyFont="1" applyFill="1" applyBorder="1" applyAlignment="1">
      <alignment horizontal="center"/>
    </xf>
    <xf numFmtId="0" fontId="10" fillId="3" borderId="0" xfId="0" applyFont="1" applyFill="1"/>
    <xf numFmtId="0" fontId="7" fillId="0" borderId="0" xfId="0" quotePrefix="1" applyFont="1" applyAlignment="1">
      <alignment vertical="center"/>
    </xf>
    <xf numFmtId="0" fontId="12" fillId="3" borderId="0" xfId="0" applyFont="1" applyFill="1"/>
    <xf numFmtId="3" fontId="10" fillId="0" borderId="1" xfId="1" applyNumberFormat="1" applyFont="1" applyFill="1" applyBorder="1" applyAlignment="1">
      <alignment horizontal="center"/>
    </xf>
    <xf numFmtId="0" fontId="10" fillId="14" borderId="1" xfId="0" applyFont="1" applyFill="1" applyBorder="1" applyAlignment="1">
      <alignment horizontal="center" vertical="center" wrapText="1"/>
    </xf>
    <xf numFmtId="0" fontId="12" fillId="3" borderId="0" xfId="0" applyFont="1" applyFill="1" applyAlignment="1">
      <alignment vertical="center"/>
    </xf>
    <xf numFmtId="0" fontId="36" fillId="0" borderId="0" xfId="0" quotePrefix="1" applyFont="1" applyAlignment="1">
      <alignment horizontal="left" vertical="top" wrapText="1"/>
    </xf>
    <xf numFmtId="3" fontId="10" fillId="0" borderId="1" xfId="1" applyNumberFormat="1" applyFont="1" applyBorder="1" applyAlignment="1">
      <alignment horizontal="center"/>
    </xf>
    <xf numFmtId="0" fontId="9" fillId="3" borderId="0" xfId="0" applyFont="1" applyFill="1"/>
    <xf numFmtId="41" fontId="10" fillId="0" borderId="3" xfId="1" applyFont="1" applyBorder="1" applyAlignment="1">
      <alignment horizontal="left" vertical="center" wrapText="1"/>
    </xf>
    <xf numFmtId="171" fontId="10" fillId="14" borderId="1" xfId="1" applyNumberFormat="1" applyFont="1" applyFill="1" applyBorder="1" applyAlignment="1">
      <alignment horizontal="center"/>
    </xf>
    <xf numFmtId="41" fontId="10" fillId="14" borderId="3" xfId="1" applyFont="1" applyFill="1" applyBorder="1" applyAlignment="1">
      <alignment horizontal="left" vertical="center" wrapText="1"/>
    </xf>
    <xf numFmtId="0" fontId="9" fillId="17" borderId="0" xfId="0" applyFont="1" applyFill="1"/>
    <xf numFmtId="0" fontId="41" fillId="15" borderId="1" xfId="0" applyFont="1" applyFill="1" applyBorder="1" applyAlignment="1">
      <alignment horizontal="right" vertical="center" wrapText="1"/>
    </xf>
    <xf numFmtId="0" fontId="10" fillId="0" borderId="62" xfId="0" applyFont="1" applyBorder="1" applyAlignment="1">
      <alignment vertical="center" wrapText="1"/>
    </xf>
    <xf numFmtId="3" fontId="9" fillId="0" borderId="1" xfId="1" applyNumberFormat="1" applyFont="1" applyBorder="1" applyAlignment="1">
      <alignment horizontal="center" vertical="center" wrapText="1"/>
    </xf>
    <xf numFmtId="3" fontId="9" fillId="3" borderId="1" xfId="0" applyNumberFormat="1" applyFont="1" applyFill="1" applyBorder="1" applyAlignment="1">
      <alignment horizontal="center"/>
    </xf>
    <xf numFmtId="3" fontId="9" fillId="3" borderId="1" xfId="0" applyNumberFormat="1" applyFont="1" applyFill="1" applyBorder="1" applyAlignment="1">
      <alignment horizontal="right" vertical="center"/>
    </xf>
    <xf numFmtId="0" fontId="10" fillId="0" borderId="64"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14" borderId="64" xfId="0" applyFont="1" applyFill="1" applyBorder="1" applyAlignment="1">
      <alignment vertical="center" wrapText="1"/>
    </xf>
    <xf numFmtId="3" fontId="10" fillId="14" borderId="1" xfId="1" applyNumberFormat="1" applyFont="1" applyFill="1" applyBorder="1" applyAlignment="1">
      <alignment horizontal="center" vertical="center" wrapText="1"/>
    </xf>
    <xf numFmtId="3" fontId="10" fillId="14" borderId="1" xfId="1" applyNumberFormat="1" applyFont="1" applyFill="1" applyBorder="1" applyAlignment="1">
      <alignment horizontal="right" vertical="center" wrapText="1"/>
    </xf>
    <xf numFmtId="3" fontId="10" fillId="14" borderId="57" xfId="1" applyNumberFormat="1" applyFont="1" applyFill="1" applyBorder="1" applyAlignment="1">
      <alignment horizontal="center" vertical="center" wrapText="1"/>
    </xf>
    <xf numFmtId="3" fontId="10" fillId="14" borderId="59" xfId="1" applyNumberFormat="1" applyFont="1" applyFill="1" applyBorder="1" applyAlignment="1">
      <alignment horizontal="center" vertical="center" wrapText="1"/>
    </xf>
    <xf numFmtId="3" fontId="10" fillId="14" borderId="82" xfId="1" applyNumberFormat="1" applyFont="1" applyFill="1" applyBorder="1" applyAlignment="1">
      <alignment horizontal="center" vertical="center" wrapText="1"/>
    </xf>
    <xf numFmtId="3" fontId="0" fillId="0" borderId="59" xfId="1" applyNumberFormat="1" applyFont="1" applyBorder="1" applyAlignment="1">
      <alignment horizontal="right" vertical="center" wrapText="1"/>
    </xf>
    <xf numFmtId="0" fontId="0" fillId="0" borderId="52" xfId="0" applyBorder="1" applyAlignment="1">
      <alignment horizontal="left" vertical="center" wrapText="1"/>
    </xf>
    <xf numFmtId="3" fontId="0" fillId="0" borderId="1" xfId="1" applyNumberFormat="1" applyFont="1" applyBorder="1" applyAlignment="1">
      <alignment horizontal="right" vertical="center"/>
    </xf>
    <xf numFmtId="3" fontId="6" fillId="14" borderId="57" xfId="1" applyNumberFormat="1" applyFont="1" applyFill="1" applyBorder="1" applyAlignment="1">
      <alignment horizontal="right" vertical="center" wrapText="1"/>
    </xf>
    <xf numFmtId="3" fontId="6" fillId="14" borderId="59" xfId="1" applyNumberFormat="1" applyFont="1" applyFill="1" applyBorder="1" applyAlignment="1">
      <alignment horizontal="right" vertical="center" wrapText="1"/>
    </xf>
    <xf numFmtId="3" fontId="6" fillId="14" borderId="1" xfId="1" applyNumberFormat="1" applyFont="1" applyFill="1" applyBorder="1" applyAlignment="1">
      <alignment horizontal="right" vertical="center"/>
    </xf>
    <xf numFmtId="3" fontId="6" fillId="14" borderId="3" xfId="1" applyNumberFormat="1" applyFont="1" applyFill="1" applyBorder="1" applyAlignment="1">
      <alignment horizontal="right"/>
    </xf>
    <xf numFmtId="3" fontId="0" fillId="0" borderId="62" xfId="1" applyNumberFormat="1" applyFont="1" applyBorder="1" applyAlignment="1">
      <alignment horizontal="right" vertical="center" wrapText="1"/>
    </xf>
    <xf numFmtId="0" fontId="8" fillId="3" borderId="0" xfId="0" applyFont="1" applyFill="1" applyAlignment="1">
      <alignment horizontal="left"/>
    </xf>
    <xf numFmtId="0" fontId="64" fillId="3" borderId="0" xfId="0" applyFont="1" applyFill="1" applyAlignment="1">
      <alignment horizontal="left"/>
    </xf>
    <xf numFmtId="3" fontId="1" fillId="3" borderId="1" xfId="1" applyNumberFormat="1" applyFont="1" applyFill="1" applyBorder="1" applyAlignment="1">
      <alignment horizontal="right" vertical="center"/>
    </xf>
    <xf numFmtId="0" fontId="6" fillId="14" borderId="1" xfId="0" applyFont="1" applyFill="1" applyBorder="1" applyAlignment="1">
      <alignment horizontal="left"/>
    </xf>
    <xf numFmtId="3" fontId="9" fillId="0" borderId="1" xfId="1"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39" fillId="0" borderId="0" xfId="0" applyFont="1"/>
    <xf numFmtId="165" fontId="10" fillId="14" borderId="1" xfId="3" applyNumberFormat="1" applyFont="1" applyFill="1" applyBorder="1" applyAlignment="1">
      <alignment horizontal="center" vertical="center"/>
    </xf>
    <xf numFmtId="3" fontId="9" fillId="3" borderId="1" xfId="1" applyNumberFormat="1" applyFont="1" applyFill="1" applyBorder="1" applyAlignment="1">
      <alignment horizontal="center" vertical="center"/>
    </xf>
    <xf numFmtId="3" fontId="10" fillId="14" borderId="1" xfId="1" applyNumberFormat="1" applyFont="1" applyFill="1" applyBorder="1" applyAlignment="1">
      <alignment horizontal="center" vertical="center"/>
    </xf>
    <xf numFmtId="3" fontId="10" fillId="14" borderId="1" xfId="0" applyNumberFormat="1" applyFont="1" applyFill="1" applyBorder="1" applyAlignment="1">
      <alignment horizontal="center"/>
    </xf>
    <xf numFmtId="3" fontId="9" fillId="3" borderId="1" xfId="1" applyNumberFormat="1" applyFont="1" applyFill="1" applyBorder="1" applyAlignment="1">
      <alignment horizontal="center"/>
    </xf>
    <xf numFmtId="165" fontId="41" fillId="15" borderId="1" xfId="3" applyNumberFormat="1" applyFont="1" applyFill="1" applyBorder="1" applyAlignment="1">
      <alignment horizontal="right" vertical="center"/>
    </xf>
    <xf numFmtId="3" fontId="10" fillId="6" borderId="1" xfId="1" applyNumberFormat="1" applyFont="1" applyFill="1" applyBorder="1" applyAlignment="1">
      <alignment horizontal="center"/>
    </xf>
    <xf numFmtId="3" fontId="0" fillId="6" borderId="1" xfId="0" applyNumberFormat="1" applyFill="1" applyBorder="1" applyAlignment="1">
      <alignment horizontal="center" vertical="center"/>
    </xf>
    <xf numFmtId="0" fontId="6" fillId="6" borderId="1" xfId="0" applyFont="1" applyFill="1" applyBorder="1"/>
    <xf numFmtId="3" fontId="6" fillId="6" borderId="1" xfId="1" applyNumberFormat="1" applyFont="1" applyFill="1" applyBorder="1" applyAlignment="1">
      <alignment horizontal="center"/>
    </xf>
    <xf numFmtId="0" fontId="0" fillId="6" borderId="50" xfId="0" applyFill="1" applyBorder="1" applyAlignment="1">
      <alignment horizontal="left" vertical="center"/>
    </xf>
    <xf numFmtId="0" fontId="0" fillId="6" borderId="1" xfId="0" applyFill="1" applyBorder="1" applyAlignment="1">
      <alignment horizontal="left" vertical="center"/>
    </xf>
    <xf numFmtId="3" fontId="0" fillId="6" borderId="1" xfId="0" applyNumberFormat="1" applyFill="1" applyBorder="1" applyAlignment="1">
      <alignment horizontal="center"/>
    </xf>
    <xf numFmtId="3" fontId="0" fillId="6" borderId="2" xfId="0" applyNumberFormat="1" applyFill="1" applyBorder="1" applyAlignment="1">
      <alignment horizontal="center" vertical="center" wrapText="1"/>
    </xf>
    <xf numFmtId="3" fontId="0" fillId="6" borderId="1" xfId="0" applyNumberFormat="1" applyFill="1" applyBorder="1" applyAlignment="1">
      <alignment horizontal="center" vertical="center" wrapText="1"/>
    </xf>
    <xf numFmtId="0" fontId="22" fillId="0" borderId="0" xfId="5" applyAlignment="1" applyProtection="1"/>
    <xf numFmtId="0" fontId="26" fillId="0" borderId="0" xfId="0" applyFont="1" applyAlignment="1">
      <alignment horizontal="left" vertical="center" wrapText="1"/>
    </xf>
    <xf numFmtId="0" fontId="26" fillId="0" borderId="0" xfId="0" applyFont="1" applyAlignment="1">
      <alignment horizontal="left" vertical="center"/>
    </xf>
    <xf numFmtId="0" fontId="28" fillId="0" borderId="72" xfId="0" applyFont="1" applyBorder="1" applyAlignment="1">
      <alignment horizontal="center"/>
    </xf>
    <xf numFmtId="0" fontId="28" fillId="0" borderId="73" xfId="0" applyFont="1" applyBorder="1" applyAlignment="1">
      <alignment horizontal="center"/>
    </xf>
    <xf numFmtId="0" fontId="28" fillId="0" borderId="74" xfId="0" applyFont="1" applyBorder="1" applyAlignment="1">
      <alignment horizontal="center"/>
    </xf>
    <xf numFmtId="0" fontId="26" fillId="0" borderId="0" xfId="0" applyFont="1" applyAlignment="1">
      <alignment horizontal="center"/>
    </xf>
    <xf numFmtId="0" fontId="0" fillId="0" borderId="0" xfId="0" applyAlignment="1">
      <alignment horizontal="center"/>
    </xf>
    <xf numFmtId="0" fontId="22" fillId="3" borderId="0" xfId="5" applyFill="1" applyAlignment="1" applyProtection="1"/>
    <xf numFmtId="0" fontId="22" fillId="0" borderId="0" xfId="5" applyFill="1" applyAlignment="1" applyProtection="1"/>
    <xf numFmtId="0" fontId="29" fillId="0" borderId="67" xfId="0" applyFont="1" applyBorder="1" applyAlignment="1">
      <alignment horizontal="center"/>
    </xf>
    <xf numFmtId="0" fontId="29" fillId="0" borderId="65" xfId="0" applyFont="1" applyBorder="1" applyAlignment="1">
      <alignment horizontal="center"/>
    </xf>
    <xf numFmtId="0" fontId="29" fillId="0" borderId="68" xfId="0" applyFont="1" applyBorder="1" applyAlignment="1">
      <alignment horizontal="center"/>
    </xf>
    <xf numFmtId="0" fontId="28" fillId="0" borderId="69" xfId="0" applyFont="1" applyBorder="1" applyAlignment="1">
      <alignment horizontal="center"/>
    </xf>
    <xf numFmtId="0" fontId="28" fillId="0" borderId="70" xfId="0" applyFont="1" applyBorder="1" applyAlignment="1">
      <alignment horizontal="center"/>
    </xf>
    <xf numFmtId="0" fontId="28" fillId="0" borderId="71" xfId="0" applyFont="1" applyBorder="1" applyAlignment="1">
      <alignment horizontal="center"/>
    </xf>
    <xf numFmtId="173" fontId="6" fillId="52" borderId="3" xfId="0" applyNumberFormat="1" applyFont="1" applyFill="1" applyBorder="1" applyAlignment="1">
      <alignment horizontal="center"/>
    </xf>
    <xf numFmtId="173" fontId="6" fillId="52" borderId="4" xfId="0" applyNumberFormat="1" applyFont="1" applyFill="1" applyBorder="1" applyAlignment="1">
      <alignment horizontal="center"/>
    </xf>
    <xf numFmtId="173" fontId="6" fillId="52" borderId="2" xfId="0" applyNumberFormat="1" applyFont="1" applyFill="1" applyBorder="1" applyAlignment="1">
      <alignment horizontal="center"/>
    </xf>
    <xf numFmtId="0" fontId="41" fillId="15" borderId="50" xfId="0" applyFont="1" applyFill="1" applyBorder="1" applyAlignment="1">
      <alignment horizontal="center" vertical="center" wrapText="1"/>
    </xf>
    <xf numFmtId="0" fontId="41" fillId="15" borderId="51" xfId="0" applyFont="1" applyFill="1" applyBorder="1" applyAlignment="1">
      <alignment horizontal="center" vertical="center" wrapText="1"/>
    </xf>
    <xf numFmtId="0" fontId="41" fillId="15" borderId="12" xfId="0" applyFont="1" applyFill="1" applyBorder="1" applyAlignment="1">
      <alignment horizontal="center" vertical="center" wrapText="1"/>
    </xf>
    <xf numFmtId="0" fontId="6" fillId="0" borderId="0" xfId="0" applyFont="1" applyAlignment="1">
      <alignment horizontal="right" vertical="center"/>
    </xf>
    <xf numFmtId="0" fontId="41" fillId="15" borderId="13" xfId="0" applyFont="1" applyFill="1" applyBorder="1" applyAlignment="1">
      <alignment horizontal="center"/>
    </xf>
    <xf numFmtId="0" fontId="41" fillId="15" borderId="34" xfId="0" applyFont="1" applyFill="1" applyBorder="1" applyAlignment="1">
      <alignment horizontal="center"/>
    </xf>
    <xf numFmtId="0" fontId="41" fillId="15" borderId="1" xfId="0" applyFont="1" applyFill="1" applyBorder="1" applyAlignment="1">
      <alignment horizontal="center" vertical="center"/>
    </xf>
    <xf numFmtId="0" fontId="7" fillId="0" borderId="0" xfId="0" quotePrefix="1" applyFont="1" applyAlignment="1">
      <alignment horizontal="left" vertical="top" wrapText="1"/>
    </xf>
    <xf numFmtId="17" fontId="41" fillId="15" borderId="1" xfId="0" applyNumberFormat="1" applyFont="1" applyFill="1" applyBorder="1" applyAlignment="1">
      <alignment horizontal="center" vertical="center"/>
    </xf>
    <xf numFmtId="0" fontId="7" fillId="3" borderId="5" xfId="0" applyFont="1" applyFill="1" applyBorder="1" applyAlignment="1">
      <alignment horizontal="left" wrapText="1"/>
    </xf>
    <xf numFmtId="0" fontId="41" fillId="15" borderId="1" xfId="0" applyFont="1" applyFill="1" applyBorder="1" applyAlignment="1">
      <alignment horizontal="center" vertical="center" wrapText="1"/>
    </xf>
    <xf numFmtId="170" fontId="6" fillId="0" borderId="50" xfId="0" quotePrefix="1" applyNumberFormat="1" applyFont="1" applyBorder="1" applyAlignment="1">
      <alignment horizontal="left" vertical="center"/>
    </xf>
    <xf numFmtId="170" fontId="6" fillId="0" borderId="51" xfId="0" applyNumberFormat="1" applyFont="1" applyBorder="1" applyAlignment="1">
      <alignment horizontal="left" vertical="center"/>
    </xf>
    <xf numFmtId="0" fontId="41" fillId="15" borderId="0" xfId="0" applyFont="1" applyFill="1" applyAlignment="1">
      <alignment horizontal="center" vertical="center"/>
    </xf>
    <xf numFmtId="0" fontId="41" fillId="15" borderId="34" xfId="0" applyFont="1" applyFill="1" applyBorder="1" applyAlignment="1">
      <alignment horizontal="center" vertical="center"/>
    </xf>
    <xf numFmtId="0" fontId="41" fillId="15" borderId="33" xfId="0" applyFont="1" applyFill="1" applyBorder="1" applyAlignment="1">
      <alignment horizontal="center" vertical="center" wrapText="1"/>
    </xf>
    <xf numFmtId="0" fontId="41" fillId="15" borderId="1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6" fillId="53" borderId="3" xfId="0" applyFont="1" applyFill="1" applyBorder="1" applyAlignment="1">
      <alignment horizontal="center"/>
    </xf>
    <xf numFmtId="0" fontId="6" fillId="53" borderId="4" xfId="0" applyFont="1" applyFill="1" applyBorder="1" applyAlignment="1">
      <alignment horizontal="center"/>
    </xf>
    <xf numFmtId="0" fontId="6" fillId="53" borderId="2" xfId="0" applyFont="1" applyFill="1" applyBorder="1" applyAlignment="1">
      <alignment horizontal="center"/>
    </xf>
    <xf numFmtId="0" fontId="6" fillId="53" borderId="1" xfId="0" applyFont="1" applyFill="1" applyBorder="1" applyAlignment="1">
      <alignment horizontal="center"/>
    </xf>
    <xf numFmtId="0" fontId="7" fillId="0" borderId="0" xfId="0" applyFont="1" applyAlignment="1">
      <alignment horizontal="left" vertical="center" wrapText="1"/>
    </xf>
    <xf numFmtId="0" fontId="41" fillId="15" borderId="50" xfId="0" applyFont="1" applyFill="1" applyBorder="1" applyAlignment="1">
      <alignment horizontal="left" vertical="center" wrapText="1"/>
    </xf>
    <xf numFmtId="0" fontId="41" fillId="15" borderId="51" xfId="0" applyFont="1" applyFill="1" applyBorder="1" applyAlignment="1">
      <alignment horizontal="left" vertical="center" wrapText="1"/>
    </xf>
    <xf numFmtId="0" fontId="41" fillId="15" borderId="12" xfId="0" applyFont="1" applyFill="1" applyBorder="1" applyAlignment="1">
      <alignment horizontal="left" vertical="center" wrapText="1"/>
    </xf>
    <xf numFmtId="0" fontId="7" fillId="0" borderId="0" xfId="0" quotePrefix="1" applyFont="1" applyAlignment="1">
      <alignment horizontal="left" vertical="center" wrapText="1"/>
    </xf>
    <xf numFmtId="0" fontId="41" fillId="15" borderId="1" xfId="0" applyFont="1" applyFill="1" applyBorder="1" applyAlignment="1">
      <alignment horizontal="center"/>
    </xf>
    <xf numFmtId="49" fontId="10" fillId="51" borderId="1" xfId="0" applyNumberFormat="1" applyFont="1" applyFill="1" applyBorder="1" applyAlignment="1">
      <alignment horizontal="center"/>
    </xf>
    <xf numFmtId="0" fontId="41" fillId="15" borderId="33" xfId="0" applyFont="1" applyFill="1" applyBorder="1" applyAlignment="1">
      <alignment horizontal="center" vertical="center"/>
    </xf>
    <xf numFmtId="0" fontId="41" fillId="15" borderId="11" xfId="0" applyFont="1" applyFill="1" applyBorder="1" applyAlignment="1">
      <alignment horizontal="center" vertical="center"/>
    </xf>
    <xf numFmtId="0" fontId="41" fillId="15" borderId="3" xfId="0" applyFont="1" applyFill="1" applyBorder="1" applyAlignment="1">
      <alignment horizontal="center" vertical="center"/>
    </xf>
    <xf numFmtId="0" fontId="41" fillId="15" borderId="4" xfId="0" applyFont="1" applyFill="1" applyBorder="1" applyAlignment="1">
      <alignment horizontal="center" vertical="center"/>
    </xf>
    <xf numFmtId="0" fontId="41" fillId="15" borderId="2" xfId="0" applyFont="1" applyFill="1" applyBorder="1" applyAlignment="1">
      <alignment horizontal="center" vertical="center"/>
    </xf>
    <xf numFmtId="0" fontId="13" fillId="0" borderId="0" xfId="0" quotePrefix="1" applyFont="1" applyAlignment="1">
      <alignment horizontal="left" vertical="top"/>
    </xf>
    <xf numFmtId="17" fontId="41" fillId="15" borderId="51" xfId="0" applyNumberFormat="1" applyFont="1" applyFill="1" applyBorder="1" applyAlignment="1">
      <alignment horizontal="center" vertical="center"/>
    </xf>
    <xf numFmtId="17" fontId="41" fillId="15" borderId="12" xfId="0" applyNumberFormat="1" applyFont="1" applyFill="1" applyBorder="1" applyAlignment="1">
      <alignment horizontal="center" vertical="center"/>
    </xf>
    <xf numFmtId="0" fontId="7" fillId="0" borderId="0" xfId="0" quotePrefix="1" applyFont="1" applyAlignment="1">
      <alignment horizontal="left" vertical="top"/>
    </xf>
    <xf numFmtId="0" fontId="41" fillId="15" borderId="1" xfId="0" applyFont="1" applyFill="1" applyBorder="1" applyAlignment="1">
      <alignment horizontal="center" wrapText="1"/>
    </xf>
    <xf numFmtId="0" fontId="6" fillId="0" borderId="0" xfId="0" applyFont="1" applyAlignment="1">
      <alignment horizontal="center"/>
    </xf>
    <xf numFmtId="0" fontId="41" fillId="15" borderId="0" xfId="0" applyFont="1" applyFill="1" applyAlignment="1">
      <alignment horizontal="center" vertical="center" wrapText="1"/>
    </xf>
    <xf numFmtId="0" fontId="41" fillId="15" borderId="34" xfId="0" applyFont="1" applyFill="1" applyBorder="1" applyAlignment="1">
      <alignment horizontal="center" vertical="center" wrapText="1"/>
    </xf>
    <xf numFmtId="0" fontId="41" fillId="15" borderId="3" xfId="0" applyFont="1" applyFill="1" applyBorder="1" applyAlignment="1">
      <alignment horizontal="center" vertical="center" wrapText="1"/>
    </xf>
    <xf numFmtId="0" fontId="41" fillId="15" borderId="4" xfId="0" applyFont="1" applyFill="1" applyBorder="1" applyAlignment="1">
      <alignment horizontal="center" vertical="center" wrapText="1"/>
    </xf>
    <xf numFmtId="0" fontId="41" fillId="15" borderId="2" xfId="0" applyFont="1" applyFill="1" applyBorder="1" applyAlignment="1">
      <alignment horizontal="center" vertical="center" wrapText="1"/>
    </xf>
    <xf numFmtId="0" fontId="41" fillId="15" borderId="0" xfId="0" applyFont="1" applyFill="1" applyAlignment="1">
      <alignment horizontal="left" vertical="center"/>
    </xf>
    <xf numFmtId="0" fontId="41" fillId="15" borderId="34" xfId="0" applyFont="1" applyFill="1" applyBorder="1" applyAlignment="1">
      <alignment horizontal="left" vertical="center"/>
    </xf>
    <xf numFmtId="0" fontId="41" fillId="15" borderId="33" xfId="0" applyFont="1" applyFill="1" applyBorder="1" applyAlignment="1">
      <alignment horizontal="left" vertical="center" wrapText="1"/>
    </xf>
    <xf numFmtId="0" fontId="41" fillId="15" borderId="11" xfId="0" applyFont="1" applyFill="1" applyBorder="1" applyAlignment="1">
      <alignment horizontal="left" vertical="center" wrapText="1"/>
    </xf>
    <xf numFmtId="0" fontId="41" fillId="15" borderId="3" xfId="0" applyFont="1" applyFill="1" applyBorder="1" applyAlignment="1">
      <alignment horizontal="center"/>
    </xf>
    <xf numFmtId="0" fontId="41" fillId="15" borderId="4" xfId="0" applyFont="1" applyFill="1" applyBorder="1" applyAlignment="1">
      <alignment horizontal="center"/>
    </xf>
    <xf numFmtId="0" fontId="41" fillId="15" borderId="2" xfId="0" applyFont="1" applyFill="1" applyBorder="1" applyAlignment="1">
      <alignment horizontal="center"/>
    </xf>
    <xf numFmtId="0" fontId="7" fillId="3" borderId="5" xfId="0" applyFont="1" applyFill="1" applyBorder="1" applyAlignment="1">
      <alignment horizontal="left" vertical="top" wrapText="1"/>
    </xf>
    <xf numFmtId="0" fontId="41" fillId="15" borderId="30" xfId="0" applyFont="1" applyFill="1" applyBorder="1" applyAlignment="1">
      <alignment horizontal="left" vertical="center" wrapText="1"/>
    </xf>
    <xf numFmtId="0" fontId="41" fillId="15" borderId="32" xfId="0" applyFont="1" applyFill="1" applyBorder="1" applyAlignment="1">
      <alignment horizontal="left" vertical="center" wrapText="1"/>
    </xf>
    <xf numFmtId="0" fontId="41" fillId="15" borderId="13" xfId="0" applyFont="1" applyFill="1" applyBorder="1" applyAlignment="1">
      <alignment horizontal="left"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6" fillId="0" borderId="12" xfId="0" applyFont="1" applyBorder="1" applyAlignment="1">
      <alignment horizontal="left" vertical="center" wrapText="1"/>
    </xf>
    <xf numFmtId="0" fontId="6" fillId="16" borderId="1" xfId="0" applyFont="1" applyFill="1" applyBorder="1" applyAlignment="1">
      <alignment horizontal="left" vertical="center" wrapText="1"/>
    </xf>
    <xf numFmtId="0" fontId="41" fillId="15" borderId="3" xfId="0" applyFont="1" applyFill="1" applyBorder="1" applyAlignment="1">
      <alignment horizontal="center" vertical="top" wrapText="1"/>
    </xf>
    <xf numFmtId="0" fontId="41" fillId="15" borderId="4" xfId="0" applyFont="1" applyFill="1" applyBorder="1" applyAlignment="1">
      <alignment horizontal="center" vertical="top" wrapText="1"/>
    </xf>
    <xf numFmtId="0" fontId="41" fillId="15" borderId="2" xfId="0" applyFont="1" applyFill="1" applyBorder="1" applyAlignment="1">
      <alignment horizontal="center" vertical="top" wrapText="1"/>
    </xf>
    <xf numFmtId="165" fontId="41" fillId="15" borderId="1" xfId="3" applyNumberFormat="1" applyFont="1" applyFill="1" applyBorder="1" applyAlignment="1">
      <alignment horizontal="center" vertical="center" wrapText="1"/>
    </xf>
    <xf numFmtId="0" fontId="10" fillId="0" borderId="50" xfId="0" applyFont="1" applyBorder="1" applyAlignment="1">
      <alignment horizontal="left" vertical="center" wrapText="1"/>
    </xf>
    <xf numFmtId="0" fontId="10" fillId="0" borderId="51" xfId="0" applyFont="1" applyBorder="1" applyAlignment="1">
      <alignment horizontal="left" vertical="center" wrapText="1"/>
    </xf>
    <xf numFmtId="0" fontId="10" fillId="0" borderId="12" xfId="0" applyFont="1" applyBorder="1" applyAlignment="1">
      <alignment horizontal="left" vertical="center" wrapText="1"/>
    </xf>
    <xf numFmtId="0" fontId="10" fillId="14" borderId="1" xfId="0" applyFont="1" applyFill="1" applyBorder="1" applyAlignment="1">
      <alignment horizontal="left" vertical="center" wrapText="1"/>
    </xf>
    <xf numFmtId="0" fontId="41" fillId="15" borderId="30" xfId="0" applyFont="1" applyFill="1" applyBorder="1" applyAlignment="1">
      <alignment horizontal="center" vertical="center" wrapText="1"/>
    </xf>
    <xf numFmtId="0" fontId="41" fillId="15" borderId="32" xfId="0" applyFont="1" applyFill="1" applyBorder="1" applyAlignment="1">
      <alignment horizontal="center" vertical="center" wrapText="1"/>
    </xf>
    <xf numFmtId="0" fontId="41" fillId="15" borderId="13" xfId="0" applyFont="1" applyFill="1" applyBorder="1" applyAlignment="1">
      <alignment horizontal="center" vertical="center" wrapText="1"/>
    </xf>
    <xf numFmtId="0" fontId="41" fillId="15" borderId="1" xfId="0" applyFont="1" applyFill="1" applyBorder="1" applyAlignment="1">
      <alignment horizontal="left" vertical="center" wrapText="1"/>
    </xf>
    <xf numFmtId="165" fontId="12" fillId="4" borderId="1" xfId="3" applyNumberFormat="1" applyFont="1" applyFill="1" applyBorder="1" applyAlignment="1">
      <alignment horizontal="center" vertical="center" wrapText="1"/>
    </xf>
    <xf numFmtId="0" fontId="19" fillId="3" borderId="1" xfId="0" applyFont="1" applyFill="1" applyBorder="1" applyAlignment="1">
      <alignment horizontal="center" wrapText="1"/>
    </xf>
    <xf numFmtId="0" fontId="19" fillId="3" borderId="1" xfId="0" applyFont="1" applyFill="1" applyBorder="1" applyAlignment="1">
      <alignment horizontal="center"/>
    </xf>
    <xf numFmtId="0" fontId="7" fillId="3" borderId="0" xfId="0" applyFont="1" applyFill="1" applyAlignment="1">
      <alignment horizontal="left" vertical="top" wrapText="1"/>
    </xf>
    <xf numFmtId="0" fontId="41" fillId="15" borderId="30" xfId="0" applyFont="1" applyFill="1" applyBorder="1" applyAlignment="1">
      <alignment horizontal="center" vertical="center"/>
    </xf>
    <xf numFmtId="0" fontId="41" fillId="15" borderId="5" xfId="0" applyFont="1" applyFill="1" applyBorder="1" applyAlignment="1">
      <alignment horizontal="center" vertical="center"/>
    </xf>
    <xf numFmtId="0" fontId="41" fillId="15" borderId="31" xfId="0" applyFont="1" applyFill="1" applyBorder="1" applyAlignment="1">
      <alignment horizontal="center" vertical="center"/>
    </xf>
    <xf numFmtId="0" fontId="41" fillId="15" borderId="13" xfId="0" applyFont="1" applyFill="1" applyBorder="1" applyAlignment="1">
      <alignment horizontal="center" vertical="center"/>
    </xf>
    <xf numFmtId="0" fontId="7" fillId="3" borderId="0" xfId="0" applyFont="1" applyFill="1" applyAlignment="1">
      <alignment horizontal="left" vertical="center" wrapText="1"/>
    </xf>
    <xf numFmtId="17" fontId="10" fillId="0" borderId="0" xfId="0" applyNumberFormat="1" applyFont="1" applyAlignment="1">
      <alignment horizontal="center" vertical="center" wrapText="1"/>
    </xf>
    <xf numFmtId="0" fontId="41" fillId="15" borderId="1" xfId="0" applyFont="1" applyFill="1" applyBorder="1" applyAlignment="1">
      <alignment horizontal="right" vertical="center" wrapText="1"/>
    </xf>
    <xf numFmtId="0" fontId="4" fillId="3" borderId="0" xfId="0" applyFont="1" applyFill="1" applyAlignment="1">
      <alignment horizontal="left"/>
    </xf>
    <xf numFmtId="0" fontId="41" fillId="15" borderId="50" xfId="0" applyFont="1" applyFill="1" applyBorder="1" applyAlignment="1">
      <alignment horizontal="center"/>
    </xf>
    <xf numFmtId="0" fontId="41" fillId="15" borderId="1" xfId="0" applyFont="1" applyFill="1" applyBorder="1" applyAlignment="1">
      <alignment horizontal="left" vertical="center"/>
    </xf>
    <xf numFmtId="0" fontId="4" fillId="0" borderId="0" xfId="0" applyFont="1" applyAlignment="1">
      <alignment horizontal="left"/>
    </xf>
    <xf numFmtId="0" fontId="8" fillId="3" borderId="0" xfId="0" applyFont="1" applyFill="1" applyAlignment="1">
      <alignment horizontal="left"/>
    </xf>
    <xf numFmtId="0" fontId="41" fillId="15" borderId="1" xfId="0" applyFont="1" applyFill="1" applyBorder="1" applyAlignment="1">
      <alignment vertical="center"/>
    </xf>
    <xf numFmtId="0" fontId="7" fillId="3" borderId="5" xfId="0" applyFont="1" applyFill="1" applyBorder="1" applyAlignment="1">
      <alignment horizontal="left" vertical="center" wrapText="1"/>
    </xf>
    <xf numFmtId="0" fontId="10" fillId="14" borderId="30" xfId="0" applyFont="1" applyFill="1" applyBorder="1" applyAlignment="1">
      <alignment horizontal="center" vertical="center"/>
    </xf>
    <xf numFmtId="0" fontId="10" fillId="14" borderId="5" xfId="0" applyFont="1" applyFill="1" applyBorder="1" applyAlignment="1">
      <alignment horizontal="center" vertical="center"/>
    </xf>
    <xf numFmtId="0" fontId="10" fillId="14" borderId="31" xfId="0" applyFont="1" applyFill="1" applyBorder="1" applyAlignment="1">
      <alignment horizontal="center" vertical="center"/>
    </xf>
    <xf numFmtId="0" fontId="10" fillId="14" borderId="13" xfId="0" applyFont="1" applyFill="1" applyBorder="1" applyAlignment="1">
      <alignment horizontal="center" vertical="center"/>
    </xf>
    <xf numFmtId="0" fontId="10" fillId="14" borderId="34" xfId="0" applyFont="1" applyFill="1" applyBorder="1" applyAlignment="1">
      <alignment horizontal="center" vertical="center"/>
    </xf>
    <xf numFmtId="0" fontId="10" fillId="14" borderId="11" xfId="0" applyFont="1" applyFill="1" applyBorder="1" applyAlignment="1">
      <alignment horizontal="center" vertical="center"/>
    </xf>
    <xf numFmtId="0" fontId="3" fillId="17" borderId="0" xfId="0" applyFont="1" applyFill="1" applyAlignment="1">
      <alignment horizontal="left"/>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16" borderId="3" xfId="0" applyFont="1" applyFill="1" applyBorder="1" applyAlignment="1">
      <alignment horizontal="left" vertical="center" wrapText="1"/>
    </xf>
    <xf numFmtId="0" fontId="6" fillId="16" borderId="4" xfId="0" applyFont="1" applyFill="1" applyBorder="1" applyAlignment="1">
      <alignment horizontal="left" vertical="center" wrapText="1"/>
    </xf>
    <xf numFmtId="0" fontId="6" fillId="16" borderId="2" xfId="0" applyFont="1" applyFill="1" applyBorder="1" applyAlignment="1">
      <alignment horizontal="left" vertical="center" wrapText="1"/>
    </xf>
    <xf numFmtId="0" fontId="39" fillId="17" borderId="0" xfId="0" applyFont="1" applyFill="1" applyAlignment="1">
      <alignment horizontal="left"/>
    </xf>
    <xf numFmtId="165" fontId="10" fillId="14" borderId="1" xfId="3" applyNumberFormat="1" applyFont="1" applyFill="1" applyBorder="1" applyAlignment="1">
      <alignment horizontal="right" vertical="center"/>
    </xf>
    <xf numFmtId="165" fontId="41" fillId="15" borderId="1" xfId="3" applyNumberFormat="1" applyFont="1" applyFill="1" applyBorder="1" applyAlignment="1">
      <alignment horizontal="right" vertical="center"/>
    </xf>
    <xf numFmtId="165" fontId="41" fillId="15" borderId="3" xfId="3" applyNumberFormat="1" applyFont="1" applyFill="1" applyBorder="1" applyAlignment="1">
      <alignment horizontal="right" vertical="center"/>
    </xf>
    <xf numFmtId="165" fontId="41" fillId="15" borderId="4" xfId="3" applyNumberFormat="1" applyFont="1" applyFill="1" applyBorder="1" applyAlignment="1">
      <alignment horizontal="right" vertical="center"/>
    </xf>
    <xf numFmtId="165" fontId="41" fillId="15" borderId="2" xfId="3" applyNumberFormat="1" applyFont="1" applyFill="1" applyBorder="1" applyAlignment="1">
      <alignment horizontal="right" vertical="center"/>
    </xf>
    <xf numFmtId="165" fontId="41" fillId="15" borderId="1" xfId="3" applyNumberFormat="1" applyFont="1" applyFill="1" applyBorder="1" applyAlignment="1">
      <alignment horizontal="center" vertical="center"/>
    </xf>
    <xf numFmtId="0" fontId="41" fillId="15" borderId="5" xfId="0" applyFont="1" applyFill="1" applyBorder="1" applyAlignment="1">
      <alignment horizontal="center" vertical="center" wrapText="1"/>
    </xf>
    <xf numFmtId="0" fontId="41" fillId="15" borderId="31" xfId="0" applyFont="1" applyFill="1" applyBorder="1" applyAlignment="1">
      <alignment horizontal="center" vertical="center" wrapText="1"/>
    </xf>
    <xf numFmtId="165" fontId="41" fillId="15" borderId="3" xfId="3" applyNumberFormat="1" applyFont="1" applyFill="1" applyBorder="1" applyAlignment="1">
      <alignment horizontal="center" vertical="center"/>
    </xf>
    <xf numFmtId="165" fontId="41" fillId="15" borderId="4" xfId="3" applyNumberFormat="1" applyFont="1" applyFill="1" applyBorder="1" applyAlignment="1">
      <alignment horizontal="center" vertical="center"/>
    </xf>
    <xf numFmtId="165" fontId="41" fillId="15" borderId="2" xfId="3" applyNumberFormat="1" applyFont="1" applyFill="1" applyBorder="1" applyAlignment="1">
      <alignment horizontal="center" vertical="center"/>
    </xf>
    <xf numFmtId="0" fontId="10" fillId="14" borderId="1" xfId="0" applyFont="1" applyFill="1" applyBorder="1" applyAlignment="1">
      <alignment horizontal="left" wrapText="1"/>
    </xf>
    <xf numFmtId="0" fontId="28" fillId="0" borderId="76" xfId="0" applyFont="1" applyBorder="1" applyAlignment="1">
      <alignment horizontal="center"/>
    </xf>
    <xf numFmtId="0" fontId="28" fillId="0" borderId="77" xfId="0" applyFont="1" applyBorder="1" applyAlignment="1">
      <alignment horizontal="center"/>
    </xf>
    <xf numFmtId="0" fontId="28" fillId="0" borderId="78" xfId="0" applyFont="1" applyBorder="1" applyAlignment="1">
      <alignment horizontal="center"/>
    </xf>
    <xf numFmtId="0" fontId="42" fillId="15" borderId="1" xfId="0" applyFont="1" applyFill="1" applyBorder="1" applyAlignment="1">
      <alignment horizontal="left" vertical="center" wrapText="1"/>
    </xf>
    <xf numFmtId="0" fontId="42" fillId="15" borderId="1" xfId="0" applyFont="1" applyFill="1" applyBorder="1" applyAlignment="1">
      <alignment horizontal="center" vertical="center"/>
    </xf>
    <xf numFmtId="0" fontId="42" fillId="15" borderId="1" xfId="0" applyFont="1" applyFill="1" applyBorder="1" applyAlignment="1">
      <alignment horizontal="center" vertical="center" wrapText="1"/>
    </xf>
    <xf numFmtId="0" fontId="42" fillId="15" borderId="3" xfId="0" applyFont="1" applyFill="1" applyBorder="1" applyAlignment="1">
      <alignment horizontal="center" vertical="center" wrapText="1"/>
    </xf>
    <xf numFmtId="0" fontId="42" fillId="15" borderId="2" xfId="0" applyFont="1" applyFill="1" applyBorder="1" applyAlignment="1">
      <alignment horizontal="center" vertical="center"/>
    </xf>
    <xf numFmtId="0" fontId="42" fillId="15" borderId="3" xfId="0" applyFont="1" applyFill="1" applyBorder="1" applyAlignment="1">
      <alignment horizontal="center" vertical="center"/>
    </xf>
    <xf numFmtId="0" fontId="42" fillId="15" borderId="50" xfId="0" applyFont="1" applyFill="1" applyBorder="1" applyAlignment="1">
      <alignment horizontal="center" vertical="center" wrapText="1"/>
    </xf>
    <xf numFmtId="0" fontId="42" fillId="15" borderId="12" xfId="0" applyFont="1" applyFill="1" applyBorder="1" applyAlignment="1">
      <alignment horizontal="center" vertical="center" wrapText="1"/>
    </xf>
    <xf numFmtId="0" fontId="28" fillId="0" borderId="79" xfId="0" applyFont="1" applyBorder="1" applyAlignment="1">
      <alignment horizontal="center"/>
    </xf>
    <xf numFmtId="0" fontId="28" fillId="0" borderId="80" xfId="0" applyFont="1" applyBorder="1" applyAlignment="1">
      <alignment horizontal="center"/>
    </xf>
    <xf numFmtId="0" fontId="28" fillId="0" borderId="81" xfId="0" applyFont="1" applyBorder="1" applyAlignment="1">
      <alignment horizontal="center"/>
    </xf>
    <xf numFmtId="0" fontId="41" fillId="49" borderId="1" xfId="0" applyFont="1" applyFill="1" applyBorder="1" applyAlignment="1">
      <alignment horizontal="center" vertical="center" wrapText="1"/>
    </xf>
    <xf numFmtId="0" fontId="41" fillId="49" borderId="1" xfId="0" applyFont="1" applyFill="1" applyBorder="1" applyAlignment="1">
      <alignment horizontal="center" vertical="center"/>
    </xf>
    <xf numFmtId="0" fontId="41" fillId="49" borderId="50" xfId="0" applyFont="1" applyFill="1" applyBorder="1" applyAlignment="1">
      <alignment horizontal="center" vertical="center" wrapText="1"/>
    </xf>
    <xf numFmtId="0" fontId="41" fillId="49" borderId="12" xfId="0" applyFont="1" applyFill="1" applyBorder="1" applyAlignment="1">
      <alignment horizontal="center" vertical="center" wrapText="1"/>
    </xf>
    <xf numFmtId="0" fontId="41" fillId="49" borderId="3" xfId="0" applyFont="1" applyFill="1" applyBorder="1" applyAlignment="1">
      <alignment horizontal="center" vertical="center" wrapText="1"/>
    </xf>
    <xf numFmtId="0" fontId="41" fillId="49" borderId="4" xfId="0" applyFont="1" applyFill="1" applyBorder="1" applyAlignment="1">
      <alignment horizontal="center" vertical="center" wrapText="1"/>
    </xf>
    <xf numFmtId="0" fontId="41" fillId="49" borderId="2" xfId="0" applyFont="1" applyFill="1" applyBorder="1" applyAlignment="1">
      <alignment horizontal="center" vertical="center" wrapText="1"/>
    </xf>
    <xf numFmtId="0" fontId="41" fillId="49" borderId="1" xfId="0" applyFont="1" applyFill="1" applyBorder="1" applyAlignment="1">
      <alignment horizontal="center"/>
    </xf>
    <xf numFmtId="0" fontId="41" fillId="49" borderId="1" xfId="0" applyFont="1" applyFill="1" applyBorder="1" applyAlignment="1">
      <alignment horizontal="center" wrapText="1"/>
    </xf>
    <xf numFmtId="0" fontId="0" fillId="0" borderId="1" xfId="0" applyBorder="1" applyAlignment="1">
      <alignment horizontal="center" vertical="center" wrapText="1"/>
    </xf>
    <xf numFmtId="0" fontId="0" fillId="0" borderId="53"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25" fillId="3" borderId="0" xfId="0" applyFont="1" applyFill="1" applyAlignment="1">
      <alignment horizontal="center" vertical="center" wrapText="1"/>
    </xf>
    <xf numFmtId="0" fontId="6" fillId="2" borderId="0" xfId="0" applyFont="1" applyFill="1" applyAlignment="1">
      <alignment horizontal="left" vertical="top" wrapText="1"/>
    </xf>
    <xf numFmtId="0" fontId="24" fillId="4" borderId="40"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24" fillId="4"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17" fillId="6" borderId="12" xfId="0" applyFont="1" applyFill="1" applyBorder="1" applyAlignment="1">
      <alignment horizontal="center" vertical="center" wrapText="1"/>
    </xf>
  </cellXfs>
  <cellStyles count="137">
    <cellStyle name="20% - Énfasis1" xfId="44" builtinId="30" customBuiltin="1"/>
    <cellStyle name="20% - Énfasis2" xfId="47" builtinId="34" customBuiltin="1"/>
    <cellStyle name="20% - Énfasis3" xfId="50" builtinId="38" customBuiltin="1"/>
    <cellStyle name="20% - Énfasis4" xfId="53" builtinId="42" customBuiltin="1"/>
    <cellStyle name="20% - Énfasis5" xfId="56" builtinId="46" customBuiltin="1"/>
    <cellStyle name="20% - Énfasis6" xfId="59" builtinId="50" customBuiltin="1"/>
    <cellStyle name="40% - Énfasis1" xfId="45" builtinId="31" customBuiltin="1"/>
    <cellStyle name="40% - Énfasis2" xfId="48" builtinId="35" customBuiltin="1"/>
    <cellStyle name="40% - Énfasis3" xfId="51" builtinId="39" customBuiltin="1"/>
    <cellStyle name="40% - Énfasis4" xfId="54" builtinId="43" customBuiltin="1"/>
    <cellStyle name="40% - Énfasis5" xfId="57" builtinId="47" customBuiltin="1"/>
    <cellStyle name="40% - Énfasis6" xfId="60" builtinId="51" customBuiltin="1"/>
    <cellStyle name="60% - Énfasis1 2" xfId="79" xr:uid="{56632E0D-5F4E-4324-92B3-5024DD18E3F9}"/>
    <cellStyle name="60% - Énfasis1 3" xfId="78" xr:uid="{14BBBFD7-9B45-478E-8BBD-98F11AB0562B}"/>
    <cellStyle name="60% - Énfasis2 2" xfId="81" xr:uid="{9D72488B-0646-4D90-912C-16FAB558D93B}"/>
    <cellStyle name="60% - Énfasis2 3" xfId="80" xr:uid="{8D3141F1-9F2A-4D27-9A69-BAB77502AD6D}"/>
    <cellStyle name="60% - Énfasis3 2" xfId="83" xr:uid="{B1D0DF74-E6B9-49C2-BC0C-83A44EF17EEB}"/>
    <cellStyle name="60% - Énfasis3 3" xfId="82" xr:uid="{9ED8D989-004D-4772-8CC2-37014DEA80DA}"/>
    <cellStyle name="60% - Énfasis4 2" xfId="85" xr:uid="{535DDCF5-1450-4F55-93E3-C4E6E11ED0A7}"/>
    <cellStyle name="60% - Énfasis4 3" xfId="84" xr:uid="{DE2D24F0-5E11-4BF9-A1EE-1430D287C7E2}"/>
    <cellStyle name="60% - Énfasis5 2" xfId="87" xr:uid="{C3A8175E-5C81-4E9A-91A3-A151D00A0F18}"/>
    <cellStyle name="60% - Énfasis5 3" xfId="86" xr:uid="{8F17BC08-0A32-43A0-ABBA-C06B20D375DF}"/>
    <cellStyle name="60% - Énfasis6 2" xfId="89" xr:uid="{1871F87A-8333-47E4-B622-0B210BAC1906}"/>
    <cellStyle name="60% - Énfasis6 3" xfId="88" xr:uid="{3CFEF5AB-686E-4046-A0A3-18DD2D4BCC7B}"/>
    <cellStyle name="Bueno" xfId="34" builtinId="26" customBuiltin="1"/>
    <cellStyle name="Cálculo" xfId="38" builtinId="22" customBuiltin="1"/>
    <cellStyle name="Celda de comprobación" xfId="40" builtinId="23" customBuiltin="1"/>
    <cellStyle name="Celda vinculada" xfId="39" builtinId="24" customBuiltin="1"/>
    <cellStyle name="Encabezado 1" xfId="30" builtinId="16" customBuiltin="1"/>
    <cellStyle name="Encabezado 4" xfId="33" builtinId="19" customBuiltin="1"/>
    <cellStyle name="Énfasis1" xfId="3" builtinId="29" customBuiltin="1"/>
    <cellStyle name="Énfasis2" xfId="46" builtinId="33" customBuiltin="1"/>
    <cellStyle name="Énfasis3" xfId="49" builtinId="37" customBuiltin="1"/>
    <cellStyle name="Énfasis4" xfId="52" builtinId="41" customBuiltin="1"/>
    <cellStyle name="Énfasis5" xfId="55" builtinId="45" customBuiltin="1"/>
    <cellStyle name="Énfasis6" xfId="58" builtinId="49" customBuiltin="1"/>
    <cellStyle name="Entrada" xfId="36" builtinId="20" customBuiltin="1"/>
    <cellStyle name="Hipervínculo" xfId="5" builtinId="8"/>
    <cellStyle name="Hipervínculo 2" xfId="7" xr:uid="{85AA409B-0980-419E-929B-89D3717590B8}"/>
    <cellStyle name="Incorrecto" xfId="35" builtinId="27" customBuiltin="1"/>
    <cellStyle name="Millares [0]" xfId="1" builtinId="6"/>
    <cellStyle name="Millares [0] 2" xfId="8" xr:uid="{4CEBDFAD-F434-4B68-B000-A5B1CBCDE52B}"/>
    <cellStyle name="Millares [0] 2 2" xfId="18" xr:uid="{19D5D21D-AC0A-4B2F-83E9-AB625CB3C17F}"/>
    <cellStyle name="Millares [0] 2 3" xfId="25" xr:uid="{1F052828-F7E9-477E-988E-A8CBF3B6A1AE}"/>
    <cellStyle name="Millares [0] 2 4" xfId="92" xr:uid="{8E604711-C493-402F-854E-5F47869AF394}"/>
    <cellStyle name="Millares [0] 3" xfId="9" xr:uid="{9C7E356D-B969-4636-9991-5E76F002E267}"/>
    <cellStyle name="Millares [0] 3 2" xfId="19" xr:uid="{FFC7947C-BA7B-4D28-B0DF-9D47D06C14B0}"/>
    <cellStyle name="Millares [0] 3 3" xfId="26" xr:uid="{E403CA5C-D5A4-4053-842C-10002531651C}"/>
    <cellStyle name="Millares [0] 4" xfId="17" xr:uid="{0F25F931-A391-4735-A14B-D4A08CAF9EE1}"/>
    <cellStyle name="Millares [0] 4 2" xfId="23" xr:uid="{9CF679BD-4FE6-4D89-B711-5DEE37ECBF58}"/>
    <cellStyle name="Millares [0] 5" xfId="20" xr:uid="{ECC68AC3-E444-4CCF-AC6C-17F8F0D5FBC1}"/>
    <cellStyle name="Millares [0] 6" xfId="22" xr:uid="{5AF7C62A-D211-4718-A7E1-FBB82E2831E4}"/>
    <cellStyle name="Millares [0] 7" xfId="61" xr:uid="{3F2A0331-F458-4EAC-9BCD-66FA48C1A798}"/>
    <cellStyle name="Millares 10" xfId="114" xr:uid="{83E5C6F7-EC2D-495B-95D8-CD1A21BDFD8F}"/>
    <cellStyle name="Millares 11" xfId="117" xr:uid="{2AB83D12-C5B3-40C0-9017-9223354C01BA}"/>
    <cellStyle name="Millares 12" xfId="116" xr:uid="{0CF7E635-BCAB-40F8-8CFA-6C2A45A23AE2}"/>
    <cellStyle name="Millares 13" xfId="113" xr:uid="{BC06F49B-E943-4606-86C4-D4501CFD9EF8}"/>
    <cellStyle name="Millares 14" xfId="108" xr:uid="{9D27A536-BB96-4869-8025-6B28E62FBBF4}"/>
    <cellStyle name="Millares 15" xfId="111" xr:uid="{6B299674-F2E5-451C-B1C4-2D6E691A8327}"/>
    <cellStyle name="Millares 16" xfId="112" xr:uid="{5EE8EAD0-5B2A-4FC4-9F39-BD7141B09031}"/>
    <cellStyle name="Millares 17" xfId="71" xr:uid="{5A202D68-7C27-4B8E-A7C5-BB6D6CF93176}"/>
    <cellStyle name="Millares 18" xfId="69" xr:uid="{18FB3743-9888-4FE4-8FE8-6FDED22EB086}"/>
    <cellStyle name="Millares 19" xfId="118" xr:uid="{1900AE2E-BE2B-4BAC-A37E-094BC68BA96F}"/>
    <cellStyle name="Millares 2" xfId="4" xr:uid="{4500BE1E-3F64-4B12-BF64-4573CF79A08A}"/>
    <cellStyle name="Millares 2 2" xfId="91" xr:uid="{9E122DF9-92E6-4B6B-B1B5-BB194DD09EBF}"/>
    <cellStyle name="Millares 20" xfId="120" xr:uid="{1A24E429-AD63-4F2A-943D-C961C62EA879}"/>
    <cellStyle name="Millares 21" xfId="122" xr:uid="{2EF8B35D-70D1-42BB-877D-378DCDBF369E}"/>
    <cellStyle name="Millares 22" xfId="124" xr:uid="{CC8FE227-EAE9-4805-BA58-3F03919C3D23}"/>
    <cellStyle name="Millares 23" xfId="126" xr:uid="{983FC8C5-6F0D-48B6-92DD-F6D8936E1CDC}"/>
    <cellStyle name="Millares 24" xfId="128" xr:uid="{19886F9B-E3C4-4772-9A11-D4372CEF2AA8}"/>
    <cellStyle name="Millares 25" xfId="109" xr:uid="{95B0098B-B8A0-44B0-BDC6-10A45D59070D}"/>
    <cellStyle name="Millares 26" xfId="75" xr:uid="{184F50B2-BDE2-4E28-8A54-C15EADF68EE1}"/>
    <cellStyle name="Millares 27" xfId="136" xr:uid="{5F01B95A-D853-4708-86F7-61CF29A9B5E6}"/>
    <cellStyle name="Millares 28" xfId="133" xr:uid="{E0C0D444-CFC1-47E8-97E8-012479337E0F}"/>
    <cellStyle name="Millares 3" xfId="24" xr:uid="{B9742EFB-E8C0-43DD-8AA7-F19B4CD11871}"/>
    <cellStyle name="Millares 3 2" xfId="104" xr:uid="{5C3A62DE-D5B9-461B-B442-A6436CF9EFD2}"/>
    <cellStyle name="Millares 4" xfId="21" xr:uid="{5F848416-E402-4C22-9FA8-31E3CEEB4757}"/>
    <cellStyle name="Millares 4 2" xfId="90" xr:uid="{8A1E6E0B-9DB6-4DCF-AA43-C10FD080FF6D}"/>
    <cellStyle name="Millares 5" xfId="27" xr:uid="{212814D9-0C18-41FF-ACDF-12AB4EE55C4A}"/>
    <cellStyle name="Millares 6" xfId="62" xr:uid="{FE9A85F7-9BE2-4C56-AA0A-24DA74FB5622}"/>
    <cellStyle name="Millares 7" xfId="68" xr:uid="{A4791FFB-CB1A-49BB-A0CF-4C38D338873B}"/>
    <cellStyle name="Millares 8" xfId="105" xr:uid="{AFD76CE6-8630-4951-B11D-289B15CE85F0}"/>
    <cellStyle name="Millares 9" xfId="115" xr:uid="{7EBF2647-746F-453E-B535-16D91C9A6A66}"/>
    <cellStyle name="Moneda [0] 2" xfId="29" xr:uid="{0A187BDB-4552-41F6-9518-244C39E755C3}"/>
    <cellStyle name="Moneda 10" xfId="70" xr:uid="{CC53F58F-C35F-4759-8C5C-996734AE0382}"/>
    <cellStyle name="Moneda 11" xfId="65" xr:uid="{63031D51-6411-4B8E-BE66-E39C26A7CDF1}"/>
    <cellStyle name="Moneda 12" xfId="110" xr:uid="{02B722F6-F4CA-487C-9EDA-70B3155E59C4}"/>
    <cellStyle name="Moneda 13" xfId="76" xr:uid="{C568F77B-CF9B-4F90-9736-F8A664E7FCD1}"/>
    <cellStyle name="Moneda 14" xfId="74" xr:uid="{D459BC91-CEAD-4DFB-9FCC-8EA064BE701E}"/>
    <cellStyle name="Moneda 15" xfId="119" xr:uid="{285FA3DE-12D8-44FA-91EF-205ECD853AB6}"/>
    <cellStyle name="Moneda 16" xfId="121" xr:uid="{E5060DB6-7492-4F51-89F7-1C8BD0AF96D7}"/>
    <cellStyle name="Moneda 17" xfId="123" xr:uid="{1F0F55FD-374F-4E34-A576-F90FBE421BCF}"/>
    <cellStyle name="Moneda 18" xfId="125" xr:uid="{3CB82B63-DB0E-4BCC-8780-DF6B24F397F2}"/>
    <cellStyle name="Moneda 19" xfId="127" xr:uid="{3FBCF246-60D5-48A4-A7C0-05A566346518}"/>
    <cellStyle name="Moneda 2" xfId="6" xr:uid="{840C7DF7-6A0F-4A69-903B-C397B8D3409C}"/>
    <cellStyle name="Moneda 2 2" xfId="94" xr:uid="{71F3D9AC-8985-483B-9C37-A30945409B94}"/>
    <cellStyle name="Moneda 20" xfId="129" xr:uid="{240C10FB-BAF5-47E1-BD3C-4472D6E30F9D}"/>
    <cellStyle name="Moneda 21" xfId="130" xr:uid="{2B149189-3F6F-44CB-967D-6E188E327995}"/>
    <cellStyle name="Moneda 22" xfId="131" xr:uid="{8ED29FC3-4E31-4AFB-84F1-60B468D2C11A}"/>
    <cellStyle name="Moneda 23" xfId="132" xr:uid="{BF590EAA-8F26-4860-8DBA-6FA454FE11AC}"/>
    <cellStyle name="Moneda 24" xfId="63" xr:uid="{DC2BF2E9-F008-4F9B-B7E9-93FB9C0D56AC}"/>
    <cellStyle name="Moneda 25" xfId="135" xr:uid="{B7171E5F-DF42-445E-A307-E5083AB4D64C}"/>
    <cellStyle name="Moneda 26" xfId="134" xr:uid="{8EACED52-9736-42BA-A8FC-F327DF61BE90}"/>
    <cellStyle name="Moneda 3" xfId="93" xr:uid="{38E4ED2D-4593-4E24-B358-04EA086E6319}"/>
    <cellStyle name="Moneda 4" xfId="64" xr:uid="{C0816A2D-DDE3-4E0D-A616-D29A825A1D93}"/>
    <cellStyle name="Moneda 5" xfId="72" xr:uid="{CCEC6656-07C2-4990-8EBC-098FBFF07FED}"/>
    <cellStyle name="Moneda 6" xfId="73" xr:uid="{15BEE0A9-AF40-40D0-92D3-1FF172F75EF8}"/>
    <cellStyle name="Moneda 7" xfId="107" xr:uid="{794C1A5E-E8E6-4959-B786-EBF9871EAF60}"/>
    <cellStyle name="Moneda 8" xfId="106" xr:uid="{4363D262-C03F-4A7E-A6A1-028FADB7CF8B}"/>
    <cellStyle name="Moneda 9" xfId="66" xr:uid="{3BB31D16-BEF7-49E0-9D36-5A39B1A93B20}"/>
    <cellStyle name="Neutral 2" xfId="96" xr:uid="{7D85CA2F-F230-4138-9ADF-E4BA47EC1A8C}"/>
    <cellStyle name="Neutral 3" xfId="95" xr:uid="{BCAD5D8E-A925-4F68-84DC-7B684F1C3816}"/>
    <cellStyle name="Normal" xfId="0" builtinId="0"/>
    <cellStyle name="Normal 10" xfId="13" xr:uid="{0C23251E-3C2C-4A01-A3A2-69696D50C3E8}"/>
    <cellStyle name="Normal 2" xfId="10" xr:uid="{674A1408-8A7E-44EA-9AC5-52D15FCAD068}"/>
    <cellStyle name="Normal 2 2" xfId="98" xr:uid="{D46D47EB-6DDC-463B-AB98-38D403EF482E}"/>
    <cellStyle name="Normal 2 3" xfId="97" xr:uid="{42B2DCD5-E8C6-493B-9A2C-F08C1D4B218C}"/>
    <cellStyle name="Normal 2 5" xfId="15" xr:uid="{2D51551A-756B-43EE-AAA9-BA8AAB054EF3}"/>
    <cellStyle name="Normal 3" xfId="67" xr:uid="{4278E6C1-73C1-4B3C-9C8E-BB81C8CBAD44}"/>
    <cellStyle name="Normal 3 5" xfId="14" xr:uid="{98333E36-C805-4A48-86BE-E34D16E74AAC}"/>
    <cellStyle name="Normal 4" xfId="77" xr:uid="{FC65FA3E-B56E-4581-9B16-7CB86DE25AC2}"/>
    <cellStyle name="Normal 4 2" xfId="99" xr:uid="{591FB0F9-97BC-4B90-AE42-9969869D6D64}"/>
    <cellStyle name="Normal 4 2 2" xfId="28" xr:uid="{FC41B251-4D0B-4013-A2F8-1E0B7581865E}"/>
    <cellStyle name="Normal 46" xfId="12" xr:uid="{D33680AD-CF19-4C95-A08E-B06A8273D62C}"/>
    <cellStyle name="Normal 5" xfId="100" xr:uid="{CF216683-DE54-46E9-9DBA-786463B4BB4B}"/>
    <cellStyle name="Normal 76" xfId="16" xr:uid="{AADA6E4E-A697-42AC-BD25-F1CDDAE3B747}"/>
    <cellStyle name="Normal 9" xfId="11" xr:uid="{0FD13D5E-4D39-4FF7-8268-92025368748E}"/>
    <cellStyle name="Notas 2" xfId="101" xr:uid="{49BDF1BD-BB65-4AAF-956A-DFBD4913CE3E}"/>
    <cellStyle name="Porcentaje" xfId="2" builtinId="5"/>
    <cellStyle name="Salida" xfId="37" builtinId="21" customBuiltin="1"/>
    <cellStyle name="Texto de advertencia" xfId="41" builtinId="11" customBuiltin="1"/>
    <cellStyle name="Texto explicativo" xfId="42" builtinId="53" customBuiltin="1"/>
    <cellStyle name="Título 2" xfId="31" builtinId="17" customBuiltin="1"/>
    <cellStyle name="Título 3" xfId="32" builtinId="18" customBuiltin="1"/>
    <cellStyle name="Título 4" xfId="103" xr:uid="{8D345338-4A7E-42A8-AF59-7BCB391DD6E8}"/>
    <cellStyle name="Título 5" xfId="102" xr:uid="{69B6ECDA-86ED-432B-835D-BF3B138189ED}"/>
    <cellStyle name="Total" xfId="43" builtinId="25" customBuiltin="1"/>
  </cellStyles>
  <dxfs count="56">
    <dxf>
      <numFmt numFmtId="33" formatCode="_ * #,##0_ ;_ * \-#,##0_ ;_ * &quot;-&quot;_ ;_ @_ "/>
    </dxf>
    <dxf>
      <numFmt numFmtId="33" formatCode="_ * #,##0_ ;_ * \-#,##0_ ;_ * &quot;-&quot;_ ;_ @_ "/>
    </dxf>
    <dxf>
      <numFmt numFmtId="33" formatCode="_ * #,##0_ ;_ * \-#,##0_ ;_ * &quot;-&quot;_ ;_ @_ "/>
    </dxf>
    <dxf>
      <numFmt numFmtId="33" formatCode="_ * #,##0_ ;_ * \-#,##0_ ;_ * &quot;-&quot;_ ;_ @_ "/>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numFmt numFmtId="33" formatCode="_ * #,##0_ ;_ * \-#,##0_ ;_ * &quot;-&quot;_ ;_ @_ "/>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numFmt numFmtId="33" formatCode="_ * #,##0_ ;_ * \-#,##0_ ;_ * &quot;-&quot;_ ;_ @_ "/>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numFmt numFmtId="33" formatCode="_ * #,##0_ ;_ * \-#,##0_ ;_ * &quot;-&quot;_ ;_ @_ "/>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numFmt numFmtId="33" formatCode="_ * #,##0_ ;_ * \-#,##0_ ;_ * &quot;-&quot;_ ;_ @_ "/>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pivotCacheDefinition" Target="pivotCache/pivotCacheDefinition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pivotCacheDefinition" Target="pivotCache/pivotCacheDefinition2.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'Por sexo'!$D$18</c:f>
              <c:strCache>
                <c:ptCount val="1"/>
                <c:pt idx="0">
                  <c:v>Mujeres</c:v>
                </c:pt>
              </c:strCache>
            </c:strRef>
          </c:tx>
          <c:spPr>
            <a:ln w="28575" cap="rnd">
              <a:solidFill>
                <a:schemeClr val="accent1"/>
              </a:solidFill>
              <a:round/>
            </a:ln>
            <a:effectLst/>
          </c:spPr>
          <c:marker>
            <c:symbol val="none"/>
          </c:marker>
          <c:cat>
            <c:numRef>
              <c:f>'Por sexo'!$C$19:$C$33</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'Por sexo'!$D$19:$D$33</c:f>
              <c:numCache>
                <c:formatCode>_-* #,##0_-;\-* #,##0_-;_-* "-"??_-;_-@_-</c:formatCode>
                <c:ptCount val="15"/>
                <c:pt idx="0">
                  <c:v>107640</c:v>
                </c:pt>
                <c:pt idx="1">
                  <c:v>256079</c:v>
                </c:pt>
                <c:pt idx="2">
                  <c:v>152798</c:v>
                </c:pt>
                <c:pt idx="3">
                  <c:v>123376</c:v>
                </c:pt>
                <c:pt idx="4">
                  <c:v>118771</c:v>
                </c:pt>
                <c:pt idx="5">
                  <c:v>82046</c:v>
                </c:pt>
                <c:pt idx="6">
                  <c:v>92858</c:v>
                </c:pt>
                <c:pt idx="7">
                  <c:v>86238</c:v>
                </c:pt>
                <c:pt idx="8">
                  <c:v>86383</c:v>
                </c:pt>
                <c:pt idx="9">
                  <c:v>95362</c:v>
                </c:pt>
                <c:pt idx="10">
                  <c:v>107375</c:v>
                </c:pt>
                <c:pt idx="11">
                  <c:v>98722</c:v>
                </c:pt>
                <c:pt idx="12">
                  <c:v>126382</c:v>
                </c:pt>
                <c:pt idx="13">
                  <c:v>165351</c:v>
                </c:pt>
                <c:pt idx="14">
                  <c:v>331479</c:v>
                </c:pt>
              </c:numCache>
            </c:numRef>
          </c:val>
          <c:smooth val="0"/>
          <c:extLst>
            <c:ext xmlns:c16="http://schemas.microsoft.com/office/drawing/2014/chart" uri="{C3380CC4-5D6E-409C-BE32-E72D297353CC}">
              <c16:uniqueId val="{00000000-78D2-4330-B20F-DF8C0B7CC39D}"/>
            </c:ext>
          </c:extLst>
        </c:ser>
        <c:ser>
          <c:idx val="1"/>
          <c:order val="1"/>
          <c:tx>
            <c:strRef>
              <c:f>'Por sexo'!$E$18</c:f>
              <c:strCache>
                <c:ptCount val="1"/>
                <c:pt idx="0">
                  <c:v>Hombres</c:v>
                </c:pt>
              </c:strCache>
            </c:strRef>
          </c:tx>
          <c:spPr>
            <a:ln w="28575" cap="rnd">
              <a:solidFill>
                <a:schemeClr val="accent2"/>
              </a:solidFill>
              <a:round/>
            </a:ln>
            <a:effectLst/>
          </c:spPr>
          <c:marker>
            <c:symbol val="none"/>
          </c:marker>
          <c:cat>
            <c:numRef>
              <c:f>'Por sexo'!$C$19:$C$33</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'Por sexo'!$E$19:$E$33</c:f>
              <c:numCache>
                <c:formatCode>_-* #,##0_-;\-* #,##0_-;_-* "-"??_-;_-@_-</c:formatCode>
                <c:ptCount val="15"/>
                <c:pt idx="0">
                  <c:v>31722</c:v>
                </c:pt>
                <c:pt idx="1">
                  <c:v>148361</c:v>
                </c:pt>
                <c:pt idx="2">
                  <c:v>92877</c:v>
                </c:pt>
                <c:pt idx="3">
                  <c:v>71415</c:v>
                </c:pt>
                <c:pt idx="4">
                  <c:v>73499</c:v>
                </c:pt>
                <c:pt idx="5">
                  <c:v>51988</c:v>
                </c:pt>
                <c:pt idx="6">
                  <c:v>58706</c:v>
                </c:pt>
                <c:pt idx="7">
                  <c:v>54740</c:v>
                </c:pt>
                <c:pt idx="8">
                  <c:v>52405</c:v>
                </c:pt>
                <c:pt idx="9">
                  <c:v>61704</c:v>
                </c:pt>
                <c:pt idx="10">
                  <c:v>71026</c:v>
                </c:pt>
                <c:pt idx="11">
                  <c:v>66590</c:v>
                </c:pt>
                <c:pt idx="12">
                  <c:v>93427</c:v>
                </c:pt>
                <c:pt idx="13">
                  <c:v>114859</c:v>
                </c:pt>
                <c:pt idx="14">
                  <c:v>322108</c:v>
                </c:pt>
              </c:numCache>
            </c:numRef>
          </c:val>
          <c:smooth val="0"/>
          <c:extLst>
            <c:ext xmlns:c16="http://schemas.microsoft.com/office/drawing/2014/chart" uri="{C3380CC4-5D6E-409C-BE32-E72D297353CC}">
              <c16:uniqueId val="{00000001-78D2-4330-B20F-DF8C0B7CC39D}"/>
            </c:ext>
          </c:extLst>
        </c:ser>
        <c:dLbls>
          <c:showLegendKey val="0"/>
          <c:showVal val="0"/>
          <c:showCatName val="0"/>
          <c:showSerName val="0"/>
          <c:showPercent val="0"/>
          <c:showBubbleSize val="0"/>
        </c:dLbls>
        <c:smooth val="0"/>
        <c:axId val="1193274656"/>
        <c:axId val="1193277608"/>
      </c:lineChart>
      <c:catAx>
        <c:axId val="119327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193277608"/>
        <c:crosses val="autoZero"/>
        <c:auto val="1"/>
        <c:lblAlgn val="ctr"/>
        <c:lblOffset val="100"/>
        <c:noMultiLvlLbl val="0"/>
      </c:catAx>
      <c:valAx>
        <c:axId val="1193277608"/>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1932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2.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3.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4.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5.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6.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I. Bono por hijo'!A1"/></Relationships>
</file>

<file path=xl/drawings/_rels/drawing18.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I. Bono por hijo'!A1"/></Relationships>
</file>

<file path=xl/drawings/_rels/drawing19.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I. Bono por hijo'!A1"/></Relationships>
</file>

<file path=xl/drawings/_rels/drawing2.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V. Subsidio STJ'!A1"/></Relationships>
</file>

<file path=xl/drawings/_rels/drawing22.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V. Subsidio STJ'!A1"/></Relationships>
</file>

<file path=xl/drawings/_rels/drawing23.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V. Subsidio STJ'!A1"/></Relationships>
</file>

<file path=xl/drawings/_rels/drawing24.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V. Subsidio STJ'!A1"/></Relationships>
</file>

<file path=xl/drawings/_rels/drawing25.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V. Subsidio STJ'!A1"/></Relationships>
</file>

<file path=xl/drawings/_rels/drawing2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4.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5.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6.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7.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8.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861060</xdr:colOff>
      <xdr:row>4</xdr:row>
      <xdr:rowOff>50377</xdr:rowOff>
    </xdr:to>
    <xdr:pic>
      <xdr:nvPicPr>
        <xdr:cNvPr id="3" name="Imagen 2">
          <a:extLst>
            <a:ext uri="{FF2B5EF4-FFF2-40B4-BE49-F238E27FC236}">
              <a16:creationId xmlns:a16="http://schemas.microsoft.com/office/drawing/2014/main" id="{7C1C1A53-1B9F-AE98-1CE0-F9F16DE951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590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581025</xdr:colOff>
      <xdr:row>1</xdr:row>
      <xdr:rowOff>295275</xdr:rowOff>
    </xdr:from>
    <xdr:to>
      <xdr:col>19</xdr:col>
      <xdr:colOff>619125</xdr:colOff>
      <xdr:row>3</xdr:row>
      <xdr:rowOff>28575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AF3CBE5-9368-4CD1-89E3-BEBF1F55430A}"/>
            </a:ext>
          </a:extLst>
        </xdr:cNvPr>
        <xdr:cNvSpPr/>
      </xdr:nvSpPr>
      <xdr:spPr>
        <a:xfrm>
          <a:off x="13544550" y="485775"/>
          <a:ext cx="1581150" cy="257175"/>
        </a:xfrm>
        <a:prstGeom prst="roundRect">
          <a:avLst/>
        </a:prstGeom>
        <a:solidFill>
          <a:schemeClr val="tx2"/>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257175</xdr:colOff>
      <xdr:row>0</xdr:row>
      <xdr:rowOff>118783</xdr:rowOff>
    </xdr:from>
    <xdr:to>
      <xdr:col>18</xdr:col>
      <xdr:colOff>302559</xdr:colOff>
      <xdr:row>2</xdr:row>
      <xdr:rowOff>159685</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B7F8DDDD-2558-4322-83F0-7989120C05FD}"/>
            </a:ext>
          </a:extLst>
        </xdr:cNvPr>
        <xdr:cNvSpPr/>
      </xdr:nvSpPr>
      <xdr:spPr>
        <a:xfrm>
          <a:off x="14097000" y="1187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18</xdr:col>
      <xdr:colOff>544606</xdr:colOff>
      <xdr:row>0</xdr:row>
      <xdr:rowOff>121024</xdr:rowOff>
    </xdr:from>
    <xdr:to>
      <xdr:col>21</xdr:col>
      <xdr:colOff>523315</xdr:colOff>
      <xdr:row>2</xdr:row>
      <xdr:rowOff>161926</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B0CDF8DF-538E-4241-8544-C932C06489C0}"/>
            </a:ext>
          </a:extLst>
        </xdr:cNvPr>
        <xdr:cNvSpPr/>
      </xdr:nvSpPr>
      <xdr:spPr>
        <a:xfrm>
          <a:off x="17633577" y="121024"/>
          <a:ext cx="1827679" cy="52275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0</xdr:colOff>
      <xdr:row>1</xdr:row>
      <xdr:rowOff>4483</xdr:rowOff>
    </xdr:from>
    <xdr:to>
      <xdr:col>16</xdr:col>
      <xdr:colOff>283509</xdr:colOff>
      <xdr:row>3</xdr:row>
      <xdr:rowOff>45385</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9A3198D2-9449-42CB-B258-42573E63347F}"/>
            </a:ext>
          </a:extLst>
        </xdr:cNvPr>
        <xdr:cNvSpPr/>
      </xdr:nvSpPr>
      <xdr:spPr>
        <a:xfrm>
          <a:off x="13344525" y="1949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16</xdr:col>
      <xdr:colOff>615203</xdr:colOff>
      <xdr:row>1</xdr:row>
      <xdr:rowOff>0</xdr:rowOff>
    </xdr:from>
    <xdr:to>
      <xdr:col>19</xdr:col>
      <xdr:colOff>384362</xdr:colOff>
      <xdr:row>3</xdr:row>
      <xdr:rowOff>40902</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54443937-F1FA-4EAA-B0D3-4007F25E14EC}"/>
            </a:ext>
          </a:extLst>
        </xdr:cNvPr>
        <xdr:cNvSpPr/>
      </xdr:nvSpPr>
      <xdr:spPr>
        <a:xfrm>
          <a:off x="15502778" y="1905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581025</xdr:colOff>
      <xdr:row>0</xdr:row>
      <xdr:rowOff>90208</xdr:rowOff>
    </xdr:from>
    <xdr:to>
      <xdr:col>14</xdr:col>
      <xdr:colOff>93009</xdr:colOff>
      <xdr:row>2</xdr:row>
      <xdr:rowOff>131110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B2ABEBBC-F3B7-4016-B890-0A1F3CDB9EC2}"/>
            </a:ext>
          </a:extLst>
        </xdr:cNvPr>
        <xdr:cNvSpPr/>
      </xdr:nvSpPr>
      <xdr:spPr>
        <a:xfrm>
          <a:off x="13154025" y="90208"/>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14</xdr:col>
      <xdr:colOff>329453</xdr:colOff>
      <xdr:row>0</xdr:row>
      <xdr:rowOff>95250</xdr:rowOff>
    </xdr:from>
    <xdr:to>
      <xdr:col>17</xdr:col>
      <xdr:colOff>98612</xdr:colOff>
      <xdr:row>2</xdr:row>
      <xdr:rowOff>136152</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60C2FB0-0F2E-4E55-B49A-68135D333053}"/>
            </a:ext>
          </a:extLst>
        </xdr:cNvPr>
        <xdr:cNvSpPr/>
      </xdr:nvSpPr>
      <xdr:spPr>
        <a:xfrm>
          <a:off x="15369428" y="9525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0</xdr:colOff>
      <xdr:row>1</xdr:row>
      <xdr:rowOff>4483</xdr:rowOff>
    </xdr:from>
    <xdr:to>
      <xdr:col>20</xdr:col>
      <xdr:colOff>283509</xdr:colOff>
      <xdr:row>3</xdr:row>
      <xdr:rowOff>45385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112C864-7225-48DA-832D-EE0E42C06B58}"/>
            </a:ext>
          </a:extLst>
        </xdr:cNvPr>
        <xdr:cNvSpPr/>
      </xdr:nvSpPr>
      <xdr:spPr>
        <a:xfrm>
          <a:off x="14744700" y="1949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20</xdr:col>
      <xdr:colOff>615203</xdr:colOff>
      <xdr:row>1</xdr:row>
      <xdr:rowOff>0</xdr:rowOff>
    </xdr:from>
    <xdr:to>
      <xdr:col>23</xdr:col>
      <xdr:colOff>127187</xdr:colOff>
      <xdr:row>3</xdr:row>
      <xdr:rowOff>40902</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5D01AC81-5BBA-42CA-BEE2-6FCBE6F3F545}"/>
            </a:ext>
          </a:extLst>
        </xdr:cNvPr>
        <xdr:cNvSpPr/>
      </xdr:nvSpPr>
      <xdr:spPr>
        <a:xfrm>
          <a:off x="16902953" y="1905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0</xdr:colOff>
      <xdr:row>1</xdr:row>
      <xdr:rowOff>4483</xdr:rowOff>
    </xdr:from>
    <xdr:to>
      <xdr:col>17</xdr:col>
      <xdr:colOff>302559</xdr:colOff>
      <xdr:row>3</xdr:row>
      <xdr:rowOff>76200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9FCEF562-4963-4399-8248-B655AF1B3E65}"/>
            </a:ext>
          </a:extLst>
        </xdr:cNvPr>
        <xdr:cNvSpPr/>
      </xdr:nvSpPr>
      <xdr:spPr>
        <a:xfrm>
          <a:off x="13458825" y="194983"/>
          <a:ext cx="1826559" cy="55749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17</xdr:col>
      <xdr:colOff>634253</xdr:colOff>
      <xdr:row>1</xdr:row>
      <xdr:rowOff>0</xdr:rowOff>
    </xdr:from>
    <xdr:to>
      <xdr:col>20</xdr:col>
      <xdr:colOff>174812</xdr:colOff>
      <xdr:row>3</xdr:row>
      <xdr:rowOff>47625</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12FB234A-E202-4D46-B999-A5A9AD4674A1}"/>
            </a:ext>
          </a:extLst>
        </xdr:cNvPr>
        <xdr:cNvSpPr/>
      </xdr:nvSpPr>
      <xdr:spPr>
        <a:xfrm>
          <a:off x="15617078" y="190500"/>
          <a:ext cx="1826559" cy="5334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857250</xdr:colOff>
      <xdr:row>4</xdr:row>
      <xdr:rowOff>54187</xdr:rowOff>
    </xdr:to>
    <xdr:pic>
      <xdr:nvPicPr>
        <xdr:cNvPr id="2" name="Imagen 1">
          <a:extLst>
            <a:ext uri="{FF2B5EF4-FFF2-40B4-BE49-F238E27FC236}">
              <a16:creationId xmlns:a16="http://schemas.microsoft.com/office/drawing/2014/main" id="{4B566E95-CD21-4C0A-AC8A-3E69A869F8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89517"/>
        </a:xfrm>
        <a:prstGeom prst="rect">
          <a:avLst/>
        </a:prstGeom>
      </xdr:spPr>
    </xdr:pic>
    <xdr:clientData/>
  </xdr:twoCellAnchor>
  <xdr:twoCellAnchor>
    <xdr:from>
      <xdr:col>16</xdr:col>
      <xdr:colOff>634253</xdr:colOff>
      <xdr:row>2</xdr:row>
      <xdr:rowOff>0</xdr:rowOff>
    </xdr:from>
    <xdr:to>
      <xdr:col>19</xdr:col>
      <xdr:colOff>174812</xdr:colOff>
      <xdr:row>4</xdr:row>
      <xdr:rowOff>145677</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95C860F3-33CA-4502-8A1D-9A6B8F0598E3}"/>
            </a:ext>
          </a:extLst>
        </xdr:cNvPr>
        <xdr:cNvSpPr/>
      </xdr:nvSpPr>
      <xdr:spPr>
        <a:xfrm>
          <a:off x="13026278" y="3810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302559</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E25C2244-E505-4AEC-8929-6543DEEE3461}"/>
            </a:ext>
          </a:extLst>
        </xdr:cNvPr>
        <xdr:cNvSpPr/>
      </xdr:nvSpPr>
      <xdr:spPr>
        <a:xfrm>
          <a:off x="13115925" y="190500"/>
          <a:ext cx="1826559" cy="5715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Bono</a:t>
          </a:r>
          <a:r>
            <a:rPr lang="es-CL" sz="1200" b="1" baseline="0"/>
            <a:t> por Hijo</a:t>
          </a:r>
          <a:endParaRPr lang="es-CL" sz="1200" b="1"/>
        </a:p>
      </xdr:txBody>
    </xdr:sp>
    <xdr:clientData/>
  </xdr:twoCellAnchor>
  <xdr:twoCellAnchor>
    <xdr:from>
      <xdr:col>12</xdr:col>
      <xdr:colOff>634253</xdr:colOff>
      <xdr:row>1</xdr:row>
      <xdr:rowOff>19051</xdr:rowOff>
    </xdr:from>
    <xdr:to>
      <xdr:col>15</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205873BD-5CC1-4585-8C8C-5B7A6114AFA5}"/>
            </a:ext>
          </a:extLst>
        </xdr:cNvPr>
        <xdr:cNvSpPr/>
      </xdr:nvSpPr>
      <xdr:spPr>
        <a:xfrm>
          <a:off x="15274178" y="209551"/>
          <a:ext cx="1826559" cy="552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302559</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B2E5988-0074-4AB5-8A53-88F4DE2FF841}"/>
            </a:ext>
          </a:extLst>
        </xdr:cNvPr>
        <xdr:cNvSpPr/>
      </xdr:nvSpPr>
      <xdr:spPr>
        <a:xfrm>
          <a:off x="14077950" y="180975"/>
          <a:ext cx="1883709" cy="56388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Bono</a:t>
          </a:r>
          <a:r>
            <a:rPr lang="es-CL" sz="1200" b="1" baseline="0"/>
            <a:t> por Hijo</a:t>
          </a:r>
          <a:endParaRPr lang="es-CL" sz="1200" b="1"/>
        </a:p>
      </xdr:txBody>
    </xdr:sp>
    <xdr:clientData/>
  </xdr:twoCellAnchor>
  <xdr:twoCellAnchor>
    <xdr:from>
      <xdr:col>12</xdr:col>
      <xdr:colOff>634253</xdr:colOff>
      <xdr:row>1</xdr:row>
      <xdr:rowOff>19051</xdr:rowOff>
    </xdr:from>
    <xdr:to>
      <xdr:col>15</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2ADF69D-A4FE-497D-A484-92F668283CC9}"/>
            </a:ext>
          </a:extLst>
        </xdr:cNvPr>
        <xdr:cNvSpPr/>
      </xdr:nvSpPr>
      <xdr:spPr>
        <a:xfrm>
          <a:off x="16289543" y="196216"/>
          <a:ext cx="1912284" cy="54864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302559</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60A952C-BC01-43EA-80F0-549F113FC816}"/>
            </a:ext>
          </a:extLst>
        </xdr:cNvPr>
        <xdr:cNvSpPr/>
      </xdr:nvSpPr>
      <xdr:spPr>
        <a:xfrm>
          <a:off x="14077950" y="180975"/>
          <a:ext cx="1883709" cy="56388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Bono</a:t>
          </a:r>
          <a:r>
            <a:rPr lang="es-CL" sz="1200" b="1" baseline="0"/>
            <a:t> por Hijo</a:t>
          </a:r>
          <a:endParaRPr lang="es-CL" sz="1200" b="1"/>
        </a:p>
      </xdr:txBody>
    </xdr:sp>
    <xdr:clientData/>
  </xdr:twoCellAnchor>
  <xdr:twoCellAnchor>
    <xdr:from>
      <xdr:col>12</xdr:col>
      <xdr:colOff>634253</xdr:colOff>
      <xdr:row>1</xdr:row>
      <xdr:rowOff>19051</xdr:rowOff>
    </xdr:from>
    <xdr:to>
      <xdr:col>15</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8CA453DB-2A21-4F4B-AA01-4BFB0F6C9077}"/>
            </a:ext>
          </a:extLst>
        </xdr:cNvPr>
        <xdr:cNvSpPr/>
      </xdr:nvSpPr>
      <xdr:spPr>
        <a:xfrm>
          <a:off x="16289543" y="196216"/>
          <a:ext cx="1912284" cy="54864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853440</xdr:colOff>
      <xdr:row>4</xdr:row>
      <xdr:rowOff>57997</xdr:rowOff>
    </xdr:to>
    <xdr:pic>
      <xdr:nvPicPr>
        <xdr:cNvPr id="2" name="Imagen 1">
          <a:extLst>
            <a:ext uri="{FF2B5EF4-FFF2-40B4-BE49-F238E27FC236}">
              <a16:creationId xmlns:a16="http://schemas.microsoft.com/office/drawing/2014/main" id="{8DAF2DE4-573B-45C3-94A3-92AC508273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59037"/>
        </a:xfrm>
        <a:prstGeom prst="rect">
          <a:avLst/>
        </a:prstGeom>
      </xdr:spPr>
    </xdr:pic>
    <xdr:clientData/>
  </xdr:twoCellAnchor>
  <xdr:twoCellAnchor>
    <xdr:from>
      <xdr:col>15</xdr:col>
      <xdr:colOff>276225</xdr:colOff>
      <xdr:row>0</xdr:row>
      <xdr:rowOff>171450</xdr:rowOff>
    </xdr:from>
    <xdr:to>
      <xdr:col>17</xdr:col>
      <xdr:colOff>578784</xdr:colOff>
      <xdr:row>3</xdr:row>
      <xdr:rowOff>126627</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5F33BA5A-8F35-48EA-AECD-111E39D6E85D}"/>
            </a:ext>
          </a:extLst>
        </xdr:cNvPr>
        <xdr:cNvSpPr/>
      </xdr:nvSpPr>
      <xdr:spPr>
        <a:xfrm>
          <a:off x="11906250" y="17145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857250</xdr:colOff>
      <xdr:row>4</xdr:row>
      <xdr:rowOff>54187</xdr:rowOff>
    </xdr:to>
    <xdr:pic>
      <xdr:nvPicPr>
        <xdr:cNvPr id="2" name="Imagen 1">
          <a:extLst>
            <a:ext uri="{FF2B5EF4-FFF2-40B4-BE49-F238E27FC236}">
              <a16:creationId xmlns:a16="http://schemas.microsoft.com/office/drawing/2014/main" id="{8CBB07F5-11C5-4EDC-8C5F-EF9C859F4C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89517"/>
        </a:xfrm>
        <a:prstGeom prst="rect">
          <a:avLst/>
        </a:prstGeom>
      </xdr:spPr>
    </xdr:pic>
    <xdr:clientData/>
  </xdr:twoCellAnchor>
  <xdr:twoCellAnchor>
    <xdr:from>
      <xdr:col>16</xdr:col>
      <xdr:colOff>634253</xdr:colOff>
      <xdr:row>2</xdr:row>
      <xdr:rowOff>0</xdr:rowOff>
    </xdr:from>
    <xdr:to>
      <xdr:col>19</xdr:col>
      <xdr:colOff>174812</xdr:colOff>
      <xdr:row>4</xdr:row>
      <xdr:rowOff>145677</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A648595C-3590-4984-8113-ED9058951528}"/>
            </a:ext>
          </a:extLst>
        </xdr:cNvPr>
        <xdr:cNvSpPr/>
      </xdr:nvSpPr>
      <xdr:spPr>
        <a:xfrm>
          <a:off x="13026278" y="3810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447675</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D47391D-2BFE-4981-93E6-B8906BBF1E7D}"/>
            </a:ext>
          </a:extLst>
        </xdr:cNvPr>
        <xdr:cNvSpPr/>
      </xdr:nvSpPr>
      <xdr:spPr>
        <a:xfrm>
          <a:off x="10267950" y="190500"/>
          <a:ext cx="1971675" cy="5715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b="1"/>
            <a:t>Volver al Índice de Subsidio al Trabajador Joven</a:t>
          </a:r>
        </a:p>
      </xdr:txBody>
    </xdr:sp>
    <xdr:clientData/>
  </xdr:twoCellAnchor>
  <xdr:twoCellAnchor>
    <xdr:from>
      <xdr:col>13</xdr:col>
      <xdr:colOff>634253</xdr:colOff>
      <xdr:row>1</xdr:row>
      <xdr:rowOff>19051</xdr:rowOff>
    </xdr:from>
    <xdr:to>
      <xdr:col>16</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A5E2C426-6E31-4C68-8B72-7B28DD09CFFB}"/>
            </a:ext>
          </a:extLst>
        </xdr:cNvPr>
        <xdr:cNvSpPr/>
      </xdr:nvSpPr>
      <xdr:spPr>
        <a:xfrm>
          <a:off x="12426203" y="209551"/>
          <a:ext cx="1826559" cy="552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447675</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F60D2EA1-A353-488C-AD9A-FBD895ADD340}"/>
            </a:ext>
          </a:extLst>
        </xdr:cNvPr>
        <xdr:cNvSpPr/>
      </xdr:nvSpPr>
      <xdr:spPr>
        <a:xfrm>
          <a:off x="10725150" y="190500"/>
          <a:ext cx="1971675" cy="5715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b="1"/>
            <a:t>Volver al Índice de Subsidio al Trabajador Joven</a:t>
          </a:r>
        </a:p>
      </xdr:txBody>
    </xdr:sp>
    <xdr:clientData/>
  </xdr:twoCellAnchor>
  <xdr:twoCellAnchor>
    <xdr:from>
      <xdr:col>15</xdr:col>
      <xdr:colOff>634253</xdr:colOff>
      <xdr:row>1</xdr:row>
      <xdr:rowOff>19051</xdr:rowOff>
    </xdr:from>
    <xdr:to>
      <xdr:col>18</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FA1B076-90DA-47C3-B05A-6C73F7033699}"/>
            </a:ext>
          </a:extLst>
        </xdr:cNvPr>
        <xdr:cNvSpPr/>
      </xdr:nvSpPr>
      <xdr:spPr>
        <a:xfrm>
          <a:off x="12883403" y="209551"/>
          <a:ext cx="1826559" cy="552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447675</xdr:colOff>
      <xdr:row>3</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5FFE32F4-B0D7-48E4-836F-0D0BC256C20D}"/>
            </a:ext>
          </a:extLst>
        </xdr:cNvPr>
        <xdr:cNvSpPr/>
      </xdr:nvSpPr>
      <xdr:spPr>
        <a:xfrm>
          <a:off x="11306175" y="180975"/>
          <a:ext cx="2026920" cy="56388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b="1"/>
            <a:t>Volver al Índice de Subsidio al Trabajador Joven</a:t>
          </a:r>
        </a:p>
      </xdr:txBody>
    </xdr:sp>
    <xdr:clientData/>
  </xdr:twoCellAnchor>
  <xdr:twoCellAnchor>
    <xdr:from>
      <xdr:col>15</xdr:col>
      <xdr:colOff>634253</xdr:colOff>
      <xdr:row>1</xdr:row>
      <xdr:rowOff>19051</xdr:rowOff>
    </xdr:from>
    <xdr:to>
      <xdr:col>18</xdr:col>
      <xdr:colOff>174812</xdr:colOff>
      <xdr:row>3</xdr:row>
      <xdr:rowOff>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6DE4090A-A063-4ADC-9EF1-DA8AD56E7F54}"/>
            </a:ext>
          </a:extLst>
        </xdr:cNvPr>
        <xdr:cNvSpPr/>
      </xdr:nvSpPr>
      <xdr:spPr>
        <a:xfrm>
          <a:off x="13517768" y="196216"/>
          <a:ext cx="1912284" cy="54864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447675</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E659881F-1285-4D30-99D5-5AF56F86B7B1}"/>
            </a:ext>
          </a:extLst>
        </xdr:cNvPr>
        <xdr:cNvSpPr/>
      </xdr:nvSpPr>
      <xdr:spPr>
        <a:xfrm>
          <a:off x="10858500" y="190500"/>
          <a:ext cx="1971675" cy="5715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b="1"/>
            <a:t>Volver al Índice de Subsidio al Trabajador Joven</a:t>
          </a:r>
        </a:p>
      </xdr:txBody>
    </xdr:sp>
    <xdr:clientData/>
  </xdr:twoCellAnchor>
  <xdr:twoCellAnchor>
    <xdr:from>
      <xdr:col>16</xdr:col>
      <xdr:colOff>634253</xdr:colOff>
      <xdr:row>1</xdr:row>
      <xdr:rowOff>19051</xdr:rowOff>
    </xdr:from>
    <xdr:to>
      <xdr:col>19</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F6771F69-81E7-4CE6-ADC2-6B6B03CDAADB}"/>
            </a:ext>
          </a:extLst>
        </xdr:cNvPr>
        <xdr:cNvSpPr/>
      </xdr:nvSpPr>
      <xdr:spPr>
        <a:xfrm>
          <a:off x="13016753" y="209551"/>
          <a:ext cx="1826559" cy="552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447675</xdr:colOff>
      <xdr:row>3</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FFE54785-3C6E-4228-AE6F-CE796A8EAC45}"/>
            </a:ext>
          </a:extLst>
        </xdr:cNvPr>
        <xdr:cNvSpPr/>
      </xdr:nvSpPr>
      <xdr:spPr>
        <a:xfrm>
          <a:off x="11601450" y="180975"/>
          <a:ext cx="2026920" cy="56388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b="1"/>
            <a:t>Volver al Índice de Subsidio al Trabajador Joven</a:t>
          </a:r>
        </a:p>
      </xdr:txBody>
    </xdr:sp>
    <xdr:clientData/>
  </xdr:twoCellAnchor>
  <xdr:twoCellAnchor>
    <xdr:from>
      <xdr:col>16</xdr:col>
      <xdr:colOff>634253</xdr:colOff>
      <xdr:row>1</xdr:row>
      <xdr:rowOff>19051</xdr:rowOff>
    </xdr:from>
    <xdr:to>
      <xdr:col>19</xdr:col>
      <xdr:colOff>174812</xdr:colOff>
      <xdr:row>3</xdr:row>
      <xdr:rowOff>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5C6D8E9C-C226-4B72-95DC-599759BB031A}"/>
            </a:ext>
          </a:extLst>
        </xdr:cNvPr>
        <xdr:cNvSpPr/>
      </xdr:nvSpPr>
      <xdr:spPr>
        <a:xfrm>
          <a:off x="13813043" y="196216"/>
          <a:ext cx="1912284" cy="54864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371475</xdr:colOff>
      <xdr:row>44</xdr:row>
      <xdr:rowOff>119063</xdr:rowOff>
    </xdr:from>
    <xdr:to>
      <xdr:col>6</xdr:col>
      <xdr:colOff>552450</xdr:colOff>
      <xdr:row>59</xdr:row>
      <xdr:rowOff>147638</xdr:rowOff>
    </xdr:to>
    <xdr:graphicFrame macro="">
      <xdr:nvGraphicFramePr>
        <xdr:cNvPr id="2" name="Gráfico 1">
          <a:extLst>
            <a:ext uri="{FF2B5EF4-FFF2-40B4-BE49-F238E27FC236}">
              <a16:creationId xmlns:a16="http://schemas.microsoft.com/office/drawing/2014/main" id="{4EB7B7AC-42E2-4F27-B51A-DA44C4C85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647700</xdr:colOff>
      <xdr:row>1</xdr:row>
      <xdr:rowOff>19050</xdr:rowOff>
    </xdr:from>
    <xdr:to>
      <xdr:col>17</xdr:col>
      <xdr:colOff>704850</xdr:colOff>
      <xdr:row>1</xdr:row>
      <xdr:rowOff>276225</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A7B75B4F-F28B-46A9-A6E5-1A01AFD02889}"/>
            </a:ext>
          </a:extLst>
        </xdr:cNvPr>
        <xdr:cNvSpPr/>
      </xdr:nvSpPr>
      <xdr:spPr>
        <a:xfrm>
          <a:off x="11525250" y="209550"/>
          <a:ext cx="1581150" cy="257175"/>
        </a:xfrm>
        <a:prstGeom prst="roundRect">
          <a:avLst/>
        </a:prstGeom>
        <a:solidFill>
          <a:schemeClr val="tx2"/>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1266825</xdr:colOff>
      <xdr:row>1</xdr:row>
      <xdr:rowOff>219075</xdr:rowOff>
    </xdr:from>
    <xdr:to>
      <xdr:col>11</xdr:col>
      <xdr:colOff>19050</xdr:colOff>
      <xdr:row>3</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8555F16E-9F7B-485A-97AA-B082B8C0CB07}"/>
            </a:ext>
          </a:extLst>
        </xdr:cNvPr>
        <xdr:cNvSpPr/>
      </xdr:nvSpPr>
      <xdr:spPr>
        <a:xfrm>
          <a:off x="9591675" y="476250"/>
          <a:ext cx="1543050" cy="266700"/>
        </a:xfrm>
        <a:prstGeom prst="roundRect">
          <a:avLst/>
        </a:prstGeom>
        <a:solidFill>
          <a:schemeClr val="tx2"/>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987986</xdr:colOff>
      <xdr:row>1</xdr:row>
      <xdr:rowOff>24901</xdr:rowOff>
    </xdr:from>
    <xdr:to>
      <xdr:col>15</xdr:col>
      <xdr:colOff>730251</xdr:colOff>
      <xdr:row>3</xdr:row>
      <xdr:rowOff>77819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086A593-4F34-BD9A-A030-6A23122C5DA3}"/>
            </a:ext>
          </a:extLst>
        </xdr:cNvPr>
        <xdr:cNvSpPr/>
      </xdr:nvSpPr>
      <xdr:spPr>
        <a:xfrm>
          <a:off x="15148486" y="215401"/>
          <a:ext cx="1816598" cy="53975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15</xdr:col>
      <xdr:colOff>1045760</xdr:colOff>
      <xdr:row>1</xdr:row>
      <xdr:rowOff>31002</xdr:rowOff>
    </xdr:from>
    <xdr:to>
      <xdr:col>18</xdr:col>
      <xdr:colOff>0</xdr:colOff>
      <xdr:row>3</xdr:row>
      <xdr:rowOff>83920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DF8D138-8ABD-441E-A125-D98715A82D1E}"/>
            </a:ext>
          </a:extLst>
        </xdr:cNvPr>
        <xdr:cNvSpPr/>
      </xdr:nvSpPr>
      <xdr:spPr>
        <a:xfrm>
          <a:off x="17280593" y="221502"/>
          <a:ext cx="2059392" cy="53975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0</xdr:colOff>
      <xdr:row>1</xdr:row>
      <xdr:rowOff>0</xdr:rowOff>
    </xdr:from>
    <xdr:to>
      <xdr:col>42</xdr:col>
      <xdr:colOff>294715</xdr:colOff>
      <xdr:row>3</xdr:row>
      <xdr:rowOff>52918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0AE161D-8476-4A16-A167-A362F5FF0F23}"/>
            </a:ext>
          </a:extLst>
        </xdr:cNvPr>
        <xdr:cNvSpPr/>
      </xdr:nvSpPr>
      <xdr:spPr>
        <a:xfrm>
          <a:off x="41938575" y="190500"/>
          <a:ext cx="1818715" cy="538693"/>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42</xdr:col>
      <xdr:colOff>610224</xdr:colOff>
      <xdr:row>1</xdr:row>
      <xdr:rowOff>6101</xdr:rowOff>
    </xdr:from>
    <xdr:to>
      <xdr:col>45</xdr:col>
      <xdr:colOff>88339</xdr:colOff>
      <xdr:row>3</xdr:row>
      <xdr:rowOff>59019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C70365D5-5153-46E4-9382-9E2F02EE54B3}"/>
            </a:ext>
          </a:extLst>
        </xdr:cNvPr>
        <xdr:cNvSpPr/>
      </xdr:nvSpPr>
      <xdr:spPr>
        <a:xfrm>
          <a:off x="44072799" y="196601"/>
          <a:ext cx="1764115" cy="538693"/>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24343</xdr:colOff>
      <xdr:row>1</xdr:row>
      <xdr:rowOff>128308</xdr:rowOff>
    </xdr:from>
    <xdr:to>
      <xdr:col>16</xdr:col>
      <xdr:colOff>326902</xdr:colOff>
      <xdr:row>3</xdr:row>
      <xdr:rowOff>209550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FD633755-C81E-41FF-8E7F-43C5D3B29B25}"/>
            </a:ext>
          </a:extLst>
        </xdr:cNvPr>
        <xdr:cNvSpPr/>
      </xdr:nvSpPr>
      <xdr:spPr>
        <a:xfrm>
          <a:off x="14492818" y="318808"/>
          <a:ext cx="1998009" cy="56701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16</xdr:col>
      <xdr:colOff>584511</xdr:colOff>
      <xdr:row>1</xdr:row>
      <xdr:rowOff>134408</xdr:rowOff>
    </xdr:from>
    <xdr:to>
      <xdr:col>18</xdr:col>
      <xdr:colOff>744195</xdr:colOff>
      <xdr:row>3</xdr:row>
      <xdr:rowOff>190500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8B5E9D7F-802A-41A0-954D-F2AA1A7312EE}"/>
            </a:ext>
          </a:extLst>
        </xdr:cNvPr>
        <xdr:cNvSpPr/>
      </xdr:nvSpPr>
      <xdr:spPr>
        <a:xfrm>
          <a:off x="16748436" y="324908"/>
          <a:ext cx="1959909" cy="54186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xdr:colOff>
      <xdr:row>2</xdr:row>
      <xdr:rowOff>4483</xdr:rowOff>
    </xdr:from>
    <xdr:to>
      <xdr:col>15</xdr:col>
      <xdr:colOff>857251</xdr:colOff>
      <xdr:row>4</xdr:row>
      <xdr:rowOff>102535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177CD26-C77B-4844-8005-AD74E5F83F89}"/>
            </a:ext>
          </a:extLst>
        </xdr:cNvPr>
        <xdr:cNvSpPr/>
      </xdr:nvSpPr>
      <xdr:spPr>
        <a:xfrm>
          <a:off x="13787439" y="492639"/>
          <a:ext cx="2107406"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16</xdr:col>
      <xdr:colOff>15128</xdr:colOff>
      <xdr:row>2</xdr:row>
      <xdr:rowOff>11906</xdr:rowOff>
    </xdr:from>
    <xdr:to>
      <xdr:col>18</xdr:col>
      <xdr:colOff>127187</xdr:colOff>
      <xdr:row>4</xdr:row>
      <xdr:rowOff>109958</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E4AD95EF-D569-449D-975F-54BF301FCCE9}"/>
            </a:ext>
          </a:extLst>
        </xdr:cNvPr>
        <xdr:cNvSpPr/>
      </xdr:nvSpPr>
      <xdr:spPr>
        <a:xfrm>
          <a:off x="16279066" y="500062"/>
          <a:ext cx="2183746"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1</xdr:row>
      <xdr:rowOff>4483</xdr:rowOff>
    </xdr:from>
    <xdr:to>
      <xdr:col>16</xdr:col>
      <xdr:colOff>112059</xdr:colOff>
      <xdr:row>3</xdr:row>
      <xdr:rowOff>45385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C3655777-41BC-4DFD-A1CB-BEAD3E964D0C}"/>
            </a:ext>
          </a:extLst>
        </xdr:cNvPr>
        <xdr:cNvSpPr/>
      </xdr:nvSpPr>
      <xdr:spPr>
        <a:xfrm>
          <a:off x="12992100" y="1949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16</xdr:col>
      <xdr:colOff>443753</xdr:colOff>
      <xdr:row>1</xdr:row>
      <xdr:rowOff>0</xdr:rowOff>
    </xdr:from>
    <xdr:to>
      <xdr:col>18</xdr:col>
      <xdr:colOff>555812</xdr:colOff>
      <xdr:row>3</xdr:row>
      <xdr:rowOff>40902</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32CB61-F435-4A43-944E-B8DEF4ABCAC1}"/>
            </a:ext>
          </a:extLst>
        </xdr:cNvPr>
        <xdr:cNvSpPr/>
      </xdr:nvSpPr>
      <xdr:spPr>
        <a:xfrm>
          <a:off x="15150353" y="1905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857250</xdr:colOff>
      <xdr:row>4</xdr:row>
      <xdr:rowOff>54187</xdr:rowOff>
    </xdr:to>
    <xdr:pic>
      <xdr:nvPicPr>
        <xdr:cNvPr id="2" name="Imagen 1">
          <a:extLst>
            <a:ext uri="{FF2B5EF4-FFF2-40B4-BE49-F238E27FC236}">
              <a16:creationId xmlns:a16="http://schemas.microsoft.com/office/drawing/2014/main" id="{04EE63BE-9BA1-4CAD-8975-ED213B9B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59037"/>
        </a:xfrm>
        <a:prstGeom prst="rect">
          <a:avLst/>
        </a:prstGeom>
      </xdr:spPr>
    </xdr:pic>
    <xdr:clientData/>
  </xdr:twoCellAnchor>
  <xdr:twoCellAnchor>
    <xdr:from>
      <xdr:col>16</xdr:col>
      <xdr:colOff>634253</xdr:colOff>
      <xdr:row>2</xdr:row>
      <xdr:rowOff>0</xdr:rowOff>
    </xdr:from>
    <xdr:to>
      <xdr:col>19</xdr:col>
      <xdr:colOff>174812</xdr:colOff>
      <xdr:row>4</xdr:row>
      <xdr:rowOff>145677</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53BD3A05-9C33-4CC9-A73E-28DF88D2CA85}"/>
            </a:ext>
          </a:extLst>
        </xdr:cNvPr>
        <xdr:cNvSpPr/>
      </xdr:nvSpPr>
      <xdr:spPr>
        <a:xfrm>
          <a:off x="13026278" y="3810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1</xdr:row>
      <xdr:rowOff>4483</xdr:rowOff>
    </xdr:from>
    <xdr:to>
      <xdr:col>20</xdr:col>
      <xdr:colOff>616884</xdr:colOff>
      <xdr:row>3</xdr:row>
      <xdr:rowOff>45385</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A991DD41-B2B1-4C41-8917-0E43E98A9BAA}"/>
            </a:ext>
          </a:extLst>
        </xdr:cNvPr>
        <xdr:cNvSpPr/>
      </xdr:nvSpPr>
      <xdr:spPr>
        <a:xfrm>
          <a:off x="14411325" y="1949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21</xdr:col>
      <xdr:colOff>310404</xdr:colOff>
      <xdr:row>1</xdr:row>
      <xdr:rowOff>0</xdr:rowOff>
    </xdr:from>
    <xdr:to>
      <xdr:col>24</xdr:col>
      <xdr:colOff>57151</xdr:colOff>
      <xdr:row>3</xdr:row>
      <xdr:rowOff>40902</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82A46C8B-0619-401E-9E16-F47403B7AECF}"/>
            </a:ext>
          </a:extLst>
        </xdr:cNvPr>
        <xdr:cNvSpPr/>
      </xdr:nvSpPr>
      <xdr:spPr>
        <a:xfrm>
          <a:off x="17693529" y="190500"/>
          <a:ext cx="1947022"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Constanza Morales Lavín" refreshedDate="45063.757489699077" createdVersion="8" refreshedVersion="8" minRefreshableVersion="3" recordCount="174" xr:uid="{C3EA468B-1E4E-44FE-8BD2-BA39CA187CA5}">
  <cacheSource type="worksheet">
    <worksheetSource ref="N60:AI234" sheet="1.4"/>
  </cacheSource>
  <cacheFields count="25">
    <cacheField name="PERIODO" numFmtId="17">
      <sharedItems containsSemiMixedTypes="0" containsNonDate="0" containsDate="1" containsString="0" minDate="2008-07-01T00:00:00" maxDate="2022-12-02T00:00:00" count="174">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d v="2010-01-01T00:00:00"/>
        <d v="2010-02-01T00:00:00"/>
        <d v="2010-03-01T00:00:00"/>
        <d v="2010-04-01T00:00:00"/>
        <d v="2010-05-01T00:00:00"/>
        <d v="2010-06-01T00:00:00"/>
        <d v="2010-07-01T00:00:00"/>
        <d v="2010-08-01T00:00:00"/>
        <d v="2010-09-01T00:00:00"/>
        <d v="2010-10-01T00:00:00"/>
        <d v="2010-11-01T00:00:00"/>
        <d v="2010-12-01T00:00:00"/>
        <d v="2011-01-01T00:00:00"/>
        <d v="2011-02-01T00:00:00"/>
        <d v="2011-03-01T00:00:00"/>
        <d v="2011-04-01T00:00:00"/>
        <d v="2011-05-01T00:00:00"/>
        <d v="2011-06-01T00:00:00"/>
        <d v="2011-07-01T00:00:00"/>
        <d v="2011-08-01T00:00:00"/>
        <d v="2011-09-01T00:00:00"/>
        <d v="2011-10-01T00:00:00"/>
        <d v="2011-11-01T00:00:00"/>
        <d v="2011-12-01T00:00:00"/>
        <d v="2012-01-01T00:00:00"/>
        <d v="2012-02-01T00:00:00"/>
        <d v="2012-03-01T00:00:00"/>
        <d v="2012-04-01T00:00:00"/>
        <d v="2012-05-01T00:00:00"/>
        <d v="2012-06-01T00:00:00"/>
        <d v="2012-07-01T00:00:00"/>
        <d v="2012-08-01T00:00:00"/>
        <d v="2012-09-01T00:00:00"/>
        <d v="2012-10-01T00:00:00"/>
        <d v="2012-11-01T00:00:00"/>
        <d v="2012-12-01T00:00:00"/>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d v="2014-04-01T00:00:00"/>
        <d v="2014-05-01T00:00:00"/>
        <d v="2014-06-01T00:00:00"/>
        <d v="2014-07-01T00:00:00"/>
        <d v="2014-08-01T00:00:00"/>
        <d v="2014-09-01T00:00:00"/>
        <d v="2014-10-01T00:00:00"/>
        <d v="2014-11-01T00:00:00"/>
        <d v="2014-12-01T00:00:00"/>
        <d v="2015-01-01T00:00:00"/>
        <d v="2015-02-01T00:00:00"/>
        <d v="2015-03-01T00:00:00"/>
        <d v="2015-04-01T00:00:00"/>
        <d v="2015-05-01T00:00:00"/>
        <d v="2015-06-01T00:00:00"/>
        <d v="2015-07-01T00:00:00"/>
        <d v="2015-08-01T00:00:00"/>
        <d v="2015-09-01T00:00:00"/>
        <d v="2015-10-01T00:00:00"/>
        <d v="2015-11-01T00:00:00"/>
        <d v="2015-12-01T00:00:00"/>
        <d v="2016-01-01T00:00:00"/>
        <d v="2016-02-01T00:00:00"/>
        <d v="2016-03-01T00:00:00"/>
        <d v="2016-04-01T00:00:00"/>
        <d v="2016-05-01T00:00:00"/>
        <d v="2016-06-01T00:00:00"/>
        <d v="2016-07-01T00:00:00"/>
        <d v="2016-08-01T00:00:00"/>
        <d v="2016-09-01T00:00:00"/>
        <d v="2016-10-01T00:00:00"/>
        <d v="2016-11-01T00:00:00"/>
        <d v="2016-12-01T00:00:00"/>
        <d v="2017-01-01T00:00:00"/>
        <d v="2017-02-01T00:00:00"/>
        <d v="2017-03-01T00:00:00"/>
        <d v="2017-04-01T00:00:00"/>
        <d v="2017-05-01T00:00:00"/>
        <d v="2017-06-01T00:00:00"/>
        <d v="2017-07-01T00:00:00"/>
        <d v="2017-08-01T00:00:00"/>
        <d v="2017-09-01T00:00:00"/>
        <d v="2017-10-01T00:00:00"/>
        <d v="2017-11-01T00:00:00"/>
        <d v="2017-12-01T00:00:00"/>
        <d v="2018-01-01T00:00:00"/>
        <d v="2018-02-01T00:00:00"/>
        <d v="2018-03-01T00:00:00"/>
        <d v="2018-04-01T00:00:00"/>
        <d v="2018-05-01T00:00:00"/>
        <d v="2018-06-01T00:00:00"/>
        <d v="2018-07-01T00:00:00"/>
        <d v="2018-08-01T00:00:00"/>
        <d v="2018-09-01T00:00:00"/>
        <d v="2018-10-01T00:00:00"/>
        <d v="2018-11-01T00:00:00"/>
        <d v="2018-12-01T00:00:00"/>
        <d v="2019-01-01T00:00:00"/>
        <d v="2019-02-01T00:00:00"/>
        <d v="2019-03-01T00:00:00"/>
        <d v="2019-04-01T00:00:00"/>
        <d v="2019-05-01T00:00:00"/>
        <d v="2019-06-01T00:00:00"/>
        <d v="2019-07-01T00:00:00"/>
        <d v="2019-08-01T00:00:00"/>
        <d v="2019-09-01T00:00:00"/>
        <d v="2019-10-01T00:00:00"/>
        <d v="2019-11-01T00:00:00"/>
        <d v="2019-12-01T00:00:00"/>
        <d v="2020-01-01T00:00:00"/>
        <d v="2020-02-01T00:00:00"/>
        <d v="2020-03-01T00:00:00"/>
        <d v="2020-04-01T00:00:00"/>
        <d v="2020-05-01T00:00:00"/>
        <d v="2020-06-01T00:00:00"/>
        <d v="2020-07-01T00:00:00"/>
        <d v="2020-08-01T00:00:00"/>
        <d v="2020-09-01T00:00:00"/>
        <d v="2020-10-01T00:00:00"/>
        <d v="2020-11-01T00:00:00"/>
        <d v="2020-12-01T00:00:00"/>
        <d v="2021-01-01T00:00:00"/>
        <d v="2021-02-01T00:00:00"/>
        <d v="2021-03-01T00:00:00"/>
        <d v="2021-04-01T00:00:00"/>
        <d v="2021-05-01T00:00:00"/>
        <d v="2021-06-01T00:00:00"/>
        <d v="2021-07-01T00:00:00"/>
        <d v="2021-08-01T00:00:00"/>
        <d v="2021-09-01T00:00:00"/>
        <d v="2021-10-01T00:00:00"/>
        <d v="2021-11-01T00:00:00"/>
        <d v="2021-12-01T00:00:00"/>
        <d v="2022-01-01T00:00:00"/>
        <d v="2022-02-01T00:00:00"/>
        <d v="2022-03-01T00:00:00"/>
        <d v="2022-04-01T00:00:00"/>
        <d v="2022-05-01T00:00:00"/>
        <d v="2022-06-01T00:00:00"/>
        <d v="2022-07-01T00:00:00"/>
        <d v="2022-08-01T00:00:00"/>
        <d v="2022-09-01T00:00:00"/>
        <d v="2022-10-01T00:00:00"/>
        <d v="2022-11-01T00:00:00"/>
        <d v="2022-12-01T00:00:00"/>
      </sharedItems>
      <fieldGroup par="24"/>
    </cacheField>
    <cacheField name="HOMBRE" numFmtId="165">
      <sharedItems containsSemiMixedTypes="0" containsString="0" containsNumber="1" containsInteger="1" minValue="0" maxValue="18646277906"/>
    </cacheField>
    <cacheField name="MUJER" numFmtId="165">
      <sharedItems containsSemiMixedTypes="0" containsString="0" containsNumber="1" containsInteger="1" minValue="0" maxValue="54315078550"/>
    </cacheField>
    <cacheField name="TOTAL" numFmtId="165">
      <sharedItems containsSemiMixedTypes="0" containsString="0" containsNumber="1" containsInteger="1" minValue="0" maxValue="72961356456"/>
    </cacheField>
    <cacheField name="HOMBRE2" numFmtId="165">
      <sharedItems containsSemiMixedTypes="0" containsString="0" containsNumber="1" containsInteger="1" minValue="5056680000" maxValue="15816186175"/>
    </cacheField>
    <cacheField name="MUJER2" numFmtId="165">
      <sharedItems containsSemiMixedTypes="0" containsString="0" containsNumber="1" containsInteger="1" minValue="6505980000" maxValue="20154801071"/>
    </cacheField>
    <cacheField name="TOTAL2" numFmtId="165">
      <sharedItems containsSemiMixedTypes="0" containsString="0" containsNumber="1" containsInteger="1" minValue="11562660000" maxValue="35970023334"/>
    </cacheField>
    <cacheField name="HOMBRE3" numFmtId="165">
      <sharedItems containsSemiMixedTypes="0" containsString="0" containsNumber="1" containsInteger="1" minValue="11141880000" maxValue="32683185940"/>
    </cacheField>
    <cacheField name="MUJER3" numFmtId="165">
      <sharedItems containsSemiMixedTypes="0" containsString="0" containsNumber="1" containsInteger="1" minValue="17854980000" maxValue="72380608686"/>
    </cacheField>
    <cacheField name="TOTAL3" numFmtId="165">
      <sharedItems containsSemiMixedTypes="0" containsString="0" containsNumber="1" containsInteger="1" minValue="28996860000" maxValue="105063794626"/>
    </cacheField>
    <cacheField name="IPC PERIODO" numFmtId="167">
      <sharedItems containsSemiMixedTypes="0" containsString="0" containsNumber="1" minValue="75.903217299999994" maxValue="129.01505570699999"/>
    </cacheField>
    <cacheField name="IPC DICIEMBRE 2022" numFmtId="167">
      <sharedItems containsSemiMixedTypes="0" containsString="0" containsNumber="1" minValue="129.01505570699999" maxValue="129.01505570699999"/>
    </cacheField>
    <cacheField name="COEF. DEFLACTOR" numFmtId="43">
      <sharedItems containsSemiMixedTypes="0" containsString="0" containsNumber="1" minValue="1" maxValue="1.6997310561564298"/>
    </cacheField>
    <cacheField name="PBSV_HOMBRE" numFmtId="43">
      <sharedItems containsSemiMixedTypes="0" containsString="0" containsNumber="1" minValue="0" maxValue="16731658091.126375"/>
    </cacheField>
    <cacheField name="PBSV_MUJER" numFmtId="43">
      <sharedItems containsSemiMixedTypes="0" containsString="0" containsNumber="1" minValue="0" maxValue="48737948027.624557"/>
    </cacheField>
    <cacheField name="PBSV_TOTAL" numFmtId="43">
      <sharedItems containsSemiMixedTypes="0" containsString="0" containsNumber="1" minValue="0" maxValue="65469606118.750931"/>
    </cacheField>
    <cacheField name="PBSI_HOMBRE" numFmtId="43">
      <sharedItems containsSemiMixedTypes="0" containsString="0" containsNumber="1" minValue="2976339157.5564561" maxValue="15816186175"/>
    </cacheField>
    <cacheField name="PBSI_MUJER" numFmtId="43">
      <sharedItems containsSemiMixedTypes="0" containsString="0" containsNumber="1" minValue="3829390634.2262421" maxValue="20153837159"/>
    </cacheField>
    <cacheField name="PBSI_TOTAL" numFmtId="43">
      <sharedItems containsSemiMixedTypes="0" containsString="0" containsNumber="1" minValue="6805729791.7826977" maxValue="35970023334"/>
    </cacheField>
    <cacheField name="PBS_HOMBRE" numFmtId="43">
      <sharedItems containsSemiMixedTypes="0" containsString="0" containsNumber="1" minValue="6558060571.9157887" maxValue="29327241352.593231"/>
    </cacheField>
    <cacheField name="PBS_MUJER" numFmtId="43">
      <sharedItems containsSemiMixedTypes="0" containsString="0" containsNumber="1" minValue="10509361108.748699" maxValue="64948490152.66864"/>
    </cacheField>
    <cacheField name="PBS_TOTAL" numFmtId="43">
      <sharedItems containsSemiMixedTypes="0" containsString="0" containsNumber="1" minValue="17067421680.664488" maxValue="94275731505.261871"/>
    </cacheField>
    <cacheField name="Meses (PERIODO)" numFmtId="0" databaseField="0">
      <fieldGroup base="0">
        <rangePr groupBy="months" startDate="2008-07-01T00:00:00" endDate="2022-12-02T00:00:00"/>
        <groupItems count="14">
          <s v="&lt;01-07-2008"/>
          <s v="ene"/>
          <s v="feb"/>
          <s v="mar"/>
          <s v="abr"/>
          <s v="may"/>
          <s v="jun"/>
          <s v="jul"/>
          <s v="ago"/>
          <s v="sept"/>
          <s v="oct"/>
          <s v="nov"/>
          <s v="dic"/>
          <s v="&gt;02-12-2022"/>
        </groupItems>
      </fieldGroup>
    </cacheField>
    <cacheField name="Trimestres (PERIODO)" numFmtId="0" databaseField="0">
      <fieldGroup base="0">
        <rangePr groupBy="quarters" startDate="2008-07-01T00:00:00" endDate="2022-12-02T00:00:00"/>
        <groupItems count="6">
          <s v="&lt;01-07-2008"/>
          <s v="Trim.1"/>
          <s v="Trim.2"/>
          <s v="Trim.3"/>
          <s v="Trim.4"/>
          <s v="&gt;02-12-2022"/>
        </groupItems>
      </fieldGroup>
    </cacheField>
    <cacheField name="Años (PERIODO)" numFmtId="0" databaseField="0">
      <fieldGroup base="0">
        <rangePr groupBy="years" startDate="2008-07-01T00:00:00" endDate="2022-12-02T00:00:00"/>
        <groupItems count="17">
          <s v="&lt;01-07-2008"/>
          <s v="2008"/>
          <s v="2009"/>
          <s v="2010"/>
          <s v="2011"/>
          <s v="2012"/>
          <s v="2013"/>
          <s v="2014"/>
          <s v="2015"/>
          <s v="2016"/>
          <s v="2017"/>
          <s v="2018"/>
          <s v="2019"/>
          <s v="2020"/>
          <s v="2021"/>
          <s v="2022"/>
          <s v="&gt;02-12-2022"/>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Constanza Morales Lavín" refreshedDate="45064.497304166667" createdVersion="8" refreshedVersion="8" minRefreshableVersion="3" recordCount="174" xr:uid="{FAD5FDC5-4708-403A-9431-7EC95B3CF5CE}">
  <cacheSource type="worksheet">
    <worksheetSource ref="B60:K234" sheet="1.4"/>
  </cacheSource>
  <cacheFields count="13">
    <cacheField name="PERIODO" numFmtId="17">
      <sharedItems containsSemiMixedTypes="0" containsNonDate="0" containsDate="1" containsString="0" minDate="2008-07-01T00:00:00" maxDate="2022-12-02T00:00:00" count="174">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d v="2010-01-01T00:00:00"/>
        <d v="2010-02-01T00:00:00"/>
        <d v="2010-03-01T00:00:00"/>
        <d v="2010-04-01T00:00:00"/>
        <d v="2010-05-01T00:00:00"/>
        <d v="2010-06-01T00:00:00"/>
        <d v="2010-07-01T00:00:00"/>
        <d v="2010-08-01T00:00:00"/>
        <d v="2010-09-01T00:00:00"/>
        <d v="2010-10-01T00:00:00"/>
        <d v="2010-11-01T00:00:00"/>
        <d v="2010-12-01T00:00:00"/>
        <d v="2011-01-01T00:00:00"/>
        <d v="2011-02-01T00:00:00"/>
        <d v="2011-03-01T00:00:00"/>
        <d v="2011-04-01T00:00:00"/>
        <d v="2011-05-01T00:00:00"/>
        <d v="2011-06-01T00:00:00"/>
        <d v="2011-07-01T00:00:00"/>
        <d v="2011-08-01T00:00:00"/>
        <d v="2011-09-01T00:00:00"/>
        <d v="2011-10-01T00:00:00"/>
        <d v="2011-11-01T00:00:00"/>
        <d v="2011-12-01T00:00:00"/>
        <d v="2012-01-01T00:00:00"/>
        <d v="2012-02-01T00:00:00"/>
        <d v="2012-03-01T00:00:00"/>
        <d v="2012-04-01T00:00:00"/>
        <d v="2012-05-01T00:00:00"/>
        <d v="2012-06-01T00:00:00"/>
        <d v="2012-07-01T00:00:00"/>
        <d v="2012-08-01T00:00:00"/>
        <d v="2012-09-01T00:00:00"/>
        <d v="2012-10-01T00:00:00"/>
        <d v="2012-11-01T00:00:00"/>
        <d v="2012-12-01T00:00:00"/>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d v="2014-04-01T00:00:00"/>
        <d v="2014-05-01T00:00:00"/>
        <d v="2014-06-01T00:00:00"/>
        <d v="2014-07-01T00:00:00"/>
        <d v="2014-08-01T00:00:00"/>
        <d v="2014-09-01T00:00:00"/>
        <d v="2014-10-01T00:00:00"/>
        <d v="2014-11-01T00:00:00"/>
        <d v="2014-12-01T00:00:00"/>
        <d v="2015-01-01T00:00:00"/>
        <d v="2015-02-01T00:00:00"/>
        <d v="2015-03-01T00:00:00"/>
        <d v="2015-04-01T00:00:00"/>
        <d v="2015-05-01T00:00:00"/>
        <d v="2015-06-01T00:00:00"/>
        <d v="2015-07-01T00:00:00"/>
        <d v="2015-08-01T00:00:00"/>
        <d v="2015-09-01T00:00:00"/>
        <d v="2015-10-01T00:00:00"/>
        <d v="2015-11-01T00:00:00"/>
        <d v="2015-12-01T00:00:00"/>
        <d v="2016-01-01T00:00:00"/>
        <d v="2016-02-01T00:00:00"/>
        <d v="2016-03-01T00:00:00"/>
        <d v="2016-04-01T00:00:00"/>
        <d v="2016-05-01T00:00:00"/>
        <d v="2016-06-01T00:00:00"/>
        <d v="2016-07-01T00:00:00"/>
        <d v="2016-08-01T00:00:00"/>
        <d v="2016-09-01T00:00:00"/>
        <d v="2016-10-01T00:00:00"/>
        <d v="2016-11-01T00:00:00"/>
        <d v="2016-12-01T00:00:00"/>
        <d v="2017-01-01T00:00:00"/>
        <d v="2017-02-01T00:00:00"/>
        <d v="2017-03-01T00:00:00"/>
        <d v="2017-04-01T00:00:00"/>
        <d v="2017-05-01T00:00:00"/>
        <d v="2017-06-01T00:00:00"/>
        <d v="2017-07-01T00:00:00"/>
        <d v="2017-08-01T00:00:00"/>
        <d v="2017-09-01T00:00:00"/>
        <d v="2017-10-01T00:00:00"/>
        <d v="2017-11-01T00:00:00"/>
        <d v="2017-12-01T00:00:00"/>
        <d v="2018-01-01T00:00:00"/>
        <d v="2018-02-01T00:00:00"/>
        <d v="2018-03-01T00:00:00"/>
        <d v="2018-04-01T00:00:00"/>
        <d v="2018-05-01T00:00:00"/>
        <d v="2018-06-01T00:00:00"/>
        <d v="2018-07-01T00:00:00"/>
        <d v="2018-08-01T00:00:00"/>
        <d v="2018-09-01T00:00:00"/>
        <d v="2018-10-01T00:00:00"/>
        <d v="2018-11-01T00:00:00"/>
        <d v="2018-12-01T00:00:00"/>
        <d v="2019-01-01T00:00:00"/>
        <d v="2019-02-01T00:00:00"/>
        <d v="2019-03-01T00:00:00"/>
        <d v="2019-04-01T00:00:00"/>
        <d v="2019-05-01T00:00:00"/>
        <d v="2019-06-01T00:00:00"/>
        <d v="2019-07-01T00:00:00"/>
        <d v="2019-08-01T00:00:00"/>
        <d v="2019-09-01T00:00:00"/>
        <d v="2019-10-01T00:00:00"/>
        <d v="2019-11-01T00:00:00"/>
        <d v="2019-12-01T00:00:00"/>
        <d v="2020-01-01T00:00:00"/>
        <d v="2020-02-01T00:00:00"/>
        <d v="2020-03-01T00:00:00"/>
        <d v="2020-04-01T00:00:00"/>
        <d v="2020-05-01T00:00:00"/>
        <d v="2020-06-01T00:00:00"/>
        <d v="2020-07-01T00:00:00"/>
        <d v="2020-08-01T00:00:00"/>
        <d v="2020-09-01T00:00:00"/>
        <d v="2020-10-01T00:00:00"/>
        <d v="2020-11-01T00:00:00"/>
        <d v="2020-12-01T00:00:00"/>
        <d v="2021-01-01T00:00:00"/>
        <d v="2021-02-01T00:00:00"/>
        <d v="2021-03-01T00:00:00"/>
        <d v="2021-04-01T00:00:00"/>
        <d v="2021-05-01T00:00:00"/>
        <d v="2021-06-01T00:00:00"/>
        <d v="2021-07-01T00:00:00"/>
        <d v="2021-08-01T00:00:00"/>
        <d v="2021-09-01T00:00:00"/>
        <d v="2021-10-01T00:00:00"/>
        <d v="2021-11-01T00:00:00"/>
        <d v="2021-12-01T00:00:00"/>
        <d v="2022-01-01T00:00:00"/>
        <d v="2022-02-01T00:00:00"/>
        <d v="2022-03-01T00:00:00"/>
        <d v="2022-04-01T00:00:00"/>
        <d v="2022-05-01T00:00:00"/>
        <d v="2022-06-01T00:00:00"/>
        <d v="2022-07-01T00:00:00"/>
        <d v="2022-08-01T00:00:00"/>
        <d v="2022-09-01T00:00:00"/>
        <d v="2022-10-01T00:00:00"/>
        <d v="2022-11-01T00:00:00"/>
        <d v="2022-12-01T00:00:00"/>
      </sharedItems>
      <fieldGroup par="12"/>
    </cacheField>
    <cacheField name="PBS VEJEZ HOMBRE" numFmtId="165">
      <sharedItems containsSemiMixedTypes="0" containsString="0" containsNumber="1" containsInteger="1" minValue="0" maxValue="120331"/>
    </cacheField>
    <cacheField name="PBS VEJEZ MUJER" numFmtId="165">
      <sharedItems containsSemiMixedTypes="0" containsString="0" containsNumber="1" containsInteger="1" minValue="0" maxValue="309032" count="162">
        <n v="189150"/>
        <n v="190466"/>
        <n v="221382"/>
        <n v="230808"/>
        <n v="236178"/>
        <n v="244815"/>
        <n v="249383"/>
        <n v="251808"/>
        <n v="254074"/>
        <n v="255795"/>
        <n v="258094"/>
        <n v="260086"/>
        <n v="261334"/>
        <n v="261917"/>
        <n v="267244"/>
        <n v="273548"/>
        <n v="275060"/>
        <n v="278864"/>
        <n v="281175"/>
        <n v="280040"/>
        <n v="282275"/>
        <n v="283343"/>
        <n v="283931"/>
        <n v="284810"/>
        <n v="285566"/>
        <n v="286679"/>
        <n v="286024"/>
        <n v="286401"/>
        <n v="286938"/>
        <n v="287654"/>
        <n v="288408"/>
        <n v="288069"/>
        <n v="288568"/>
        <n v="285145"/>
        <n v="287109"/>
        <n v="287551"/>
        <n v="286810"/>
        <n v="287169"/>
        <n v="287346"/>
        <n v="285805"/>
        <n v="284570"/>
        <n v="287245"/>
        <n v="287462"/>
        <n v="288141"/>
        <n v="288041"/>
        <n v="288120"/>
        <n v="288068"/>
        <n v="288374"/>
        <n v="288929"/>
        <n v="287830"/>
        <n v="287533"/>
        <n v="288146"/>
        <n v="288062"/>
        <n v="290081"/>
        <n v="291117"/>
        <n v="291221"/>
        <n v="290983"/>
        <n v="291102"/>
        <n v="287944"/>
        <n v="287746"/>
        <n v="286900"/>
        <n v="286299"/>
        <n v="287419"/>
        <n v="287421"/>
        <n v="288032"/>
        <n v="288459"/>
        <n v="287495"/>
        <n v="285935"/>
        <n v="286445"/>
        <n v="287373"/>
        <n v="287751"/>
        <n v="288957"/>
        <n v="289553"/>
        <n v="289755"/>
        <n v="289334"/>
        <n v="289527"/>
        <n v="289642"/>
        <n v="290598"/>
        <n v="288077"/>
        <n v="288289"/>
        <n v="288868"/>
        <n v="289236"/>
        <n v="289051"/>
        <n v="289446"/>
        <n v="289186"/>
        <n v="289306"/>
        <n v="289406"/>
        <n v="289596"/>
        <n v="289818"/>
        <n v="289772"/>
        <n v="290041"/>
        <n v="289522"/>
        <n v="290006"/>
        <n v="290387"/>
        <n v="290710"/>
        <n v="290754"/>
        <n v="290722"/>
        <n v="290590"/>
        <n v="290392"/>
        <n v="290974"/>
        <n v="290606"/>
        <n v="291095"/>
        <n v="291502"/>
        <n v="291371"/>
        <n v="291764"/>
        <n v="292373"/>
        <n v="291766"/>
        <n v="291786"/>
        <n v="291749"/>
        <n v="291575"/>
        <n v="291941"/>
        <n v="292377"/>
        <n v="292583"/>
        <n v="293042"/>
        <n v="293567"/>
        <n v="294247"/>
        <n v="294732"/>
        <n v="295169"/>
        <n v="295634"/>
        <n v="295924"/>
        <n v="296093"/>
        <n v="296516"/>
        <n v="297058"/>
        <n v="297497"/>
        <n v="298080"/>
        <n v="298635"/>
        <n v="299080"/>
        <n v="299513"/>
        <n v="299970"/>
        <n v="299952"/>
        <n v="300192"/>
        <n v="300148"/>
        <n v="300285"/>
        <n v="300301"/>
        <n v="300782"/>
        <n v="300920"/>
        <n v="301556"/>
        <n v="302529"/>
        <n v="302939"/>
        <n v="303117"/>
        <n v="303106"/>
        <n v="303034"/>
        <n v="303114"/>
        <n v="302726"/>
        <n v="302786"/>
        <n v="302124"/>
        <n v="302029"/>
        <n v="302560"/>
        <n v="303535"/>
        <n v="303509"/>
        <n v="303836"/>
        <n v="304229"/>
        <n v="304427"/>
        <n v="304385"/>
        <n v="304412"/>
        <n v="304998"/>
        <n v="305471"/>
        <n v="306429"/>
        <n v="307296"/>
        <n v="308126"/>
        <n v="309032"/>
        <n v="0"/>
      </sharedItems>
    </cacheField>
    <cacheField name="PBS VEJEZ TOTAL" numFmtId="165">
      <sharedItems containsSemiMixedTypes="0" containsString="0" containsNumber="1" containsInteger="1" minValue="0" maxValue="414941"/>
    </cacheField>
    <cacheField name="PBS INVALIDEZ HOMBRE" numFmtId="165">
      <sharedItems containsSemiMixedTypes="0" containsString="0" containsNumber="1" containsInteger="1" minValue="74385" maxValue="90089"/>
    </cacheField>
    <cacheField name="PBS INVALIDEZ MUJER" numFmtId="165">
      <sharedItems containsSemiMixedTypes="0" containsString="0" containsNumber="1" containsInteger="1" minValue="102248" maxValue="126450"/>
    </cacheField>
    <cacheField name="PBS INVALIDEZ TOTAL" numFmtId="165">
      <sharedItems containsSemiMixedTypes="0" containsString="0" containsNumber="1" containsInteger="1" minValue="179362" maxValue="216539"/>
    </cacheField>
    <cacheField name="PBS TOTAL HOMBRE" numFmtId="165">
      <sharedItems containsSemiMixedTypes="0" containsString="0" containsNumber="1" containsInteger="1" minValue="79908" maxValue="210267"/>
    </cacheField>
    <cacheField name="PBS TOTAL MUJER" numFmtId="165">
      <sharedItems containsSemiMixedTypes="0" containsString="0" containsNumber="1" containsInteger="1" minValue="102632" maxValue="414798"/>
    </cacheField>
    <cacheField name="PBS TOTAL TOTAL" numFmtId="165">
      <sharedItems containsSemiMixedTypes="0" containsString="0" containsNumber="1" containsInteger="1" minValue="182599" maxValue="624344"/>
    </cacheField>
    <cacheField name="Meses (PERIODO)" numFmtId="0" databaseField="0">
      <fieldGroup base="0">
        <rangePr groupBy="months" startDate="2008-07-01T00:00:00" endDate="2022-12-02T00:00:00"/>
        <groupItems count="14">
          <s v="&lt;01-07-2008"/>
          <s v="ene"/>
          <s v="feb"/>
          <s v="mar"/>
          <s v="abr"/>
          <s v="may"/>
          <s v="jun"/>
          <s v="jul"/>
          <s v="ago"/>
          <s v="sept"/>
          <s v="oct"/>
          <s v="nov"/>
          <s v="dic"/>
          <s v="&gt;02-12-2022"/>
        </groupItems>
      </fieldGroup>
    </cacheField>
    <cacheField name="Trimestres (PERIODO)" numFmtId="0" databaseField="0">
      <fieldGroup base="0">
        <rangePr groupBy="quarters" startDate="2008-07-01T00:00:00" endDate="2022-12-02T00:00:00"/>
        <groupItems count="6">
          <s v="&lt;01-07-2008"/>
          <s v="Trim.1"/>
          <s v="Trim.2"/>
          <s v="Trim.3"/>
          <s v="Trim.4"/>
          <s v="&gt;02-12-2022"/>
        </groupItems>
      </fieldGroup>
    </cacheField>
    <cacheField name="Años (PERIODO)" numFmtId="0" databaseField="0">
      <fieldGroup base="0">
        <rangePr groupBy="years" startDate="2008-07-01T00:00:00" endDate="2022-12-02T00:00:00"/>
        <groupItems count="17">
          <s v="&lt;01-07-2008"/>
          <s v="2008"/>
          <s v="2009"/>
          <s v="2010"/>
          <s v="2011"/>
          <s v="2012"/>
          <s v="2013"/>
          <s v="2014"/>
          <s v="2015"/>
          <s v="2016"/>
          <s v="2017"/>
          <s v="2018"/>
          <s v="2019"/>
          <s v="2020"/>
          <s v="2021"/>
          <s v="2022"/>
          <s v="&gt;02-12-2022"/>
        </groupItems>
      </fieldGroup>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Constanza Morales Lavín" refreshedDate="45064.664281365738" createdVersion="8" refreshedVersion="8" minRefreshableVersion="3" recordCount="174" xr:uid="{EA320DF1-B4AC-46D6-B636-2778C20F3186}">
  <cacheSource type="worksheet">
    <worksheetSource ref="B64:AO238" sheet="1.5"/>
  </cacheSource>
  <cacheFields count="43">
    <cacheField name="PERIODO" numFmtId="17">
      <sharedItems containsSemiMixedTypes="0" containsNonDate="0" containsDate="1" containsString="0" minDate="2008-07-01T00:00:00" maxDate="2022-12-02T00:00:00" count="174">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d v="2010-01-01T00:00:00"/>
        <d v="2010-02-01T00:00:00"/>
        <d v="2010-03-01T00:00:00"/>
        <d v="2010-04-01T00:00:00"/>
        <d v="2010-05-01T00:00:00"/>
        <d v="2010-06-01T00:00:00"/>
        <d v="2010-07-01T00:00:00"/>
        <d v="2010-08-01T00:00:00"/>
        <d v="2010-09-01T00:00:00"/>
        <d v="2010-10-01T00:00:00"/>
        <d v="2010-11-01T00:00:00"/>
        <d v="2010-12-01T00:00:00"/>
        <d v="2011-01-01T00:00:00"/>
        <d v="2011-02-01T00:00:00"/>
        <d v="2011-03-01T00:00:00"/>
        <d v="2011-04-01T00:00:00"/>
        <d v="2011-05-01T00:00:00"/>
        <d v="2011-06-01T00:00:00"/>
        <d v="2011-07-01T00:00:00"/>
        <d v="2011-08-01T00:00:00"/>
        <d v="2011-09-01T00:00:00"/>
        <d v="2011-10-01T00:00:00"/>
        <d v="2011-11-01T00:00:00"/>
        <d v="2011-12-01T00:00:00"/>
        <d v="2012-01-01T00:00:00"/>
        <d v="2012-02-01T00:00:00"/>
        <d v="2012-03-01T00:00:00"/>
        <d v="2012-04-01T00:00:00"/>
        <d v="2012-05-01T00:00:00"/>
        <d v="2012-06-01T00:00:00"/>
        <d v="2012-07-01T00:00:00"/>
        <d v="2012-08-01T00:00:00"/>
        <d v="2012-09-01T00:00:00"/>
        <d v="2012-10-01T00:00:00"/>
        <d v="2012-11-01T00:00:00"/>
        <d v="2012-12-01T00:00:00"/>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d v="2014-04-01T00:00:00"/>
        <d v="2014-05-01T00:00:00"/>
        <d v="2014-06-01T00:00:00"/>
        <d v="2014-07-01T00:00:00"/>
        <d v="2014-08-01T00:00:00"/>
        <d v="2014-09-01T00:00:00"/>
        <d v="2014-10-01T00:00:00"/>
        <d v="2014-11-01T00:00:00"/>
        <d v="2014-12-01T00:00:00"/>
        <d v="2015-01-01T00:00:00"/>
        <d v="2015-02-01T00:00:00"/>
        <d v="2015-03-01T00:00:00"/>
        <d v="2015-04-01T00:00:00"/>
        <d v="2015-05-01T00:00:00"/>
        <d v="2015-06-01T00:00:00"/>
        <d v="2015-07-01T00:00:00"/>
        <d v="2015-08-01T00:00:00"/>
        <d v="2015-09-01T00:00:00"/>
        <d v="2015-10-01T00:00:00"/>
        <d v="2015-11-01T00:00:00"/>
        <d v="2015-12-01T00:00:00"/>
        <d v="2016-01-01T00:00:00"/>
        <d v="2016-02-01T00:00:00"/>
        <d v="2016-03-01T00:00:00"/>
        <d v="2016-04-01T00:00:00"/>
        <d v="2016-05-01T00:00:00"/>
        <d v="2016-06-01T00:00:00"/>
        <d v="2016-07-01T00:00:00"/>
        <d v="2016-08-01T00:00:00"/>
        <d v="2016-09-01T00:00:00"/>
        <d v="2016-10-01T00:00:00"/>
        <d v="2016-11-01T00:00:00"/>
        <d v="2016-12-01T00:00:00"/>
        <d v="2017-01-01T00:00:00"/>
        <d v="2017-02-01T00:00:00"/>
        <d v="2017-03-01T00:00:00"/>
        <d v="2017-04-01T00:00:00"/>
        <d v="2017-05-01T00:00:00"/>
        <d v="2017-06-01T00:00:00"/>
        <d v="2017-07-01T00:00:00"/>
        <d v="2017-08-01T00:00:00"/>
        <d v="2017-09-01T00:00:00"/>
        <d v="2017-10-01T00:00:00"/>
        <d v="2017-11-01T00:00:00"/>
        <d v="2017-12-01T00:00:00"/>
        <d v="2018-01-01T00:00:00"/>
        <d v="2018-02-01T00:00:00"/>
        <d v="2018-03-01T00:00:00"/>
        <d v="2018-04-01T00:00:00"/>
        <d v="2018-05-01T00:00:00"/>
        <d v="2018-06-01T00:00:00"/>
        <d v="2018-07-01T00:00:00"/>
        <d v="2018-08-01T00:00:00"/>
        <d v="2018-09-01T00:00:00"/>
        <d v="2018-10-01T00:00:00"/>
        <d v="2018-11-01T00:00:00"/>
        <d v="2018-12-01T00:00:00"/>
        <d v="2019-01-01T00:00:00"/>
        <d v="2019-02-01T00:00:00"/>
        <d v="2019-03-01T00:00:00"/>
        <d v="2019-04-01T00:00:00"/>
        <d v="2019-05-01T00:00:00"/>
        <d v="2019-06-01T00:00:00"/>
        <d v="2019-07-01T00:00:00"/>
        <d v="2019-08-01T00:00:00"/>
        <d v="2019-09-01T00:00:00"/>
        <d v="2019-10-01T00:00:00"/>
        <d v="2019-11-01T00:00:00"/>
        <d v="2019-12-01T00:00:00"/>
        <d v="2020-01-01T00:00:00"/>
        <d v="2020-02-01T00:00:00"/>
        <d v="2020-03-01T00:00:00"/>
        <d v="2020-04-01T00:00:00"/>
        <d v="2020-05-01T00:00:00"/>
        <d v="2020-06-01T00:00:00"/>
        <d v="2020-07-01T00:00:00"/>
        <d v="2020-08-01T00:00:00"/>
        <d v="2020-09-01T00:00:00"/>
        <d v="2020-10-01T00:00:00"/>
        <d v="2020-11-01T00:00:00"/>
        <d v="2020-12-01T00:00:00"/>
        <d v="2021-01-01T00:00:00"/>
        <d v="2021-02-01T00:00:00"/>
        <d v="2021-03-01T00:00:00"/>
        <d v="2021-04-01T00:00:00"/>
        <d v="2021-05-01T00:00:00"/>
        <d v="2021-06-01T00:00:00"/>
        <d v="2021-07-01T00:00:00"/>
        <d v="2021-08-01T00:00:00"/>
        <d v="2021-09-01T00:00:00"/>
        <d v="2021-10-01T00:00:00"/>
        <d v="2021-11-01T00:00:00"/>
        <d v="2021-12-01T00:00:00"/>
        <d v="2022-01-01T00:00:00"/>
        <d v="2022-02-01T00:00:00"/>
        <d v="2022-03-01T00:00:00"/>
        <d v="2022-04-01T00:00:00"/>
        <d v="2022-05-01T00:00:00"/>
        <d v="2022-06-01T00:00:00"/>
        <d v="2022-07-01T00:00:00"/>
        <d v="2022-08-01T00:00:00"/>
        <d v="2022-09-01T00:00:00"/>
        <d v="2022-10-01T00:00:00"/>
        <d v="2022-11-01T00:00:00"/>
        <d v="2022-12-01T00:00:00"/>
      </sharedItems>
      <fieldGroup par="42"/>
    </cacheField>
    <cacheField name="APS VEJEZ HOMBRE n" numFmtId="165">
      <sharedItems containsString="0" containsBlank="1" containsNumber="1" containsInteger="1" minValue="955" maxValue="492231"/>
    </cacheField>
    <cacheField name="APS VEJEZ MUJER n" numFmtId="165">
      <sharedItems containsString="0" containsBlank="1" containsNumber="1" containsInteger="1" minValue="2444" maxValue="669074"/>
    </cacheField>
    <cacheField name="APS VEJEZ AMBOS n" numFmtId="165">
      <sharedItems containsString="0" containsBlank="1" containsNumber="1" containsInteger="1" minValue="3399" maxValue="1161305"/>
    </cacheField>
    <cacheField name="APS INVALIDEZ HOMBRE N" numFmtId="165">
      <sharedItems containsString="0" containsBlank="1" containsNumber="1" containsInteger="1" minValue="229" maxValue="46817"/>
    </cacheField>
    <cacheField name="APS INVALIDEZ MUJER N" numFmtId="165">
      <sharedItems containsString="0" containsBlank="1" containsNumber="1" containsInteger="1" minValue="217" maxValue="45910"/>
    </cacheField>
    <cacheField name="APS INVALIDEZ AMBOS N" numFmtId="165">
      <sharedItems containsString="0" containsBlank="1" containsNumber="1" containsInteger="1" minValue="446" maxValue="92698"/>
    </cacheField>
    <cacheField name="APS TOTAL HOMBRE N" numFmtId="165">
      <sharedItems containsString="0" containsBlank="1" containsNumber="1" containsInteger="1" minValue="1184" maxValue="534214"/>
    </cacheField>
    <cacheField name="APS TOTAL MUJER N" numFmtId="165">
      <sharedItems containsString="0" containsBlank="1" containsNumber="1" containsInteger="1" minValue="2661" maxValue="712635"/>
    </cacheField>
    <cacheField name="APS TOTAL AMBOS N" numFmtId="165">
      <sharedItems containsString="0" containsBlank="1" containsNumber="1" containsInteger="1" minValue="3845" maxValue="1246849"/>
    </cacheField>
    <cacheField name="APS VEJEZ HOMBRE" numFmtId="165">
      <sharedItems containsString="0" containsBlank="1" containsNumber="1" containsInteger="1" minValue="85654067" maxValue="66064824284"/>
    </cacheField>
    <cacheField name="APS VEJEZ MUJER" numFmtId="165">
      <sharedItems containsString="0" containsBlank="1" containsNumber="1" containsInteger="1" minValue="192967990" maxValue="95093530766"/>
    </cacheField>
    <cacheField name="APS VEJEZ AMBOS" numFmtId="165">
      <sharedItems containsString="0" containsBlank="1" containsNumber="1" containsInteger="1" minValue="278622057" maxValue="161158355050"/>
    </cacheField>
    <cacheField name="APS INVALIDEZ HOMBRE" numFmtId="165">
      <sharedItems containsString="0" containsBlank="1" containsNumber="1" containsInteger="1" minValue="19636312" maxValue="7421805869"/>
    </cacheField>
    <cacheField name="APS INVALIDEZ MUJER" numFmtId="165">
      <sharedItems containsString="0" containsBlank="1" containsNumber="1" containsInteger="1" minValue="20520752" maxValue="7678209975"/>
    </cacheField>
    <cacheField name="APS INVALIDEZ AMBOS" numFmtId="165">
      <sharedItems containsString="0" containsBlank="1" containsNumber="1" containsInteger="1" minValue="40157064" maxValue="15089051696"/>
    </cacheField>
    <cacheField name="APS TOTAL HOMBRE" numFmtId="165">
      <sharedItems containsString="0" containsBlank="1" containsNumber="1" containsInteger="1" minValue="105290379" maxValue="72394294731"/>
    </cacheField>
    <cacheField name="APS TOTAL MUJER" numFmtId="165">
      <sharedItems containsString="0" containsBlank="1" containsNumber="1" containsInteger="1" minValue="213488742" maxValue="101928001757"/>
    </cacheField>
    <cacheField name="APS TOTAL AMBOS" numFmtId="165">
      <sharedItems containsString="0" containsBlank="1" containsNumber="1" containsInteger="1" minValue="318779121" maxValue="174322296488"/>
    </cacheField>
    <cacheField name="IPC PERIODO" numFmtId="0">
      <sharedItems containsSemiMixedTypes="0" containsString="0" containsNumber="1" minValue="75.903217299999994" maxValue="129.01505570699999"/>
    </cacheField>
    <cacheField name="IPC DICIEMBRE 2022" numFmtId="0">
      <sharedItems containsSemiMixedTypes="0" containsString="0" containsNumber="1" minValue="129.01505570699999" maxValue="129.01505570699999"/>
    </cacheField>
    <cacheField name="COEF. DEFLACTOR" numFmtId="43">
      <sharedItems containsSemiMixedTypes="0" containsString="0" containsNumber="1" minValue="1" maxValue="1.6997310561564298"/>
    </cacheField>
    <cacheField name="PBSV_HOMBRE REAL" numFmtId="41">
      <sharedItems containsString="0" containsBlank="1" containsNumber="1" minValue="51817.3168968135" maxValue="59281217.267202884"/>
    </cacheField>
    <cacheField name="PBSV_MUJER REAL" numFmtId="41">
      <sharedItems containsString="0" containsBlank="1" containsNumber="1" minValue="116737.98850405011" maxValue="85329225.032237858"/>
    </cacheField>
    <cacheField name="PBSV_TOTAL REAL" numFmtId="41">
      <sharedItems containsString="0" containsBlank="1" containsNumber="1" minValue="168555.30540086361" maxValue="144610442.29944074"/>
    </cacheField>
    <cacheField name="PBSI_HOMBRE REAL" numFmtId="41">
      <sharedItems containsString="0" containsBlank="1" containsNumber="1" minValue="11879.190763804614" maxValue="7421805.8689999999"/>
    </cacheField>
    <cacheField name="PBSI_MUJER REAL" numFmtId="41">
      <sharedItems containsString="0" containsBlank="1" containsNumber="1" minValue="12414.241922043462" maxValue="7653519.1425991999"/>
    </cacheField>
    <cacheField name="PBSI_TOTAL REAL" numFmtId="41">
      <sharedItems containsString="0" containsBlank="1" containsNumber="1" minValue="24293.432685848074" maxValue="15071759.16"/>
    </cacheField>
    <cacheField name="PBS_HOMBRE REAL" numFmtId="41">
      <sharedItems containsString="0" containsBlank="1" containsNumber="1" minValue="63696.50766061811" maxValue="64960770.899888761"/>
    </cacheField>
    <cacheField name="PBS_MUJER REAL" numFmtId="41">
      <sharedItems containsString="0" containsBlank="1" containsNumber="1" minValue="129152.23042609356" maxValue="91461925.211416095"/>
    </cacheField>
    <cacheField name="PBS_TOTAL REAL" numFmtId="41">
      <sharedItems containsString="0" containsBlank="1" containsNumber="1" minValue="192848.73808671167" maxValue="156422696.11130488"/>
    </cacheField>
    <cacheField name="APS VEJEZ HOMBRE nom" numFmtId="41">
      <sharedItems containsString="0" containsBlank="1" containsNumber="1" minValue="85654.066999999995" maxValue="66064824.284000002"/>
    </cacheField>
    <cacheField name="APS VEJEZ MUJER nom" numFmtId="41">
      <sharedItems containsString="0" containsBlank="1" containsNumber="1" minValue="192967.99" maxValue="95093530.766000003"/>
    </cacheField>
    <cacheField name="APS VEJEZ AMBOS nom" numFmtId="41">
      <sharedItems containsString="0" containsBlank="1" containsNumber="1" minValue="278622.05699999997" maxValue="161158355.05000001"/>
    </cacheField>
    <cacheField name="APS INVALIDEZ HOMBRE nom" numFmtId="41">
      <sharedItems containsString="0" containsBlank="1" containsNumber="1" minValue="19636.312000000002" maxValue="7421805.8689999999"/>
    </cacheField>
    <cacheField name="APS INVALIDEZ MUJER nom" numFmtId="41">
      <sharedItems containsString="0" containsBlank="1" containsNumber="1" minValue="20520.752" maxValue="7678209.9749999996"/>
    </cacheField>
    <cacheField name="APS INVALIDEZ AMBOS nom" numFmtId="41">
      <sharedItems containsString="0" containsBlank="1" containsNumber="1" minValue="40157.063999999998" maxValue="15089051.696"/>
    </cacheField>
    <cacheField name="APS TOTAL HOMBRE nom" numFmtId="41">
      <sharedItems containsString="0" containsBlank="1" containsNumber="1" minValue="105290.379" maxValue="72394294.731000006"/>
    </cacheField>
    <cacheField name="APS TOTAL MUJER nom" numFmtId="41">
      <sharedItems containsString="0" containsBlank="1" containsNumber="1" minValue="213488.742" maxValue="101928001.757"/>
    </cacheField>
    <cacheField name="APS TOTAL AMBOS nom" numFmtId="41">
      <sharedItems containsString="0" containsBlank="1" containsNumber="1" minValue="318779.12099999998" maxValue="174322296.48800001"/>
    </cacheField>
    <cacheField name="Meses (PERIODO)" numFmtId="0" databaseField="0">
      <fieldGroup base="0">
        <rangePr groupBy="months" startDate="2008-07-01T00:00:00" endDate="2022-12-02T00:00:00"/>
        <groupItems count="14">
          <s v="&lt;01-07-2008"/>
          <s v="ene"/>
          <s v="feb"/>
          <s v="mar"/>
          <s v="abr"/>
          <s v="may"/>
          <s v="jun"/>
          <s v="jul"/>
          <s v="ago"/>
          <s v="sept"/>
          <s v="oct"/>
          <s v="nov"/>
          <s v="dic"/>
          <s v="&gt;02-12-2022"/>
        </groupItems>
      </fieldGroup>
    </cacheField>
    <cacheField name="Trimestres (PERIODO)" numFmtId="0" databaseField="0">
      <fieldGroup base="0">
        <rangePr groupBy="quarters" startDate="2008-07-01T00:00:00" endDate="2022-12-02T00:00:00"/>
        <groupItems count="6">
          <s v="&lt;01-07-2008"/>
          <s v="Trim.1"/>
          <s v="Trim.2"/>
          <s v="Trim.3"/>
          <s v="Trim.4"/>
          <s v="&gt;02-12-2022"/>
        </groupItems>
      </fieldGroup>
    </cacheField>
    <cacheField name="Años (PERIODO)" numFmtId="0" databaseField="0">
      <fieldGroup base="0">
        <rangePr groupBy="years" startDate="2008-07-01T00:00:00" endDate="2022-12-02T00:00:00"/>
        <groupItems count="17">
          <s v="&lt;01-07-2008"/>
          <s v="2008"/>
          <s v="2009"/>
          <s v="2010"/>
          <s v="2011"/>
          <s v="2012"/>
          <s v="2013"/>
          <s v="2014"/>
          <s v="2015"/>
          <s v="2016"/>
          <s v="2017"/>
          <s v="2018"/>
          <s v="2019"/>
          <s v="2020"/>
          <s v="2021"/>
          <s v="2022"/>
          <s v="&gt;02-12-2022"/>
        </groupItems>
      </fieldGroup>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Constanza Morales Lavín" refreshedDate="45064.714706944447" createdVersion="8" refreshedVersion="8" minRefreshableVersion="3" recordCount="11" xr:uid="{F261272C-87C9-4853-8DB2-B3EF0F854505}">
  <cacheSource type="worksheet">
    <worksheetSource ref="B133:W144" sheet="1.3"/>
  </cacheSource>
  <cacheFields count="24">
    <cacheField name="PERIODO" numFmtId="17">
      <sharedItems containsSemiMixedTypes="0" containsNonDate="0" containsDate="1" containsString="0" minDate="2022-02-01T00:00:00" maxDate="2022-12-02T00:00:00" count="11">
        <d v="2022-02-01T00:00:00"/>
        <d v="2022-03-01T00:00:00"/>
        <d v="2022-04-01T00:00:00"/>
        <d v="2022-05-01T00:00:00"/>
        <d v="2022-06-01T00:00:00"/>
        <d v="2022-07-01T00:00:00"/>
        <d v="2022-08-01T00:00:00"/>
        <d v="2022-09-01T00:00:00"/>
        <d v="2022-10-01T00:00:00"/>
        <d v="2022-11-01T00:00:00"/>
        <d v="2022-12-01T00:00:00"/>
      </sharedItems>
      <fieldGroup par="23"/>
    </cacheField>
    <cacheField name="PGU_NC_Mujer_n" numFmtId="41">
      <sharedItems containsSemiMixedTypes="0" containsString="0" containsNumber="1" containsInteger="1" minValue="309683" maxValue="329180"/>
    </cacheField>
    <cacheField name="PGU_NC_Mujer_Nom" numFmtId="41">
      <sharedItems containsSemiMixedTypes="0" containsString="0" containsNumber="1" minValue="57205360.538000003" maxValue="63417031.792999998"/>
    </cacheField>
    <cacheField name="PGU_NC_hombre_N" numFmtId="41">
      <sharedItems containsSemiMixedTypes="0" containsString="0" containsNumber="1" containsInteger="1" minValue="106066" maxValue="125728"/>
    </cacheField>
    <cacheField name="PGU_NC_hombre_Nom" numFmtId="41">
      <sharedItems containsSemiMixedTypes="0" containsString="0" containsNumber="1" minValue="19617326.636999998" maxValue="24368202.673"/>
    </cacheField>
    <cacheField name="PGU_C_Mujer_N" numFmtId="41">
      <sharedItems containsSemiMixedTypes="0" containsString="0" containsNumber="1" containsInteger="1" minValue="517361" maxValue="717919"/>
    </cacheField>
    <cacheField name="PGU_C_Mujer_Nom" numFmtId="41">
      <sharedItems containsSemiMixedTypes="0" containsString="0" containsNumber="1" minValue="85078213.942000002" maxValue="137636217.15900001"/>
    </cacheField>
    <cacheField name="PGU_C_hombre_N" numFmtId="41">
      <sharedItems containsSemiMixedTypes="0" containsString="0" containsNumber="1" containsInteger="1" minValue="340110" maxValue="594890"/>
    </cacheField>
    <cacheField name="PGU_C_hombre_Nom" numFmtId="41">
      <sharedItems containsSemiMixedTypes="0" containsString="0" containsNumber="1" minValue="58304127.729999997" maxValue="113286938.10600001"/>
    </cacheField>
    <cacheField name="PGU_TOT_Mujer_N" numFmtId="41">
      <sharedItems containsSemiMixedTypes="0" containsString="0" containsNumber="1" containsInteger="1" minValue="827044" maxValue="1047099"/>
    </cacheField>
    <cacheField name="PGU_TOT_Mujer_Nom" numFmtId="41">
      <sharedItems containsSemiMixedTypes="0" containsString="0" containsNumber="1" minValue="142283574.48000002" maxValue="201053248.95200002"/>
    </cacheField>
    <cacheField name="PGU_TOT_Hombre_N" numFmtId="41">
      <sharedItems containsSemiMixedTypes="0" containsString="0" containsNumber="1" containsInteger="1" minValue="446176" maxValue="720618"/>
    </cacheField>
    <cacheField name="PGU_TOT_Hombre_Nom" numFmtId="41">
      <sharedItems containsSemiMixedTypes="0" containsString="0" containsNumber="1" minValue="77921454.366999999" maxValue="137655140.77900001"/>
    </cacheField>
    <cacheField name="IPC PERIODO" numFmtId="167">
      <sharedItems containsSemiMixedTypes="0" containsString="0" containsNumber="1" minValue="116.102606374" maxValue="129.01505570699999"/>
    </cacheField>
    <cacheField name="IPC DICIEMBRE 2022" numFmtId="167">
      <sharedItems containsSemiMixedTypes="0" containsString="0" containsNumber="1" minValue="129.01505570699999" maxValue="129.01505570699999"/>
    </cacheField>
    <cacheField name="COEF. DEFLACTOR" numFmtId="43">
      <sharedItems containsSemiMixedTypes="0" containsString="0" containsNumber="1" minValue="1" maxValue="1.1112158437805026"/>
    </cacheField>
    <cacheField name="PGU_NC_Mujer_REAL" numFmtId="41">
      <sharedItems containsSemiMixedTypes="0" containsString="0" containsNumber="1" minValue="51479972.012799807" maxValue="63417031.792999998"/>
    </cacheField>
    <cacheField name="PGU_NC_hombre_REAL" numFmtId="41">
      <sharedItems containsSemiMixedTypes="0" containsString="0" containsNumber="1" minValue="17653929.924414385" maxValue="24368202.673"/>
    </cacheField>
    <cacheField name="PGU_C_Mujer_REAL" numFmtId="41">
      <sharedItems containsSemiMixedTypes="0" containsString="0" containsNumber="1" minValue="76563175.748604089" maxValue="137636217.15900001"/>
    </cacheField>
    <cacheField name="PGU_C_hombre_REAL" numFmtId="41">
      <sharedItems containsSemiMixedTypes="0" containsString="0" containsNumber="1" minValue="52468769.282160051" maxValue="113286938.10600001"/>
    </cacheField>
    <cacheField name="PGU_TOT_Mujer_REAL" numFmtId="41">
      <sharedItems containsSemiMixedTypes="0" containsString="0" containsNumber="1" minValue="128043147.7614039" maxValue="201053248.95200002"/>
    </cacheField>
    <cacheField name="PGU_TOT_Hombre_REAL" numFmtId="41">
      <sharedItems containsSemiMixedTypes="0" containsString="0" containsNumber="1" minValue="70122699.20657444" maxValue="137655140.77900001"/>
    </cacheField>
    <cacheField name="Días (PERIODO)" numFmtId="0" databaseField="0">
      <fieldGroup base="0">
        <rangePr groupBy="days" startDate="2022-02-01T00:00:00" endDate="2022-12-02T00:00:00"/>
        <groupItems count="368">
          <s v="&lt;01-02-2022"/>
          <s v="01-ene"/>
          <s v="02-ene"/>
          <s v="03-ene"/>
          <s v="04-ene"/>
          <s v="05-ene"/>
          <s v="06-ene"/>
          <s v="07-ene"/>
          <s v="08-ene"/>
          <s v="09-ene"/>
          <s v="10-ene"/>
          <s v="11-ene"/>
          <s v="12-ene"/>
          <s v="13-ene"/>
          <s v="14-ene"/>
          <s v="15-ene"/>
          <s v="16-ene"/>
          <s v="17-ene"/>
          <s v="18-ene"/>
          <s v="19-ene"/>
          <s v="20-ene"/>
          <s v="21-ene"/>
          <s v="22-ene"/>
          <s v="23-ene"/>
          <s v="24-ene"/>
          <s v="25-ene"/>
          <s v="26-ene"/>
          <s v="27-ene"/>
          <s v="28-ene"/>
          <s v="29-ene"/>
          <s v="30-ene"/>
          <s v="31-ene"/>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br"/>
          <s v="02-abr"/>
          <s v="03-abr"/>
          <s v="04-abr"/>
          <s v="05-abr"/>
          <s v="06-abr"/>
          <s v="07-abr"/>
          <s v="08-abr"/>
          <s v="09-abr"/>
          <s v="10-abr"/>
          <s v="11-abr"/>
          <s v="12-abr"/>
          <s v="13-abr"/>
          <s v="14-abr"/>
          <s v="15-abr"/>
          <s v="16-abr"/>
          <s v="17-abr"/>
          <s v="18-abr"/>
          <s v="19-abr"/>
          <s v="20-abr"/>
          <s v="21-abr"/>
          <s v="22-abr"/>
          <s v="23-abr"/>
          <s v="24-abr"/>
          <s v="25-abr"/>
          <s v="26-abr"/>
          <s v="27-abr"/>
          <s v="28-abr"/>
          <s v="29-abr"/>
          <s v="30-ab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pt"/>
          <s v="02-sept"/>
          <s v="03-sept"/>
          <s v="04-sept"/>
          <s v="05-sept"/>
          <s v="06-sept"/>
          <s v="07-sept"/>
          <s v="08-sept"/>
          <s v="09-sept"/>
          <s v="10-sept"/>
          <s v="11-sept"/>
          <s v="12-sept"/>
          <s v="13-sept"/>
          <s v="14-sept"/>
          <s v="15-sept"/>
          <s v="16-sept"/>
          <s v="17-sept"/>
          <s v="18-sept"/>
          <s v="19-sept"/>
          <s v="20-sept"/>
          <s v="21-sept"/>
          <s v="22-sept"/>
          <s v="23-sept"/>
          <s v="24-sept"/>
          <s v="25-sept"/>
          <s v="26-sept"/>
          <s v="27-sept"/>
          <s v="28-sept"/>
          <s v="29-sept"/>
          <s v="30-sept"/>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02-12-2022"/>
        </groupItems>
      </fieldGroup>
    </cacheField>
    <cacheField name="Meses (PERIODO)" numFmtId="0" databaseField="0">
      <fieldGroup base="0">
        <rangePr groupBy="months" startDate="2022-02-01T00:00:00" endDate="2022-12-02T00:00:00"/>
        <groupItems count="14">
          <s v="&lt;01-02-2022"/>
          <s v="ene"/>
          <s v="feb"/>
          <s v="mar"/>
          <s v="abr"/>
          <s v="may"/>
          <s v="jun"/>
          <s v="jul"/>
          <s v="ago"/>
          <s v="sept"/>
          <s v="oct"/>
          <s v="nov"/>
          <s v="dic"/>
          <s v="&gt;02-12-2022"/>
        </groupItems>
      </fieldGroup>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180786-7F46-4C39-90AF-78481605A195}" name="TablaDinámica17" cacheId="7"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45:B60" firstHeaderRow="1" firstDataRow="1" firstDataCol="1" rowPageCount="1" colPageCount="1"/>
  <pivotFields count="24">
    <pivotField axis="axisPage" numFmtId="17" multipleItemSelectionAllowed="1" showAll="0">
      <items count="12">
        <item h="1" x="0"/>
        <item h="1" x="1"/>
        <item h="1" x="2"/>
        <item h="1" x="3"/>
        <item h="1" x="4"/>
        <item h="1" x="5"/>
        <item h="1" x="6"/>
        <item h="1" x="7"/>
        <item x="8"/>
        <item x="9"/>
        <item x="10"/>
        <item t="default"/>
      </items>
    </pivotField>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dataField="1" numFmtId="41" showAll="0"/>
    <pivotField dataField="1" numFmtId="41" showAll="0"/>
    <pivotField dataField="1" numFmtId="41" showAll="0"/>
    <pivotField dataField="1"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2"/>
  </rowFields>
  <rowItems count="15">
    <i>
      <x v="10"/>
    </i>
    <i r="2">
      <x/>
    </i>
    <i r="2" i="1">
      <x v="1"/>
    </i>
    <i r="2" i="2">
      <x v="2"/>
    </i>
    <i r="2" i="3">
      <x v="3"/>
    </i>
    <i>
      <x v="11"/>
    </i>
    <i r="2">
      <x/>
    </i>
    <i r="2" i="1">
      <x v="1"/>
    </i>
    <i r="2" i="2">
      <x v="2"/>
    </i>
    <i r="2" i="3">
      <x v="3"/>
    </i>
    <i>
      <x v="12"/>
    </i>
    <i r="2">
      <x/>
    </i>
    <i r="2" i="1">
      <x v="1"/>
    </i>
    <i r="2" i="2">
      <x v="2"/>
    </i>
    <i r="2" i="3">
      <x v="3"/>
    </i>
  </rowItems>
  <colItems count="1">
    <i/>
  </colItems>
  <pageFields count="1">
    <pageField fld="0" hier="-1"/>
  </pageFields>
  <dataFields count="4">
    <dataField name="Suma de PGU_NC_Mujer_REAL" fld="16" baseField="0" baseItem="0"/>
    <dataField name="Suma de PGU_NC_hombre_REAL" fld="17" baseField="0" baseItem="0"/>
    <dataField name="Suma de PGU_C_Mujer_REAL" fld="18" baseField="0" baseItem="0"/>
    <dataField name="Suma de PGU_C_hombre_REAL" fld="19" baseField="0" baseItem="0"/>
  </dataFields>
  <formats count="5">
    <format dxfId="42">
      <pivotArea collapsedLevelsAreSubtotals="1" fieldPosition="0">
        <references count="3">
          <reference field="4294967294" count="4">
            <x v="0"/>
            <x v="1"/>
            <x v="2"/>
            <x v="3"/>
          </reference>
          <reference field="22" count="1" selected="0">
            <x v="1048832"/>
          </reference>
          <reference field="23" count="1" selected="0">
            <x v="10"/>
          </reference>
        </references>
      </pivotArea>
    </format>
    <format dxfId="41">
      <pivotArea collapsedLevelsAreSubtotals="1" fieldPosition="0">
        <references count="1">
          <reference field="23" count="1">
            <x v="11"/>
          </reference>
        </references>
      </pivotArea>
    </format>
    <format dxfId="40">
      <pivotArea collapsedLevelsAreSubtotals="1" fieldPosition="0">
        <references count="3">
          <reference field="4294967294" count="4">
            <x v="0"/>
            <x v="1"/>
            <x v="2"/>
            <x v="3"/>
          </reference>
          <reference field="22" count="1" selected="0">
            <x v="1048832"/>
          </reference>
          <reference field="23" count="1" selected="0">
            <x v="11"/>
          </reference>
        </references>
      </pivotArea>
    </format>
    <format dxfId="39">
      <pivotArea collapsedLevelsAreSubtotals="1" fieldPosition="0">
        <references count="1">
          <reference field="23" count="1">
            <x v="12"/>
          </reference>
        </references>
      </pivotArea>
    </format>
    <format dxfId="38">
      <pivotArea collapsedLevelsAreSubtotals="1" fieldPosition="0">
        <references count="3">
          <reference field="4294967294" count="4">
            <x v="0"/>
            <x v="1"/>
            <x v="2"/>
            <x v="3"/>
          </reference>
          <reference field="22" count="1" selected="0">
            <x v="1048832"/>
          </reference>
          <reference field="23" count="1" selected="0">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9073AAAC-05B8-4361-9573-E9240479CC5B}" name="TablaDinámica25" cacheId="7"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108:E119" firstHeaderRow="0" firstDataRow="1" firstDataCol="1"/>
  <pivotFields count="24">
    <pivotField axis="axisRow"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dataField="1" numFmtId="41" showAll="0"/>
    <pivotField dataField="1" numFmtId="41" showAll="0"/>
    <pivotField dataField="1" numFmtId="41" showAll="0"/>
    <pivotField dataField="1"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0"/>
  </rowFields>
  <rowItems count="11">
    <i>
      <x v="2"/>
    </i>
    <i>
      <x v="3"/>
    </i>
    <i>
      <x v="4"/>
    </i>
    <i>
      <x v="5"/>
    </i>
    <i>
      <x v="6"/>
    </i>
    <i>
      <x v="7"/>
    </i>
    <i>
      <x v="8"/>
    </i>
    <i>
      <x v="9"/>
    </i>
    <i>
      <x v="10"/>
    </i>
    <i>
      <x v="11"/>
    </i>
    <i>
      <x v="12"/>
    </i>
  </rowItems>
  <colFields count="1">
    <field x="-2"/>
  </colFields>
  <colItems count="4">
    <i>
      <x/>
    </i>
    <i i="1">
      <x v="1"/>
    </i>
    <i i="2">
      <x v="2"/>
    </i>
    <i i="3">
      <x v="3"/>
    </i>
  </colItems>
  <dataFields count="4">
    <dataField name="Promedio de PGU_NC_Mujer_REAL" fld="16" subtotal="average" baseField="23" baseItem="7"/>
    <dataField name="Promedio de PGU_NC_hombre_REAL" fld="17" subtotal="average" baseField="23" baseItem="7"/>
    <dataField name="Promedio de PGU_C_Mujer_REAL" fld="18" subtotal="average" baseField="23" baseItem="8"/>
    <dataField name="Promedio de PGU_C_hombre_REAL" fld="19" subtotal="average" baseField="23" baseItem="9"/>
  </dataFields>
  <formats count="1">
    <format dxfId="5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DED9DECA-913E-46E8-8527-F232A1F33601}" name="TablaDinámica15" cacheId="7"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B18" firstHeaderRow="1" firstDataRow="1" firstDataCol="1" rowPageCount="1" colPageCount="1"/>
  <pivotFields count="24">
    <pivotField axis="axisPage" numFmtId="17" multipleItemSelectionAllowed="1" showAll="0">
      <items count="12">
        <item h="1" x="0"/>
        <item h="1" x="1"/>
        <item h="1" x="2"/>
        <item h="1" x="3"/>
        <item h="1" x="4"/>
        <item h="1" x="5"/>
        <item h="1" x="6"/>
        <item h="1" x="7"/>
        <item x="8"/>
        <item x="9"/>
        <item x="10"/>
        <item t="default"/>
      </items>
    </pivotField>
    <pivotField dataField="1" numFmtId="41" showAll="0"/>
    <pivotField numFmtId="41" showAll="0"/>
    <pivotField dataField="1"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2"/>
  </rowFields>
  <rowItems count="15">
    <i>
      <x v="10"/>
    </i>
    <i r="2">
      <x/>
    </i>
    <i r="2" i="1">
      <x v="1"/>
    </i>
    <i r="2" i="2">
      <x v="2"/>
    </i>
    <i r="2" i="3">
      <x v="3"/>
    </i>
    <i>
      <x v="11"/>
    </i>
    <i r="2">
      <x/>
    </i>
    <i r="2" i="1">
      <x v="1"/>
    </i>
    <i r="2" i="2">
      <x v="2"/>
    </i>
    <i r="2" i="3">
      <x v="3"/>
    </i>
    <i>
      <x v="12"/>
    </i>
    <i r="2">
      <x/>
    </i>
    <i r="2" i="1">
      <x v="1"/>
    </i>
    <i r="2" i="2">
      <x v="2"/>
    </i>
    <i r="2" i="3">
      <x v="3"/>
    </i>
  </rowItems>
  <colItems count="1">
    <i/>
  </colItems>
  <pageFields count="1">
    <pageField fld="0" hier="-1"/>
  </pageFields>
  <dataFields count="4">
    <dataField name="Suma de PGU_NC_Mujer_n" fld="1" baseField="0" baseItem="0"/>
    <dataField name="Suma de PGU_NC_hombre_N" fld="3" baseField="0" baseItem="0"/>
    <dataField name="Suma de PGU_C_Mujer_N" fld="5" baseField="0" baseItem="0"/>
    <dataField name="Suma de PGU_C_hombre_N"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B82B32B1-5CC3-44EE-A051-3B9C26C297E0}" name="TablaDinámica1" cacheId="5"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G42" firstHeaderRow="0" firstDataRow="1" firstDataCol="1"/>
  <pivotFields count="13">
    <pivotField axis="axisRow" numFmtId="17" showAll="0">
      <items count="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t="default"/>
      </items>
    </pivotField>
    <pivotField dataField="1" numFmtId="165" showAll="0"/>
    <pivotField dataField="1" numFmtId="165" showAll="0">
      <items count="163">
        <item x="161"/>
        <item x="0"/>
        <item x="1"/>
        <item x="2"/>
        <item x="3"/>
        <item x="4"/>
        <item x="5"/>
        <item x="6"/>
        <item x="7"/>
        <item x="8"/>
        <item x="9"/>
        <item x="10"/>
        <item x="11"/>
        <item x="12"/>
        <item x="13"/>
        <item x="14"/>
        <item x="15"/>
        <item x="16"/>
        <item x="17"/>
        <item x="19"/>
        <item x="18"/>
        <item x="20"/>
        <item x="21"/>
        <item x="22"/>
        <item x="40"/>
        <item x="23"/>
        <item x="33"/>
        <item x="24"/>
        <item x="39"/>
        <item x="67"/>
        <item x="26"/>
        <item x="61"/>
        <item x="27"/>
        <item x="68"/>
        <item x="25"/>
        <item x="36"/>
        <item x="60"/>
        <item x="28"/>
        <item x="34"/>
        <item x="37"/>
        <item x="41"/>
        <item x="38"/>
        <item x="69"/>
        <item x="62"/>
        <item x="63"/>
        <item x="42"/>
        <item x="66"/>
        <item x="50"/>
        <item x="35"/>
        <item x="29"/>
        <item x="59"/>
        <item x="70"/>
        <item x="49"/>
        <item x="58"/>
        <item x="64"/>
        <item x="44"/>
        <item x="52"/>
        <item x="46"/>
        <item x="31"/>
        <item x="78"/>
        <item x="45"/>
        <item x="43"/>
        <item x="51"/>
        <item x="79"/>
        <item x="47"/>
        <item x="30"/>
        <item x="65"/>
        <item x="32"/>
        <item x="80"/>
        <item x="48"/>
        <item x="71"/>
        <item x="82"/>
        <item x="84"/>
        <item x="81"/>
        <item x="85"/>
        <item x="74"/>
        <item x="86"/>
        <item x="83"/>
        <item x="91"/>
        <item x="75"/>
        <item x="72"/>
        <item x="87"/>
        <item x="76"/>
        <item x="73"/>
        <item x="89"/>
        <item x="88"/>
        <item x="92"/>
        <item x="90"/>
        <item x="53"/>
        <item x="93"/>
        <item x="98"/>
        <item x="97"/>
        <item x="77"/>
        <item x="100"/>
        <item x="94"/>
        <item x="96"/>
        <item x="95"/>
        <item x="99"/>
        <item x="56"/>
        <item x="101"/>
        <item x="57"/>
        <item x="54"/>
        <item x="55"/>
        <item x="103"/>
        <item x="102"/>
        <item x="109"/>
        <item x="108"/>
        <item x="104"/>
        <item x="106"/>
        <item x="107"/>
        <item x="110"/>
        <item x="105"/>
        <item x="111"/>
        <item x="112"/>
        <item x="113"/>
        <item x="114"/>
        <item x="115"/>
        <item x="116"/>
        <item x="117"/>
        <item x="118"/>
        <item x="119"/>
        <item x="120"/>
        <item x="121"/>
        <item x="122"/>
        <item x="123"/>
        <item x="124"/>
        <item x="125"/>
        <item x="126"/>
        <item x="127"/>
        <item x="129"/>
        <item x="128"/>
        <item x="131"/>
        <item x="130"/>
        <item x="132"/>
        <item x="133"/>
        <item x="134"/>
        <item x="135"/>
        <item x="136"/>
        <item x="146"/>
        <item x="145"/>
        <item x="137"/>
        <item x="147"/>
        <item x="143"/>
        <item x="144"/>
        <item x="138"/>
        <item x="141"/>
        <item x="140"/>
        <item x="142"/>
        <item x="139"/>
        <item x="149"/>
        <item x="148"/>
        <item x="150"/>
        <item x="151"/>
        <item x="153"/>
        <item x="154"/>
        <item x="152"/>
        <item x="155"/>
        <item x="156"/>
        <item x="157"/>
        <item x="158"/>
        <item x="159"/>
        <item x="160"/>
        <item t="default"/>
      </items>
    </pivotField>
    <pivotField numFmtId="165" showAll="0"/>
    <pivotField dataField="1" numFmtId="165" showAll="0"/>
    <pivotField dataField="1" numFmtId="165" showAll="0"/>
    <pivotField numFmtId="165" showAll="0"/>
    <pivotField dataField="1" numFmtId="165" showAll="0"/>
    <pivotField dataField="1" numFmtId="165" showAll="0"/>
    <pivotField numFmtId="165"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3">
    <field x="12"/>
    <field x="10"/>
    <field x="0"/>
  </rowFields>
  <rowItems count="39">
    <i>
      <x v="1"/>
    </i>
    <i>
      <x v="2"/>
    </i>
    <i>
      <x v="3"/>
    </i>
    <i>
      <x v="4"/>
    </i>
    <i>
      <x v="5"/>
    </i>
    <i>
      <x v="6"/>
    </i>
    <i>
      <x v="7"/>
    </i>
    <i>
      <x v="8"/>
    </i>
    <i>
      <x v="9"/>
    </i>
    <i>
      <x v="10"/>
    </i>
    <i>
      <x v="11"/>
    </i>
    <i>
      <x v="12"/>
    </i>
    <i>
      <x v="13"/>
    </i>
    <i>
      <x v="14"/>
    </i>
    <i r="1">
      <x v="1"/>
    </i>
    <i r="1">
      <x v="2"/>
    </i>
    <i r="1">
      <x v="3"/>
    </i>
    <i r="1">
      <x v="4"/>
    </i>
    <i r="1">
      <x v="5"/>
    </i>
    <i r="1">
      <x v="6"/>
    </i>
    <i r="1">
      <x v="7"/>
    </i>
    <i r="1">
      <x v="8"/>
    </i>
    <i r="1">
      <x v="9"/>
    </i>
    <i r="1">
      <x v="10"/>
    </i>
    <i r="1">
      <x v="11"/>
    </i>
    <i r="1">
      <x v="12"/>
    </i>
    <i>
      <x v="15"/>
    </i>
    <i r="1">
      <x v="1"/>
    </i>
    <i r="1">
      <x v="2"/>
    </i>
    <i r="1">
      <x v="3"/>
    </i>
    <i r="1">
      <x v="4"/>
    </i>
    <i r="1">
      <x v="5"/>
    </i>
    <i r="1">
      <x v="6"/>
    </i>
    <i r="1">
      <x v="7"/>
    </i>
    <i r="1">
      <x v="8"/>
    </i>
    <i r="1">
      <x v="9"/>
    </i>
    <i r="1">
      <x v="10"/>
    </i>
    <i r="1">
      <x v="11"/>
    </i>
    <i r="1">
      <x v="12"/>
    </i>
  </rowItems>
  <colFields count="1">
    <field x="-2"/>
  </colFields>
  <colItems count="6">
    <i>
      <x/>
    </i>
    <i i="1">
      <x v="1"/>
    </i>
    <i i="2">
      <x v="2"/>
    </i>
    <i i="3">
      <x v="3"/>
    </i>
    <i i="4">
      <x v="4"/>
    </i>
    <i i="5">
      <x v="5"/>
    </i>
  </colItems>
  <dataFields count="6">
    <dataField name="Promedio de PBS VEJEZ MUJER" fld="2" subtotal="average" baseField="12" baseItem="1"/>
    <dataField name="Promedio de PBS VEJEZ HOMBRE" fld="1" subtotal="average" baseField="12" baseItem="1"/>
    <dataField name="Promedio de PBS INVALIDEZ MUJER" fld="5" subtotal="average" baseField="12" baseItem="6"/>
    <dataField name="Promedio de PBS INVALIDEZ HOMBRE" fld="4" subtotal="average" baseField="12" baseItem="13"/>
    <dataField name="Promedio de PBS TOTAL MUJER" fld="8" subtotal="average" baseField="12" baseItem="12"/>
    <dataField name="Promedio de PBS TOTAL HOMBRE" fld="7" subtotal="average" baseField="12" baseItem="9"/>
  </dataFields>
  <formats count="5">
    <format dxfId="37">
      <pivotArea outline="0" collapsedLevelsAreSubtotals="1" fieldPosition="0"/>
    </format>
    <format dxfId="36">
      <pivotArea collapsedLevelsAreSubtotals="1" fieldPosition="0">
        <references count="1">
          <reference field="12" count="1">
            <x v="14"/>
          </reference>
        </references>
      </pivotArea>
    </format>
    <format dxfId="35">
      <pivotArea dataOnly="0" labelOnly="1" fieldPosition="0">
        <references count="1">
          <reference field="12" count="1">
            <x v="14"/>
          </reference>
        </references>
      </pivotArea>
    </format>
    <format dxfId="34">
      <pivotArea collapsedLevelsAreSubtotals="1" fieldPosition="0">
        <references count="1">
          <reference field="12" count="1">
            <x v="15"/>
          </reference>
        </references>
      </pivotArea>
    </format>
    <format dxfId="33">
      <pivotArea dataOnly="0" labelOnly="1" fieldPosition="0">
        <references count="1">
          <reference field="12"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91EE0845-B296-4BA2-89F8-4B47D4D3796F}" name="TablaDinámica1"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G43" firstHeaderRow="0" firstDataRow="1" firstDataCol="1"/>
  <pivotFields count="25">
    <pivotField axis="axisRow" numFmtId="17" showAll="0">
      <items count="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t="default"/>
      </items>
    </pivotField>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7" showAll="0"/>
    <pivotField numFmtId="167" showAll="0"/>
    <pivotField numFmtId="43" showAll="0"/>
    <pivotField dataField="1" numFmtId="43" showAll="0"/>
    <pivotField dataField="1" numFmtId="43" showAll="0"/>
    <pivotField numFmtId="43" showAll="0"/>
    <pivotField dataField="1" numFmtId="43" showAll="0"/>
    <pivotField dataField="1" numFmtId="43" showAll="0"/>
    <pivotField numFmtId="43" showAll="0"/>
    <pivotField dataField="1" numFmtId="43" showAll="0"/>
    <pivotField dataField="1" numFmtId="43" showAll="0"/>
    <pivotField numFmtId="43"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3">
    <field x="24"/>
    <field x="22"/>
    <field x="0"/>
  </rowFields>
  <rowItems count="40">
    <i>
      <x v="1"/>
    </i>
    <i>
      <x v="2"/>
    </i>
    <i>
      <x v="3"/>
    </i>
    <i>
      <x v="4"/>
    </i>
    <i>
      <x v="5"/>
    </i>
    <i>
      <x v="6"/>
    </i>
    <i>
      <x v="7"/>
    </i>
    <i>
      <x v="8"/>
    </i>
    <i>
      <x v="9"/>
    </i>
    <i>
      <x v="10"/>
    </i>
    <i>
      <x v="11"/>
    </i>
    <i>
      <x v="12"/>
    </i>
    <i>
      <x v="13"/>
    </i>
    <i>
      <x v="14"/>
    </i>
    <i r="1">
      <x v="1"/>
    </i>
    <i r="1">
      <x v="2"/>
    </i>
    <i r="1">
      <x v="3"/>
    </i>
    <i r="1">
      <x v="4"/>
    </i>
    <i r="1">
      <x v="5"/>
    </i>
    <i r="1">
      <x v="6"/>
    </i>
    <i r="1">
      <x v="7"/>
    </i>
    <i r="1">
      <x v="8"/>
    </i>
    <i r="1">
      <x v="9"/>
    </i>
    <i r="1">
      <x v="10"/>
    </i>
    <i r="1">
      <x v="11"/>
    </i>
    <i r="1">
      <x v="12"/>
    </i>
    <i>
      <x v="15"/>
    </i>
    <i r="1">
      <x v="1"/>
    </i>
    <i r="1">
      <x v="2"/>
    </i>
    <i r="1">
      <x v="3"/>
    </i>
    <i r="1">
      <x v="4"/>
    </i>
    <i r="1">
      <x v="5"/>
    </i>
    <i r="1">
      <x v="6"/>
    </i>
    <i r="1">
      <x v="7"/>
    </i>
    <i r="1">
      <x v="8"/>
    </i>
    <i r="1">
      <x v="9"/>
    </i>
    <i r="1">
      <x v="10"/>
    </i>
    <i r="1">
      <x v="11"/>
    </i>
    <i r="1">
      <x v="12"/>
    </i>
    <i t="grand">
      <x/>
    </i>
  </rowItems>
  <colFields count="1">
    <field x="-2"/>
  </colFields>
  <colItems count="6">
    <i>
      <x/>
    </i>
    <i i="1">
      <x v="1"/>
    </i>
    <i i="2">
      <x v="2"/>
    </i>
    <i i="3">
      <x v="3"/>
    </i>
    <i i="4">
      <x v="4"/>
    </i>
    <i i="5">
      <x v="5"/>
    </i>
  </colItems>
  <dataFields count="6">
    <dataField name="Promedio de PBSV_MUJER" fld="14" subtotal="average" baseField="24" baseItem="7"/>
    <dataField name="Promedio de PBSV_HOMBRE" fld="13" subtotal="average" baseField="24" baseItem="5"/>
    <dataField name="Promedio de PBSI_MUJER" fld="17" subtotal="average" baseField="24" baseItem="12"/>
    <dataField name="Promedio de PBSI_HOMBRE" fld="16" subtotal="average" baseField="24" baseItem="9"/>
    <dataField name="Promedio de PBS_MUJER" fld="20" subtotal="average" baseField="24" baseItem="11"/>
    <dataField name="Promedio de PBS_HOMBRE" fld="19" subtotal="average" baseField="24" baseItem="11"/>
  </dataFields>
  <formats count="5">
    <format dxfId="22">
      <pivotArea outline="0" collapsedLevelsAreSubtotals="1" fieldPosition="0"/>
    </format>
    <format dxfId="21">
      <pivotArea collapsedLevelsAreSubtotals="1" fieldPosition="0">
        <references count="1">
          <reference field="24" count="1">
            <x v="15"/>
          </reference>
        </references>
      </pivotArea>
    </format>
    <format dxfId="20">
      <pivotArea dataOnly="0" labelOnly="1" fieldPosition="0">
        <references count="1">
          <reference field="24" count="1">
            <x v="15"/>
          </reference>
        </references>
      </pivotArea>
    </format>
    <format dxfId="19">
      <pivotArea collapsedLevelsAreSubtotals="1" fieldPosition="0">
        <references count="1">
          <reference field="24" count="1">
            <x v="14"/>
          </reference>
        </references>
      </pivotArea>
    </format>
    <format dxfId="18">
      <pivotArea dataOnly="0" labelOnly="1" fieldPosition="0">
        <references count="1">
          <reference field="24" count="1">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7A17C66F-0276-4CDE-A5A3-94B8C241993D}" name="TablaDinámica3" cacheId="4"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I14:R18" firstHeaderRow="0" firstDataRow="1" firstDataCol="1" rowPageCount="1" colPageCount="1"/>
  <pivotFields count="25">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dataField="1" numFmtId="165" showAll="0"/>
    <pivotField dataField="1" numFmtId="165" showAll="0"/>
    <pivotField dataField="1" numFmtId="165" showAll="0"/>
    <pivotField dataField="1" numFmtId="165" showAll="0"/>
    <pivotField dataField="1" numFmtId="165" showAll="0"/>
    <pivotField dataField="1" numFmtId="165" showAll="0"/>
    <pivotField dataField="1" numFmtId="165" showAll="0"/>
    <pivotField dataField="1" numFmtId="165" showAll="0"/>
    <pivotField dataField="1" numFmtId="165" showAll="0"/>
    <pivotField numFmtId="167" showAll="0"/>
    <pivotField numFmtId="167" showAll="0"/>
    <pivotField numFmtId="43" showAll="0"/>
    <pivotField numFmtId="43" showAll="0"/>
    <pivotField numFmtId="43" showAll="0"/>
    <pivotField numFmtId="43" showAll="0"/>
    <pivotField numFmtId="43" showAll="0"/>
    <pivotField numFmtId="43" showAll="0"/>
    <pivotField numFmtId="43" showAll="0"/>
    <pivotField numFmtId="43" showAll="0"/>
    <pivotField numFmtId="43" showAll="0"/>
    <pivotField numFmtId="43"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2">
    <field x="24"/>
    <field x="22"/>
  </rowFields>
  <rowItems count="4">
    <i>
      <x v="15"/>
    </i>
    <i r="1">
      <x v="10"/>
    </i>
    <i r="1">
      <x v="11"/>
    </i>
    <i r="1">
      <x v="12"/>
    </i>
  </rowItems>
  <colFields count="1">
    <field x="-2"/>
  </colFields>
  <colItems count="9">
    <i>
      <x/>
    </i>
    <i i="1">
      <x v="1"/>
    </i>
    <i i="2">
      <x v="2"/>
    </i>
    <i i="3">
      <x v="3"/>
    </i>
    <i i="4">
      <x v="4"/>
    </i>
    <i i="5">
      <x v="5"/>
    </i>
    <i i="6">
      <x v="6"/>
    </i>
    <i i="7">
      <x v="7"/>
    </i>
    <i i="8">
      <x v="8"/>
    </i>
  </colItems>
  <pageFields count="1">
    <pageField fld="0" hier="-1"/>
  </pageFields>
  <dataFields count="9">
    <dataField name="Suma de MUJER" fld="2" baseField="22" baseItem="11"/>
    <dataField name="Suma de HOMBRE" fld="1" baseField="22" baseItem="12"/>
    <dataField name="Suma de TOTAL" fld="3" baseField="22" baseItem="12"/>
    <dataField name="Suma de MUJER2" fld="5" baseField="22" baseItem="12"/>
    <dataField name="Suma de HOMBRE2" fld="4" baseField="22" baseItem="11"/>
    <dataField name="Suma de TOTAL2" fld="6" baseField="22" baseItem="10"/>
    <dataField name="Suma de MUJER3" fld="8" baseField="22" baseItem="11"/>
    <dataField name="Suma de HOMBRE3" fld="7" baseField="22" baseItem="11"/>
    <dataField name="Suma de TOTAL3" fld="9" baseField="22" baseItem="11"/>
  </dataFields>
  <formats count="5">
    <format dxfId="27">
      <pivotArea outline="0" collapsedLevelsAreSubtotals="1" fieldPosition="0"/>
    </format>
    <format dxfId="26">
      <pivotArea collapsedLevelsAreSubtotals="1" fieldPosition="0">
        <references count="1">
          <reference field="24" count="1">
            <x v="15"/>
          </reference>
        </references>
      </pivotArea>
    </format>
    <format dxfId="25">
      <pivotArea dataOnly="0" labelOnly="1" fieldPosition="0">
        <references count="1">
          <reference field="24" count="1">
            <x v="15"/>
          </reference>
        </references>
      </pivotArea>
    </format>
    <format dxfId="24">
      <pivotArea collapsedLevelsAreSubtotals="1" fieldPosition="0">
        <references count="1">
          <reference field="24" count="1">
            <x v="14"/>
          </reference>
        </references>
      </pivotArea>
    </format>
    <format dxfId="23">
      <pivotArea dataOnly="0" labelOnly="1" fieldPosition="0">
        <references count="1">
          <reference field="24" count="1">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D7F6E331-DCC5-406D-A1CE-B3013C0EB132}" name="TablaDinámica2" cacheId="4"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I3:R7" firstHeaderRow="0" firstDataRow="1" firstDataCol="1" rowPageCount="1" colPageCount="1"/>
  <pivotFields count="25">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7" showAll="0"/>
    <pivotField numFmtId="167" showAll="0"/>
    <pivotField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2">
    <field x="24"/>
    <field x="22"/>
  </rowFields>
  <rowItems count="4">
    <i>
      <x v="15"/>
    </i>
    <i r="1">
      <x v="10"/>
    </i>
    <i r="1">
      <x v="11"/>
    </i>
    <i r="1">
      <x v="12"/>
    </i>
  </rowItems>
  <colFields count="1">
    <field x="-2"/>
  </colFields>
  <colItems count="9">
    <i>
      <x/>
    </i>
    <i i="1">
      <x v="1"/>
    </i>
    <i i="2">
      <x v="2"/>
    </i>
    <i i="3">
      <x v="3"/>
    </i>
    <i i="4">
      <x v="4"/>
    </i>
    <i i="5">
      <x v="5"/>
    </i>
    <i i="6">
      <x v="6"/>
    </i>
    <i i="7">
      <x v="7"/>
    </i>
    <i i="8">
      <x v="8"/>
    </i>
  </colItems>
  <pageFields count="1">
    <pageField fld="0" hier="-1"/>
  </pageFields>
  <dataFields count="9">
    <dataField name="Suma de PBSV_MUJER" fld="14" baseField="22" baseItem="12"/>
    <dataField name="Suma de PBSV_HOMBRE" fld="13" baseField="22" baseItem="12"/>
    <dataField name="Suma de PBSV_TOTAL" fld="15" baseField="0" baseItem="0"/>
    <dataField name="Suma de PBSI_MUJER" fld="17" baseField="22" baseItem="11"/>
    <dataField name="Suma de PBSI_HOMBRE" fld="16" baseField="22" baseItem="12"/>
    <dataField name="Suma de PBSI_TOTAL" fld="18" baseField="0" baseItem="0"/>
    <dataField name="Suma de PBS_MUJER" fld="20" baseField="22" baseItem="12"/>
    <dataField name="Suma de PBS_HOMBRE" fld="19" baseField="22" baseItem="12"/>
    <dataField name="Suma de PBS_TOTAL" fld="21" baseField="0" baseItem="0"/>
  </dataFields>
  <formats count="5">
    <format dxfId="32">
      <pivotArea outline="0" collapsedLevelsAreSubtotals="1" fieldPosition="0"/>
    </format>
    <format dxfId="31">
      <pivotArea collapsedLevelsAreSubtotals="1" fieldPosition="0">
        <references count="1">
          <reference field="24" count="1">
            <x v="15"/>
          </reference>
        </references>
      </pivotArea>
    </format>
    <format dxfId="30">
      <pivotArea dataOnly="0" labelOnly="1" fieldPosition="0">
        <references count="1">
          <reference field="24" count="1">
            <x v="15"/>
          </reference>
        </references>
      </pivotArea>
    </format>
    <format dxfId="29">
      <pivotArea collapsedLevelsAreSubtotals="1" fieldPosition="0">
        <references count="1">
          <reference field="24" count="1">
            <x v="14"/>
          </reference>
        </references>
      </pivotArea>
    </format>
    <format dxfId="28">
      <pivotArea dataOnly="0" labelOnly="1" fieldPosition="0">
        <references count="1">
          <reference field="24" count="1">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BAC6800A-B8EE-489E-9273-309F39920F99}" name="TablaDinámica4"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G7"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dataField="1" showAll="0"/>
    <pivotField dataField="1" showAll="0"/>
    <pivotField showAll="0"/>
    <pivotField dataField="1" showAll="0"/>
    <pivotField dataField="1"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2">
    <field x="42"/>
    <field x="40"/>
  </rowFields>
  <rowItems count="4">
    <i>
      <x v="15"/>
    </i>
    <i r="1">
      <x v="10"/>
    </i>
    <i r="1">
      <x v="11"/>
    </i>
    <i r="1">
      <x v="12"/>
    </i>
  </rowItems>
  <colFields count="1">
    <field x="-2"/>
  </colFields>
  <colItems count="6">
    <i>
      <x/>
    </i>
    <i i="1">
      <x v="1"/>
    </i>
    <i i="2">
      <x v="2"/>
    </i>
    <i i="3">
      <x v="3"/>
    </i>
    <i i="4">
      <x v="4"/>
    </i>
    <i i="5">
      <x v="5"/>
    </i>
  </colItems>
  <pageFields count="1">
    <pageField fld="0" hier="-1"/>
  </pageFields>
  <dataFields count="6">
    <dataField name="Suma de APS VEJEZ MUJER n" fld="2" baseField="0" baseItem="0"/>
    <dataField name="Suma de APS VEJEZ HOMBRE n" fld="1" baseField="0" baseItem="0"/>
    <dataField name="Suma de APS INVALIDEZ MUJER N" fld="5" baseField="0" baseItem="0"/>
    <dataField name="Suma de APS INVALIDEZ HOMBRE N" fld="4" baseField="0" baseItem="0"/>
    <dataField name="Suma de APS TOTAL MUJER N" fld="8" baseField="0" baseItem="0"/>
    <dataField name="Suma de APS TOTAL HOMBRE N"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E88EFFEA-5A2B-45BD-A133-B8BF6D52E2C2}" name="TablaDinámica8"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1:G32"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6">
    <i>
      <x/>
    </i>
    <i i="1">
      <x v="1"/>
    </i>
    <i i="2">
      <x v="2"/>
    </i>
    <i i="3">
      <x v="3"/>
    </i>
    <i i="4">
      <x v="4"/>
    </i>
    <i i="5">
      <x v="5"/>
    </i>
  </colItems>
  <pageFields count="1">
    <pageField fld="0" hier="-1"/>
  </pageFields>
  <dataFields count="6">
    <dataField name="Promedio de APS VEJEZ MUJER nom" fld="32" subtotal="average" baseField="42" baseItem="15"/>
    <dataField name="Promedio de APS VEJEZ HOMBRE nom" fld="31" subtotal="average" baseField="42" baseItem="15"/>
    <dataField name="Promedio de APS INVALIDEZ MUJER nom" fld="35" subtotal="average" baseField="42" baseItem="15"/>
    <dataField name="Promedio de APS INVALIDEZ HOMBRE nom" fld="34" subtotal="average" baseField="42" baseItem="15"/>
    <dataField name="Promedio de APS TOTAL MUJER nom" fld="38" subtotal="average" baseField="42" baseItem="15"/>
    <dataField name="Promedio de APS TOTAL HOMBRE nom" fld="37" subtotal="average" baseField="42" baseItem="15"/>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48F89514-05E8-404C-AA67-9D8D6CCDF6DC}" name="TablaDinámica9"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7:E38"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4">
    <i>
      <x/>
    </i>
    <i i="1">
      <x v="1"/>
    </i>
    <i i="2">
      <x v="2"/>
    </i>
    <i i="3">
      <x v="3"/>
    </i>
  </colItems>
  <pageFields count="1">
    <pageField fld="0" hier="-1"/>
  </pageFields>
  <dataFields count="4">
    <dataField name="Suma de PBSV_MUJER REAL" fld="23" baseField="0" baseItem="0"/>
    <dataField name="Suma de PBSV_HOMBRE REAL" fld="22" baseField="0" baseItem="0"/>
    <dataField name="Suma de PBSI_MUJER REAL" fld="26" baseField="0" baseItem="0"/>
    <dataField name="Suma de PBSI_HOMBRE REAL" fld="25" baseField="0" baseItem="0"/>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ADA28548-45BB-44AE-BE99-FAD857820FB2}" name="TablaDinámica12"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O3:S7"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2">
    <field x="42"/>
    <field x="40"/>
  </rowFields>
  <rowItems count="4">
    <i>
      <x v="15"/>
    </i>
    <i r="1">
      <x v="10"/>
    </i>
    <i r="1">
      <x v="11"/>
    </i>
    <i r="1">
      <x v="12"/>
    </i>
  </rowItems>
  <colFields count="1">
    <field x="-2"/>
  </colFields>
  <colItems count="4">
    <i>
      <x/>
    </i>
    <i i="1">
      <x v="1"/>
    </i>
    <i i="2">
      <x v="2"/>
    </i>
    <i i="3">
      <x v="3"/>
    </i>
  </colItems>
  <pageFields count="1">
    <pageField fld="0" hier="-1"/>
  </pageFields>
  <dataFields count="4">
    <dataField name="Suma de PBSV_MUJER REAL" fld="23" baseField="0" baseItem="0"/>
    <dataField name="Suma de PBSV_HOMBRE REAL" fld="22" baseField="0" baseItem="0"/>
    <dataField name="Suma de PBSI_MUJER REAL" fld="26" baseField="0" baseItem="0"/>
    <dataField name="Suma de PBSI_HOMBRE REAL" fld="25" baseField="0" baseItem="0"/>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8B76F4A-03CE-4695-8C4F-06B05557A261}" name="TablaDinámica22" cacheId="7"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84:B88"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dataField="1" numFmtId="41" showAll="0"/>
    <pivotField dataField="1"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NC_Mujer_REAL" fld="16" subtotal="average" baseField="0" baseItem="0"/>
    <dataField name="Suma de PGU_NC_Mujer_REAL2" fld="16" baseField="0" baseItem="0"/>
    <dataField name="Promedio de PGU_NC_hombre_REAL" fld="17" subtotal="average" baseField="0" baseItem="0"/>
    <dataField name="Suma de PGU_NC_hombre_REAL2" fld="17" baseField="0" baseItem="0"/>
  </dataFields>
  <formats count="1">
    <format dxfId="4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3C0998F5-73AB-4CE4-B3D7-6D388A68F71C}" name="TablaDinámica6"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19:G20"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dataField="1" showAll="0"/>
    <pivotField dataField="1" showAll="0"/>
    <pivotField showAll="0"/>
    <pivotField dataField="1" showAll="0"/>
    <pivotField dataField="1"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6">
    <i>
      <x/>
    </i>
    <i i="1">
      <x v="1"/>
    </i>
    <i i="2">
      <x v="2"/>
    </i>
    <i i="3">
      <x v="3"/>
    </i>
    <i i="4">
      <x v="4"/>
    </i>
    <i i="5">
      <x v="5"/>
    </i>
  </colItems>
  <pageFields count="1">
    <pageField fld="0" hier="-1"/>
  </pageFields>
  <dataFields count="6">
    <dataField name="Promedio de APS VEJEZ MUJER n" fld="2" subtotal="average" baseField="42" baseItem="15"/>
    <dataField name="Promedio de APS VEJEZ HOMBRE n" fld="1" subtotal="average" baseField="42" baseItem="15"/>
    <dataField name="Promedio de APS INVALIDEZ MUJER N" fld="5" subtotal="average" baseField="42" baseItem="15"/>
    <dataField name="Promedio de APS INVALIDEZ HOMBRE N" fld="4" subtotal="average" baseField="42" baseItem="15"/>
    <dataField name="Promedio de APS TOTAL MUJER N" fld="8" subtotal="average" baseField="42" baseItem="15"/>
    <dataField name="Promedio de APS TOTAL HOMBRE N" fld="7" subtotal="average" baseField="42" baseItem="15"/>
  </dataFields>
  <formats count="1">
    <format dxfId="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0F2521AE-3197-44A0-93AC-AABBF01C5D3D}" name="TablaDinámica13"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51:E90" firstHeaderRow="0" firstDataRow="1" firstDataCol="1"/>
  <pivotFields count="43">
    <pivotField numFmtId="17" multipleItemSelectionAllowed="1" showAll="0">
      <items count="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t="default"/>
      </items>
    </pivotField>
    <pivotField dataField="1" showAll="0"/>
    <pivotField dataField="1"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2">
    <field x="42"/>
    <field x="40"/>
  </rowFields>
  <rowItems count="39">
    <i>
      <x v="1"/>
    </i>
    <i>
      <x v="2"/>
    </i>
    <i>
      <x v="3"/>
    </i>
    <i>
      <x v="4"/>
    </i>
    <i>
      <x v="5"/>
    </i>
    <i>
      <x v="6"/>
    </i>
    <i>
      <x v="7"/>
    </i>
    <i>
      <x v="8"/>
    </i>
    <i>
      <x v="9"/>
    </i>
    <i>
      <x v="10"/>
    </i>
    <i>
      <x v="11"/>
    </i>
    <i>
      <x v="12"/>
    </i>
    <i>
      <x v="13"/>
    </i>
    <i>
      <x v="14"/>
    </i>
    <i r="1">
      <x v="1"/>
    </i>
    <i r="1">
      <x v="2"/>
    </i>
    <i r="1">
      <x v="3"/>
    </i>
    <i r="1">
      <x v="4"/>
    </i>
    <i r="1">
      <x v="5"/>
    </i>
    <i r="1">
      <x v="6"/>
    </i>
    <i r="1">
      <x v="7"/>
    </i>
    <i r="1">
      <x v="8"/>
    </i>
    <i r="1">
      <x v="9"/>
    </i>
    <i r="1">
      <x v="10"/>
    </i>
    <i r="1">
      <x v="11"/>
    </i>
    <i r="1">
      <x v="12"/>
    </i>
    <i>
      <x v="15"/>
    </i>
    <i r="1">
      <x v="1"/>
    </i>
    <i r="1">
      <x v="2"/>
    </i>
    <i r="1">
      <x v="3"/>
    </i>
    <i r="1">
      <x v="4"/>
    </i>
    <i r="1">
      <x v="5"/>
    </i>
    <i r="1">
      <x v="6"/>
    </i>
    <i r="1">
      <x v="7"/>
    </i>
    <i r="1">
      <x v="8"/>
    </i>
    <i r="1">
      <x v="9"/>
    </i>
    <i r="1">
      <x v="10"/>
    </i>
    <i r="1">
      <x v="11"/>
    </i>
    <i r="1">
      <x v="12"/>
    </i>
  </rowItems>
  <colFields count="1">
    <field x="-2"/>
  </colFields>
  <colItems count="4">
    <i>
      <x/>
    </i>
    <i i="1">
      <x v="1"/>
    </i>
    <i i="2">
      <x v="2"/>
    </i>
    <i i="3">
      <x v="3"/>
    </i>
  </colItems>
  <dataFields count="4">
    <dataField name="Promedio de APS VEJEZ MUJER n" fld="2" subtotal="average" baseField="42" baseItem="4"/>
    <dataField name="Promedio de APS VEJEZ HOMBRE n" fld="1" subtotal="average" baseField="42" baseItem="8"/>
    <dataField name="Promedio de APS INVALIDEZ MUJER N" fld="5" subtotal="average" baseField="42" baseItem="10"/>
    <dataField name="Promedio de APS INVALIDEZ HOMBRE N" fld="4" subtotal="average" baseField="42" baseItem="14"/>
  </dataFields>
  <formats count="5">
    <format dxfId="8">
      <pivotArea outline="0" collapsedLevelsAreSubtotals="1" fieldPosition="0"/>
    </format>
    <format dxfId="7">
      <pivotArea collapsedLevelsAreSubtotals="1" fieldPosition="0">
        <references count="1">
          <reference field="42" count="1">
            <x v="14"/>
          </reference>
        </references>
      </pivotArea>
    </format>
    <format dxfId="6">
      <pivotArea dataOnly="0" labelOnly="1" fieldPosition="0">
        <references count="1">
          <reference field="42" count="1">
            <x v="14"/>
          </reference>
        </references>
      </pivotArea>
    </format>
    <format dxfId="5">
      <pivotArea collapsedLevelsAreSubtotals="1" fieldPosition="0">
        <references count="1">
          <reference field="42" count="1">
            <x v="15"/>
          </reference>
        </references>
      </pivotArea>
    </format>
    <format dxfId="4">
      <pivotArea dataOnly="0" labelOnly="1" fieldPosition="0">
        <references count="1">
          <reference field="42"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D122D35A-F4D9-4F71-83E4-3C8E9D5043D5}" name="TablaDinámica14"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94:E133" firstHeaderRow="0" firstDataRow="1" firstDataCol="1"/>
  <pivotFields count="43">
    <pivotField numFmtId="17" multipleItemSelectionAllowed="1" showAll="0">
      <items count="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2">
    <field x="42"/>
    <field x="40"/>
  </rowFields>
  <rowItems count="39">
    <i>
      <x v="1"/>
    </i>
    <i>
      <x v="2"/>
    </i>
    <i>
      <x v="3"/>
    </i>
    <i>
      <x v="4"/>
    </i>
    <i>
      <x v="5"/>
    </i>
    <i>
      <x v="6"/>
    </i>
    <i>
      <x v="7"/>
    </i>
    <i>
      <x v="8"/>
    </i>
    <i>
      <x v="9"/>
    </i>
    <i>
      <x v="10"/>
    </i>
    <i>
      <x v="11"/>
    </i>
    <i>
      <x v="12"/>
    </i>
    <i>
      <x v="13"/>
    </i>
    <i>
      <x v="14"/>
    </i>
    <i r="1">
      <x v="1"/>
    </i>
    <i r="1">
      <x v="2"/>
    </i>
    <i r="1">
      <x v="3"/>
    </i>
    <i r="1">
      <x v="4"/>
    </i>
    <i r="1">
      <x v="5"/>
    </i>
    <i r="1">
      <x v="6"/>
    </i>
    <i r="1">
      <x v="7"/>
    </i>
    <i r="1">
      <x v="8"/>
    </i>
    <i r="1">
      <x v="9"/>
    </i>
    <i r="1">
      <x v="10"/>
    </i>
    <i r="1">
      <x v="11"/>
    </i>
    <i r="1">
      <x v="12"/>
    </i>
    <i>
      <x v="15"/>
    </i>
    <i r="1">
      <x v="1"/>
    </i>
    <i r="1">
      <x v="2"/>
    </i>
    <i r="1">
      <x v="3"/>
    </i>
    <i r="1">
      <x v="4"/>
    </i>
    <i r="1">
      <x v="5"/>
    </i>
    <i r="1">
      <x v="6"/>
    </i>
    <i r="1">
      <x v="7"/>
    </i>
    <i r="1">
      <x v="8"/>
    </i>
    <i r="1">
      <x v="9"/>
    </i>
    <i r="1">
      <x v="10"/>
    </i>
    <i r="1">
      <x v="11"/>
    </i>
    <i r="1">
      <x v="12"/>
    </i>
  </rowItems>
  <colFields count="1">
    <field x="-2"/>
  </colFields>
  <colItems count="4">
    <i>
      <x/>
    </i>
    <i i="1">
      <x v="1"/>
    </i>
    <i i="2">
      <x v="2"/>
    </i>
    <i i="3">
      <x v="3"/>
    </i>
  </colItems>
  <dataFields count="4">
    <dataField name="Promedio de PBSV_MUJER REAL" fld="23" subtotal="average" baseField="42" baseItem="11"/>
    <dataField name="Promedio de PBSV_HOMBRE REAL" fld="22" subtotal="average" baseField="42" baseItem="9"/>
    <dataField name="Promedio de PBSI_MUJER REAL" fld="26" subtotal="average" baseField="42" baseItem="9"/>
    <dataField name="Promedio de PBSI_HOMBRE REAL" fld="25" subtotal="average" baseField="42" baseItem="9"/>
  </dataFields>
  <formats count="5">
    <format dxfId="13">
      <pivotArea outline="0" collapsedLevelsAreSubtotals="1" fieldPosition="0"/>
    </format>
    <format dxfId="12">
      <pivotArea collapsedLevelsAreSubtotals="1" fieldPosition="0">
        <references count="1">
          <reference field="42" count="1">
            <x v="14"/>
          </reference>
        </references>
      </pivotArea>
    </format>
    <format dxfId="11">
      <pivotArea dataOnly="0" labelOnly="1" fieldPosition="0">
        <references count="1">
          <reference field="42" count="1">
            <x v="14"/>
          </reference>
        </references>
      </pivotArea>
    </format>
    <format dxfId="10">
      <pivotArea collapsedLevelsAreSubtotals="1" fieldPosition="0">
        <references count="1">
          <reference field="42" count="1">
            <x v="15"/>
          </reference>
        </references>
      </pivotArea>
    </format>
    <format dxfId="9">
      <pivotArea dataOnly="0" labelOnly="1" fieldPosition="0">
        <references count="1">
          <reference field="42"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FEA86542-0396-405E-BCB4-484F5303916B}" name="TablaDinámica11"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I3:M7"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2">
    <field x="42"/>
    <field x="40"/>
  </rowFields>
  <rowItems count="4">
    <i>
      <x v="15"/>
    </i>
    <i r="1">
      <x v="10"/>
    </i>
    <i r="1">
      <x v="11"/>
    </i>
    <i r="1">
      <x v="12"/>
    </i>
  </rowItems>
  <colFields count="1">
    <field x="-2"/>
  </colFields>
  <colItems count="4">
    <i>
      <x/>
    </i>
    <i i="1">
      <x v="1"/>
    </i>
    <i i="2">
      <x v="2"/>
    </i>
    <i i="3">
      <x v="3"/>
    </i>
  </colItems>
  <pageFields count="1">
    <pageField fld="0" hier="-1"/>
  </pageFields>
  <dataFields count="4">
    <dataField name="Suma de APS VEJEZ MUJER nom" fld="32" baseField="0" baseItem="0"/>
    <dataField name="Suma de APS VEJEZ HOMBRE nom" fld="31" baseField="0" baseItem="0"/>
    <dataField name="Suma de APS INVALIDEZ MUJER nom" fld="35" baseField="0" baseItem="0"/>
    <dataField name="Suma de APS INVALIDEZ HOMBRE nom" fld="34" baseField="0" baseItem="0"/>
  </dataFields>
  <formats count="1">
    <format dxfId="1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156A420B-67FC-4B26-BF73-7FD4FFA37FD9}" name="TablaDinámica10"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44:E45"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4">
    <i>
      <x/>
    </i>
    <i i="1">
      <x v="1"/>
    </i>
    <i i="2">
      <x v="2"/>
    </i>
    <i i="3">
      <x v="3"/>
    </i>
  </colItems>
  <pageFields count="1">
    <pageField fld="0" hier="-1"/>
  </pageFields>
  <dataFields count="4">
    <dataField name="Promedio de PBSV_MUJER REAL" fld="23" subtotal="average" baseField="42" baseItem="15"/>
    <dataField name="Promedio de PBSV_HOMBRE REAL" fld="22" subtotal="average" baseField="42" baseItem="15"/>
    <dataField name="Promedio de PBSI_MUJER REAL" fld="26" subtotal="average" baseField="42" baseItem="15"/>
    <dataField name="Promedio de PBSI_HOMBRE REAL" fld="25" subtotal="average" baseField="42" baseItem="15"/>
  </dataFields>
  <formats count="1">
    <format dxfId="1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8198F3A3-C6B3-472D-9DA4-3FDB375A38E8}" name="TablaDinámica7"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25:G26"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6">
    <i>
      <x/>
    </i>
    <i i="1">
      <x v="1"/>
    </i>
    <i i="2">
      <x v="2"/>
    </i>
    <i i="3">
      <x v="3"/>
    </i>
    <i i="4">
      <x v="4"/>
    </i>
    <i i="5">
      <x v="5"/>
    </i>
  </colItems>
  <pageFields count="1">
    <pageField fld="0" hier="-1"/>
  </pageFields>
  <dataFields count="6">
    <dataField name="Suma de APS VEJEZ MUJER nom" fld="32" baseField="0" baseItem="0"/>
    <dataField name="Suma de APS VEJEZ HOMBRE nom" fld="31" baseField="0" baseItem="0"/>
    <dataField name="Suma de APS INVALIDEZ MUJER nom" fld="35" baseField="0" baseItem="0"/>
    <dataField name="Suma de APS INVALIDEZ HOMBRE nom" fld="34" baseField="0" baseItem="0"/>
    <dataField name="Suma de APS TOTAL MUJER nom" fld="38" baseField="0" baseItem="0"/>
    <dataField name="Suma de APS TOTAL HOMBRE nom" fld="37" baseField="0" baseItem="0"/>
  </dataFields>
  <formats count="1">
    <format dxfId="1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AA18DFB1-E842-4566-8E07-0E6F7A028AC3}" name="TablaDinámica5" cacheId="6"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13:G14"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dataField="1" showAll="0"/>
    <pivotField dataField="1" showAll="0"/>
    <pivotField showAll="0"/>
    <pivotField dataField="1" showAll="0"/>
    <pivotField dataField="1"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6">
    <i>
      <x/>
    </i>
    <i i="1">
      <x v="1"/>
    </i>
    <i i="2">
      <x v="2"/>
    </i>
    <i i="3">
      <x v="3"/>
    </i>
    <i i="4">
      <x v="4"/>
    </i>
    <i i="5">
      <x v="5"/>
    </i>
  </colItems>
  <pageFields count="1">
    <pageField fld="0" hier="-1"/>
  </pageFields>
  <dataFields count="6">
    <dataField name="Suma de APS VEJEZ MUJER n" fld="2" baseField="0" baseItem="0"/>
    <dataField name="Suma de APS VEJEZ HOMBRE n" fld="1" baseField="0" baseItem="0"/>
    <dataField name="Suma de APS INVALIDEZ MUJER N" fld="5" baseField="0" baseItem="0"/>
    <dataField name="Suma de APS INVALIDEZ HOMBRE N" fld="4" baseField="0" baseItem="0"/>
    <dataField name="Suma de APS TOTAL MUJER N" fld="8" baseField="0" baseItem="0"/>
    <dataField name="Suma de APS TOTAL HOMBRE N" fld="7" baseField="0" baseItem="0"/>
  </dataFields>
  <formats count="1">
    <format dxfId="1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C98112B-C892-491A-923A-FA674AFB5AB7}" name="TablaDinámica18" cacheId="7"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67:B71" firstHeaderRow="1" firstDataRow="1" firstDataCol="1"/>
  <pivotFields count="24">
    <pivotField numFmtId="17" multipleItemSelectionAllowed="1" showAll="0">
      <items count="12">
        <item x="0"/>
        <item x="1"/>
        <item x="2"/>
        <item x="3"/>
        <item x="4"/>
        <item x="5"/>
        <item x="6"/>
        <item x="7"/>
        <item x="8"/>
        <item x="9"/>
        <item x="10"/>
        <item t="default"/>
      </items>
    </pivotField>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NC_Mujer_n2" fld="1" subtotal="average" baseField="0" baseItem="0"/>
    <dataField name="Suma de PGU_NC_Mujer_n" fld="1" baseField="0" baseItem="0"/>
    <dataField name="Promedio de PGU_NC_hombre_N" fld="3" subtotal="average" baseField="0" baseItem="0"/>
    <dataField name="Suma de PGU_NC_hombre_N2" fld="3" baseField="0" baseItem="0"/>
  </dataFields>
  <formats count="1">
    <format dxfId="4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F492B69-5F69-4402-A36E-0089ED9F867C}" name="TablaDinámica24" cacheId="7"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93:E104" firstHeaderRow="0" firstDataRow="1" firstDataCol="1"/>
  <pivotFields count="24">
    <pivotField axis="axisRow" numFmtId="17" multipleItemSelectionAllowed="1" showAll="0">
      <items count="12">
        <item x="0"/>
        <item x="1"/>
        <item x="2"/>
        <item x="3"/>
        <item x="4"/>
        <item x="5"/>
        <item x="6"/>
        <item x="7"/>
        <item x="8"/>
        <item x="9"/>
        <item x="10"/>
        <item t="default"/>
      </items>
    </pivotField>
    <pivotField dataField="1" numFmtId="41" showAll="0"/>
    <pivotField numFmtId="41" showAll="0"/>
    <pivotField dataField="1"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0"/>
  </rowFields>
  <rowItems count="11">
    <i>
      <x v="2"/>
    </i>
    <i>
      <x v="3"/>
    </i>
    <i>
      <x v="4"/>
    </i>
    <i>
      <x v="5"/>
    </i>
    <i>
      <x v="6"/>
    </i>
    <i>
      <x v="7"/>
    </i>
    <i>
      <x v="8"/>
    </i>
    <i>
      <x v="9"/>
    </i>
    <i>
      <x v="10"/>
    </i>
    <i>
      <x v="11"/>
    </i>
    <i>
      <x v="12"/>
    </i>
  </rowItems>
  <colFields count="1">
    <field x="-2"/>
  </colFields>
  <colItems count="4">
    <i>
      <x/>
    </i>
    <i i="1">
      <x v="1"/>
    </i>
    <i i="2">
      <x v="2"/>
    </i>
    <i i="3">
      <x v="3"/>
    </i>
  </colItems>
  <dataFields count="4">
    <dataField name="Suma de PGU_NC_Mujer_n" fld="1" baseField="0" baseItem="0"/>
    <dataField name="Suma de PGU_NC_hombre_N" fld="3" baseField="0" baseItem="0"/>
    <dataField name="Suma de PGU_C_Mujer_N" fld="5" baseField="0" baseItem="0"/>
    <dataField name="Suma de PGU_C_hombre_N" fld="7" baseField="0" baseItem="0"/>
  </dataFields>
  <formats count="1">
    <format dxfId="4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1FE9BEB-3B8D-4BB9-A087-D7AC05D0FF8A}" name="TablaDinámica23" cacheId="7"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D84:E88"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dataField="1" numFmtId="41" showAll="0"/>
    <pivotField dataField="1"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C_Mujer_REAL" fld="18" subtotal="average" baseField="0" baseItem="0"/>
    <dataField name="Suma de PGU_C_Mujer_REAL2" fld="18" baseField="0" baseItem="0"/>
    <dataField name="Promedio de PGU_C_hombre_REAL" fld="19" subtotal="average" baseField="0" baseItem="0"/>
    <dataField name="Suma de PGU_C_hombre_REAL2" fld="19" baseField="0" baseItem="0"/>
  </dataFields>
  <formats count="1">
    <format dxfId="4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569F8A8F-048E-401B-973C-71619CC8D102}" name="TablaDinámica16" cacheId="7"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24:B39" firstHeaderRow="1" firstDataRow="1" firstDataCol="1" rowPageCount="1" colPageCount="1"/>
  <pivotFields count="24">
    <pivotField axis="axisPage" numFmtId="17" multipleItemSelectionAllowed="1" showAll="0">
      <items count="12">
        <item h="1" x="0"/>
        <item h="1" x="1"/>
        <item h="1" x="2"/>
        <item h="1" x="3"/>
        <item h="1" x="4"/>
        <item h="1" x="5"/>
        <item h="1" x="6"/>
        <item h="1" x="7"/>
        <item x="8"/>
        <item x="9"/>
        <item x="10"/>
        <item t="default"/>
      </items>
    </pivotField>
    <pivotField numFmtId="41" showAll="0"/>
    <pivotField dataField="1" numFmtId="41" showAll="0"/>
    <pivotField numFmtId="41" showAll="0"/>
    <pivotField dataField="1"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2"/>
  </rowFields>
  <rowItems count="15">
    <i>
      <x v="10"/>
    </i>
    <i r="2">
      <x/>
    </i>
    <i r="2" i="1">
      <x v="1"/>
    </i>
    <i r="2" i="2">
      <x v="2"/>
    </i>
    <i r="2" i="3">
      <x v="3"/>
    </i>
    <i>
      <x v="11"/>
    </i>
    <i r="2">
      <x/>
    </i>
    <i r="2" i="1">
      <x v="1"/>
    </i>
    <i r="2" i="2">
      <x v="2"/>
    </i>
    <i r="2" i="3">
      <x v="3"/>
    </i>
    <i>
      <x v="12"/>
    </i>
    <i r="2">
      <x/>
    </i>
    <i r="2" i="1">
      <x v="1"/>
    </i>
    <i r="2" i="2">
      <x v="2"/>
    </i>
    <i r="2" i="3">
      <x v="3"/>
    </i>
  </rowItems>
  <colItems count="1">
    <i/>
  </colItems>
  <pageFields count="1">
    <pageField fld="0" hier="-1"/>
  </pageFields>
  <dataFields count="4">
    <dataField name="Suma de PGU_NC_Mujer_Nom" fld="2" baseField="0" baseItem="0"/>
    <dataField name="Suma de PGU_NC_hombre_Nom" fld="4" baseField="0" baseItem="0"/>
    <dataField name="Suma de PGU_C_Mujer_Nom" fld="6" baseField="0" baseItem="0"/>
    <dataField name="Suma de PGU_C_hombre_Nom" fld="8" baseField="0" baseItem="0"/>
  </dataFields>
  <formats count="5">
    <format dxfId="51">
      <pivotArea collapsedLevelsAreSubtotals="1" fieldPosition="0">
        <references count="3">
          <reference field="4294967294" count="4">
            <x v="0"/>
            <x v="1"/>
            <x v="2"/>
            <x v="3"/>
          </reference>
          <reference field="22" count="1" selected="0">
            <x v="1048832"/>
          </reference>
          <reference field="23" count="1" selected="0">
            <x v="10"/>
          </reference>
        </references>
      </pivotArea>
    </format>
    <format dxfId="50">
      <pivotArea collapsedLevelsAreSubtotals="1" fieldPosition="0">
        <references count="1">
          <reference field="23" count="1">
            <x v="11"/>
          </reference>
        </references>
      </pivotArea>
    </format>
    <format dxfId="49">
      <pivotArea collapsedLevelsAreSubtotals="1" fieldPosition="0">
        <references count="3">
          <reference field="4294967294" count="4">
            <x v="0"/>
            <x v="1"/>
            <x v="2"/>
            <x v="3"/>
          </reference>
          <reference field="22" count="1" selected="0">
            <x v="1048832"/>
          </reference>
          <reference field="23" count="1" selected="0">
            <x v="11"/>
          </reference>
        </references>
      </pivotArea>
    </format>
    <format dxfId="48">
      <pivotArea collapsedLevelsAreSubtotals="1" fieldPosition="0">
        <references count="1">
          <reference field="23" count="1">
            <x v="12"/>
          </reference>
        </references>
      </pivotArea>
    </format>
    <format dxfId="47">
      <pivotArea collapsedLevelsAreSubtotals="1" fieldPosition="0">
        <references count="3">
          <reference field="4294967294" count="4">
            <x v="0"/>
            <x v="1"/>
            <x v="2"/>
            <x v="3"/>
          </reference>
          <reference field="22" count="1" selected="0">
            <x v="1048832"/>
          </reference>
          <reference field="23" count="1" selected="0">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9AEA3567-8B8D-46FC-A352-598228461A5E}" name="TablaDinámica21" cacheId="7"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D76:E80"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C_Mujer_Nom" fld="6" subtotal="average" baseField="0" baseItem="0"/>
    <dataField name="Suma de PGU_C_Mujer_Nom2" fld="6" baseField="0" baseItem="0"/>
    <dataField name="Promedio de PGU_C_hombre_Nom" fld="8" subtotal="average" baseField="0" baseItem="0"/>
    <dataField name="Suma de PGU_C_hombre_Nom2" fld="8" baseField="0" baseItem="0"/>
  </dataFields>
  <formats count="1">
    <format dxfId="5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C5048D88-E4EA-44BD-AC09-B8F5C5968971}" name="TablaDinámica19" cacheId="7"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D67:E71"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C_Mujer_N" fld="5" subtotal="average" baseField="0" baseItem="0"/>
    <dataField name="Suma de PGU_C_Mujer_N2" fld="5" baseField="0" baseItem="0"/>
    <dataField name="Promedio de PGU_C_hombre_N" fld="7" subtotal="average" baseField="0" baseItem="0"/>
    <dataField name="Suma de PGU_C_hombre_N2" fld="7" baseField="0" baseItem="0"/>
  </dataFields>
  <formats count="1">
    <format dxfId="5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85D46723-40D3-4971-9703-F75AF6DEF45D}" name="TablaDinámica20" cacheId="7"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76:B80"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NC_Mujer_Nom" fld="2" subtotal="average" baseField="0" baseItem="0"/>
    <dataField name="Suma de PGU_NC_Mujer_Nom2" fld="2" baseField="0" baseItem="0"/>
    <dataField name="Promedio de PGU_NC_hombre_Nom" fld="4" subtotal="average" baseField="0" baseItem="0"/>
    <dataField name="Suma de PGU_NC_hombre_Nom2" fld="4" baseField="0" baseItem="0"/>
  </dataFields>
  <formats count="1">
    <format dxfId="5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ivotTable" Target="../pivotTables/pivotTable23.xml"/><Relationship Id="rId3" Type="http://schemas.openxmlformats.org/officeDocument/2006/relationships/pivotTable" Target="../pivotTables/pivotTable18.xml"/><Relationship Id="rId7" Type="http://schemas.openxmlformats.org/officeDocument/2006/relationships/pivotTable" Target="../pivotTables/pivotTable22.xml"/><Relationship Id="rId2" Type="http://schemas.openxmlformats.org/officeDocument/2006/relationships/pivotTable" Target="../pivotTables/pivotTable17.xml"/><Relationship Id="rId1" Type="http://schemas.openxmlformats.org/officeDocument/2006/relationships/pivotTable" Target="../pivotTables/pivotTable16.xml"/><Relationship Id="rId6" Type="http://schemas.openxmlformats.org/officeDocument/2006/relationships/pivotTable" Target="../pivotTables/pivotTable21.xml"/><Relationship Id="rId11" Type="http://schemas.openxmlformats.org/officeDocument/2006/relationships/pivotTable" Target="../pivotTables/pivotTable26.xml"/><Relationship Id="rId5" Type="http://schemas.openxmlformats.org/officeDocument/2006/relationships/pivotTable" Target="../pivotTables/pivotTable20.xml"/><Relationship Id="rId10" Type="http://schemas.openxmlformats.org/officeDocument/2006/relationships/pivotTable" Target="../pivotTables/pivotTable25.xml"/><Relationship Id="rId4" Type="http://schemas.openxmlformats.org/officeDocument/2006/relationships/pivotTable" Target="../pivotTables/pivotTable19.xml"/><Relationship Id="rId9" Type="http://schemas.openxmlformats.org/officeDocument/2006/relationships/pivotTable" Target="../pivotTables/pivotTable2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2.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15.xml"/><Relationship Id="rId2" Type="http://schemas.openxmlformats.org/officeDocument/2006/relationships/pivotTable" Target="../pivotTables/pivotTable14.xml"/><Relationship Id="rId1" Type="http://schemas.openxmlformats.org/officeDocument/2006/relationships/pivotTable" Target="../pivotTables/pivotTable1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05FE4-6789-4257-B0F5-F33E8FA98108}">
  <sheetPr>
    <tabColor rgb="FFC00000"/>
  </sheetPr>
  <dimension ref="A1:M34"/>
  <sheetViews>
    <sheetView showGridLines="0" workbookViewId="0">
      <selection activeCell="F40" sqref="F40"/>
    </sheetView>
  </sheetViews>
  <sheetFormatPr baseColWidth="10" defaultRowHeight="14.4" x14ac:dyDescent="0.3"/>
  <cols>
    <col min="1" max="1" width="14.44140625" customWidth="1"/>
  </cols>
  <sheetData>
    <row r="1" spans="1:13" x14ac:dyDescent="0.3">
      <c r="B1" s="505" t="s">
        <v>691</v>
      </c>
      <c r="C1" s="506"/>
      <c r="D1" s="506"/>
      <c r="E1" s="506"/>
      <c r="F1" s="506"/>
      <c r="G1" s="506"/>
      <c r="H1" s="506"/>
      <c r="I1" s="506"/>
      <c r="J1" s="506"/>
      <c r="K1" s="506"/>
      <c r="L1" s="506"/>
      <c r="M1" s="506"/>
    </row>
    <row r="2" spans="1:13" x14ac:dyDescent="0.3">
      <c r="B2" s="506"/>
      <c r="C2" s="506"/>
      <c r="D2" s="506"/>
      <c r="E2" s="506"/>
      <c r="F2" s="506"/>
      <c r="G2" s="506"/>
      <c r="H2" s="506"/>
      <c r="I2" s="506"/>
      <c r="J2" s="506"/>
      <c r="K2" s="506"/>
      <c r="L2" s="506"/>
      <c r="M2" s="506"/>
    </row>
    <row r="3" spans="1:13" x14ac:dyDescent="0.3">
      <c r="B3" s="506"/>
      <c r="C3" s="506"/>
      <c r="D3" s="506"/>
      <c r="E3" s="506"/>
      <c r="F3" s="506"/>
      <c r="G3" s="506"/>
      <c r="H3" s="506"/>
      <c r="I3" s="506"/>
      <c r="J3" s="506"/>
      <c r="K3" s="506"/>
      <c r="L3" s="506"/>
      <c r="M3" s="506"/>
    </row>
    <row r="4" spans="1:13" x14ac:dyDescent="0.3">
      <c r="B4" s="506"/>
      <c r="C4" s="506"/>
      <c r="D4" s="506"/>
      <c r="E4" s="506"/>
      <c r="F4" s="506"/>
      <c r="G4" s="506"/>
      <c r="H4" s="506"/>
      <c r="I4" s="506"/>
      <c r="J4" s="506"/>
      <c r="K4" s="506"/>
      <c r="L4" s="506"/>
      <c r="M4" s="506"/>
    </row>
    <row r="5" spans="1:13" x14ac:dyDescent="0.3">
      <c r="B5" s="506"/>
      <c r="C5" s="506"/>
      <c r="D5" s="506"/>
      <c r="E5" s="506"/>
      <c r="F5" s="506"/>
      <c r="G5" s="506"/>
      <c r="H5" s="506"/>
      <c r="I5" s="506"/>
      <c r="J5" s="506"/>
      <c r="K5" s="506"/>
      <c r="L5" s="506"/>
      <c r="M5" s="506"/>
    </row>
    <row r="6" spans="1:13" ht="15.6" x14ac:dyDescent="0.3">
      <c r="B6" s="224"/>
      <c r="C6" s="224"/>
      <c r="D6" s="224"/>
      <c r="E6" s="224"/>
      <c r="F6" s="224"/>
      <c r="G6" s="224"/>
      <c r="H6" s="224"/>
      <c r="I6" s="224"/>
      <c r="J6" s="224"/>
      <c r="K6" s="224"/>
      <c r="L6" s="224"/>
      <c r="M6" s="224"/>
    </row>
    <row r="8" spans="1:13" ht="15" thickBot="1" x14ac:dyDescent="0.35"/>
    <row r="9" spans="1:13" ht="24.6" thickTop="1" thickBot="1" x14ac:dyDescent="0.5">
      <c r="A9" s="225"/>
      <c r="B9" s="514" t="s">
        <v>893</v>
      </c>
      <c r="C9" s="515"/>
      <c r="D9" s="515"/>
      <c r="E9" s="515"/>
      <c r="F9" s="515"/>
      <c r="G9" s="515"/>
      <c r="H9" s="515"/>
      <c r="I9" s="515"/>
      <c r="J9" s="515"/>
      <c r="K9" s="515"/>
      <c r="L9" s="515"/>
      <c r="M9" s="516"/>
    </row>
    <row r="10" spans="1:13" ht="16.2" thickTop="1" x14ac:dyDescent="0.3">
      <c r="B10" s="510" t="s">
        <v>912</v>
      </c>
      <c r="C10" s="510"/>
      <c r="D10" s="510"/>
      <c r="E10" s="510"/>
      <c r="F10" s="510"/>
      <c r="G10" s="510"/>
      <c r="H10" s="510"/>
      <c r="I10" s="510"/>
      <c r="J10" s="510"/>
      <c r="K10" s="510"/>
      <c r="L10" s="510"/>
      <c r="M10" s="510"/>
    </row>
    <row r="11" spans="1:13" x14ac:dyDescent="0.3">
      <c r="B11" s="511"/>
      <c r="C11" s="511"/>
      <c r="D11" s="511"/>
      <c r="E11" s="511"/>
      <c r="F11" s="511"/>
      <c r="G11" s="511"/>
      <c r="H11" s="511"/>
      <c r="I11" s="511"/>
      <c r="J11" s="511"/>
      <c r="K11" s="511"/>
      <c r="L11" s="511"/>
      <c r="M11" s="511"/>
    </row>
    <row r="12" spans="1:13" ht="15.6" x14ac:dyDescent="0.3">
      <c r="A12" s="275"/>
      <c r="B12" s="276" t="s">
        <v>695</v>
      </c>
      <c r="C12" s="275"/>
      <c r="D12" s="275"/>
      <c r="E12" s="275"/>
      <c r="F12" s="275"/>
      <c r="G12" s="275"/>
      <c r="H12" s="275"/>
      <c r="I12" s="275"/>
      <c r="J12" s="275"/>
      <c r="K12" s="275"/>
      <c r="L12" s="275"/>
      <c r="M12" s="275"/>
    </row>
    <row r="13" spans="1:13" x14ac:dyDescent="0.3">
      <c r="B13" s="504" t="s">
        <v>803</v>
      </c>
      <c r="C13" s="504"/>
      <c r="D13" s="504"/>
      <c r="E13" s="504"/>
      <c r="F13" s="504"/>
      <c r="G13" s="504"/>
      <c r="H13" s="504"/>
      <c r="I13" s="504"/>
      <c r="J13" s="504"/>
      <c r="K13" s="504"/>
      <c r="L13" s="504"/>
      <c r="M13" s="504"/>
    </row>
    <row r="14" spans="1:13" x14ac:dyDescent="0.3">
      <c r="B14" s="232" t="s">
        <v>804</v>
      </c>
    </row>
    <row r="15" spans="1:13" x14ac:dyDescent="0.3">
      <c r="B15" s="504" t="s">
        <v>806</v>
      </c>
      <c r="C15" s="504"/>
      <c r="D15" s="504"/>
      <c r="E15" s="504"/>
      <c r="F15" s="504"/>
      <c r="G15" s="504"/>
      <c r="H15" s="504"/>
      <c r="I15" s="504"/>
      <c r="J15" s="504"/>
      <c r="K15" s="504"/>
      <c r="L15" s="504"/>
      <c r="M15" s="504"/>
    </row>
    <row r="16" spans="1:13" x14ac:dyDescent="0.3">
      <c r="B16" s="504" t="s">
        <v>807</v>
      </c>
      <c r="C16" s="504"/>
      <c r="D16" s="504"/>
      <c r="E16" s="504"/>
      <c r="F16" s="504"/>
      <c r="G16" s="504"/>
      <c r="H16" s="504"/>
      <c r="I16" s="504"/>
      <c r="J16" s="504"/>
      <c r="K16" s="504"/>
      <c r="L16" s="504"/>
      <c r="M16" s="504"/>
    </row>
    <row r="17" spans="2:13" x14ac:dyDescent="0.3">
      <c r="B17" s="504" t="s">
        <v>808</v>
      </c>
      <c r="C17" s="504"/>
      <c r="D17" s="504"/>
      <c r="E17" s="504"/>
      <c r="F17" s="504"/>
      <c r="G17" s="504"/>
      <c r="H17" s="504"/>
      <c r="I17" s="504"/>
      <c r="J17" s="504"/>
      <c r="K17" s="504"/>
      <c r="L17" s="504"/>
      <c r="M17" s="504"/>
    </row>
    <row r="18" spans="2:13" x14ac:dyDescent="0.3">
      <c r="B18" s="232" t="s">
        <v>864</v>
      </c>
    </row>
    <row r="19" spans="2:13" x14ac:dyDescent="0.3">
      <c r="B19" s="232"/>
    </row>
    <row r="20" spans="2:13" ht="15.6" x14ac:dyDescent="0.3">
      <c r="B20" s="276" t="s">
        <v>690</v>
      </c>
      <c r="C20" s="276"/>
      <c r="D20" s="276"/>
      <c r="E20" s="276"/>
      <c r="F20" s="276"/>
      <c r="G20" s="276"/>
      <c r="H20" s="276"/>
      <c r="I20" s="276"/>
      <c r="J20" s="276"/>
      <c r="K20" s="276"/>
      <c r="L20" s="276"/>
      <c r="M20" s="276"/>
    </row>
    <row r="21" spans="2:13" x14ac:dyDescent="0.3">
      <c r="B21" s="504" t="s">
        <v>741</v>
      </c>
      <c r="C21" s="504"/>
      <c r="D21" s="504"/>
      <c r="E21" s="504"/>
      <c r="F21" s="504"/>
      <c r="G21" s="504"/>
      <c r="H21" s="504"/>
      <c r="I21" s="504"/>
      <c r="J21" s="504"/>
      <c r="K21" s="504"/>
      <c r="L21" s="504"/>
      <c r="M21" s="504"/>
    </row>
    <row r="22" spans="2:13" x14ac:dyDescent="0.3">
      <c r="B22" s="504" t="s">
        <v>742</v>
      </c>
      <c r="C22" s="504"/>
      <c r="D22" s="504"/>
      <c r="E22" s="504"/>
      <c r="F22" s="504"/>
      <c r="G22" s="504"/>
      <c r="H22" s="504"/>
      <c r="I22" s="504"/>
      <c r="J22" s="504"/>
      <c r="K22" s="504"/>
      <c r="L22" s="504"/>
      <c r="M22" s="504"/>
    </row>
    <row r="23" spans="2:13" x14ac:dyDescent="0.3">
      <c r="B23" s="504" t="s">
        <v>743</v>
      </c>
      <c r="C23" s="504"/>
      <c r="D23" s="504"/>
      <c r="E23" s="504"/>
      <c r="F23" s="504"/>
      <c r="G23" s="504"/>
      <c r="H23" s="504"/>
      <c r="I23" s="504"/>
      <c r="J23" s="504"/>
      <c r="K23" s="504"/>
      <c r="L23" s="504"/>
      <c r="M23" s="504"/>
    </row>
    <row r="24" spans="2:13" x14ac:dyDescent="0.3">
      <c r="B24" s="504" t="s">
        <v>744</v>
      </c>
      <c r="C24" s="504"/>
      <c r="D24" s="504"/>
      <c r="E24" s="504"/>
      <c r="F24" s="504"/>
      <c r="G24" s="504"/>
      <c r="H24" s="504"/>
      <c r="I24" s="504"/>
      <c r="J24" s="504"/>
      <c r="K24" s="504"/>
      <c r="L24" s="504"/>
      <c r="M24" s="504"/>
    </row>
    <row r="25" spans="2:13" x14ac:dyDescent="0.3">
      <c r="B25" s="504" t="s">
        <v>745</v>
      </c>
      <c r="C25" s="504"/>
      <c r="D25" s="504"/>
      <c r="E25" s="504"/>
      <c r="F25" s="504"/>
      <c r="G25" s="504"/>
      <c r="H25" s="504"/>
      <c r="I25" s="504"/>
      <c r="J25" s="504"/>
      <c r="K25" s="504"/>
      <c r="L25" s="504"/>
      <c r="M25" s="504"/>
    </row>
    <row r="26" spans="2:13" x14ac:dyDescent="0.3">
      <c r="B26" s="504" t="s">
        <v>746</v>
      </c>
      <c r="C26" s="504"/>
      <c r="D26" s="504"/>
      <c r="E26" s="504"/>
      <c r="F26" s="504"/>
      <c r="G26" s="504"/>
      <c r="H26" s="504"/>
      <c r="I26" s="504"/>
      <c r="J26" s="504"/>
      <c r="K26" s="504"/>
      <c r="L26" s="504"/>
      <c r="M26" s="504"/>
    </row>
    <row r="27" spans="2:13" x14ac:dyDescent="0.3">
      <c r="B27" s="232"/>
      <c r="C27" s="232"/>
      <c r="D27" s="232"/>
      <c r="E27" s="232"/>
      <c r="F27" s="232"/>
      <c r="G27" s="232"/>
      <c r="H27" s="232"/>
      <c r="I27" s="232"/>
      <c r="J27" s="232"/>
      <c r="K27" s="232"/>
      <c r="L27" s="232"/>
      <c r="M27" s="232"/>
    </row>
    <row r="28" spans="2:13" ht="15.6" x14ac:dyDescent="0.3">
      <c r="B28" s="276" t="s">
        <v>710</v>
      </c>
      <c r="C28" s="276"/>
      <c r="D28" s="276"/>
      <c r="E28" s="276"/>
      <c r="F28" s="276"/>
      <c r="G28" s="276"/>
      <c r="H28" s="276"/>
      <c r="I28" s="276"/>
      <c r="J28" s="276"/>
      <c r="K28" s="276"/>
      <c r="L28" s="276"/>
      <c r="M28" s="276"/>
    </row>
    <row r="29" spans="2:13" x14ac:dyDescent="0.3">
      <c r="B29" s="232" t="s">
        <v>711</v>
      </c>
    </row>
    <row r="30" spans="2:13" x14ac:dyDescent="0.3">
      <c r="B30" s="232"/>
    </row>
    <row r="31" spans="2:13" ht="15.6" x14ac:dyDescent="0.3">
      <c r="B31" s="276" t="s">
        <v>731</v>
      </c>
      <c r="C31" s="276"/>
      <c r="D31" s="276"/>
      <c r="E31" s="276"/>
      <c r="F31" s="276"/>
      <c r="G31" s="276"/>
      <c r="H31" s="276"/>
      <c r="I31" s="276"/>
      <c r="J31" s="276"/>
      <c r="K31" s="276"/>
      <c r="L31" s="276"/>
      <c r="M31" s="276"/>
    </row>
    <row r="32" spans="2:13" x14ac:dyDescent="0.3">
      <c r="B32" s="232" t="s">
        <v>732</v>
      </c>
    </row>
    <row r="33" spans="2:2" x14ac:dyDescent="0.3">
      <c r="B33" s="232" t="s">
        <v>734</v>
      </c>
    </row>
    <row r="34" spans="2:2" x14ac:dyDescent="0.3">
      <c r="B34" s="232" t="s">
        <v>737</v>
      </c>
    </row>
  </sheetData>
  <mergeCells count="14">
    <mergeCell ref="B25:M25"/>
    <mergeCell ref="B26:M26"/>
    <mergeCell ref="B22:M22"/>
    <mergeCell ref="B23:M23"/>
    <mergeCell ref="B24:M24"/>
    <mergeCell ref="B1:M5"/>
    <mergeCell ref="B11:M11"/>
    <mergeCell ref="B21:M21"/>
    <mergeCell ref="B9:M9"/>
    <mergeCell ref="B10:M10"/>
    <mergeCell ref="B13:M13"/>
    <mergeCell ref="B15:M15"/>
    <mergeCell ref="B16:M16"/>
    <mergeCell ref="B17:M17"/>
  </mergeCells>
  <hyperlinks>
    <hyperlink ref="B12:M12" location="'I. Beneficios pagados'!A1" display="I. Pago de Beneficios del Pilar No Contributivo" xr:uid="{E9BFAF66-5B12-4DC9-B52C-B62C24AE09C2}"/>
    <hyperlink ref="B20:M20" location="'II. Estado de Solicitudes'!A1" display="II. Estado de solicitudes" xr:uid="{4285F84E-8843-476F-8D26-F94C6D72F267}"/>
    <hyperlink ref="B28:M28" location="'III. Bono por hijo'!A1" display="III. Bono por Hijo" xr:uid="{3DE8C82F-AE64-4596-A95D-842627569EA6}"/>
    <hyperlink ref="B31:M31" location="'IV. Subsidio STJ'!A1" display="IV. Subsidio al Trabajador Joven" xr:uid="{02F7ADCC-D72A-4328-9E85-00369F2E570C}"/>
    <hyperlink ref="B13:M13" location="'1.1'!A1" display="1. Total de beneficios pagados del Pilar No Contributivo a nivel nacional" xr:uid="{66F25AC3-4A2A-4D20-AB2D-6918B5D24914}"/>
    <hyperlink ref="B14" location="'1.2'!A1" display="2. Total de beneficios pagados del Pilar No Contributivo a nivel regional" xr:uid="{706B9CC4-1F71-4E3A-953B-287B8ACA0E9F}"/>
    <hyperlink ref="B15:M15" location="'1.3'!A1" display="3. Pagos Pensión Garantizada Universal (PGU)" xr:uid="{8917BEBB-3735-4C02-A70A-F3FD51D6AD49}"/>
    <hyperlink ref="B16:M16" location="'1.4'!A1" display="4. Pagos Pensión Básica Solidaria (PBS)" xr:uid="{1EAB8FB9-05A0-4810-A4DD-60975EF15177}"/>
    <hyperlink ref="B17:M17" location="'1.5'!A1" display="5. Pagos Aporte Previsional Solidario (APS)" xr:uid="{811C54BD-64D5-4817-9A94-7001C186111B}"/>
    <hyperlink ref="B18" location="'1.6'!A1" display="6. Beneficios suspendidos y extintos del Pilar No Contributivo" xr:uid="{D6E8431F-82CA-4601-8855-7F9F08D917CC}"/>
    <hyperlink ref="B21:M21" location="'2.1'!A1" display="1. Solicitudes del Pilar No Contributivo a nivel nacional" xr:uid="{3F6FFE4F-60B7-4A4F-A4AC-6050E0CC2CA6}"/>
    <hyperlink ref="B22:M22" location="'2.2'!A1" display="2. Solicitudes del Pilar No Contributivo a nivel regional y comunal" xr:uid="{FD0FEC8F-FD37-4219-B699-E713C867137C}"/>
    <hyperlink ref="B23:M23" location="'2.3'!A1" display="3. Solicitudes concedidas del Pilar No Contributivo a nivel nacional" xr:uid="{3DC541FC-F85B-40C8-BD3C-2B5B81764CD2}"/>
    <hyperlink ref="B24:M24" location="'2.4'!A1" display="4. Solicitudes concedidas del Pilar No Contributivo a nivel regional y comunal" xr:uid="{84858070-083A-4F5A-B5D7-6F1CBF9405F4}"/>
    <hyperlink ref="B25:M25" location="'2.5'!A1" display="5. Solicitudes Rechazadas del Pilar No Contributivo" xr:uid="{99C03CBA-6D22-4B4F-9A57-5CA46C86B980}"/>
    <hyperlink ref="B26:M26" location="'2.6'!A1" display="6. Tasas de concesión de solicitudes" xr:uid="{8D615995-31FC-4630-B133-88311D649102}"/>
    <hyperlink ref="B29" location="'3.1'!A1" display="1. Bono por Hijo" xr:uid="{A3C7C0E6-B47B-4FBE-AE02-F4CFC2D681CB}"/>
    <hyperlink ref="B32" location="'4.1'!A1" display="1. Pagos del Subsidio al Trabajador Joven (STJ)" xr:uid="{D36A6A6E-46F6-4BA2-8B75-D518D26EBCB4}"/>
    <hyperlink ref="B33" location="'4.2'!A1" display="2. Subsidio a la Contratación de Trabajadores Jóvenes" xr:uid="{49EBB13E-1F4A-44A4-97DF-374FFC9BD18C}"/>
    <hyperlink ref="B34" location="'4.4'!A1" display="3. Subsidio a la Cotización de Trabajadores Jóvenes" xr:uid="{C3C019DE-7C60-48E5-8EE8-85045155A981}"/>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C951-B6AC-44BC-BF55-48E92991B705}">
  <sheetPr>
    <tabColor theme="9"/>
  </sheetPr>
  <dimension ref="A1:S133"/>
  <sheetViews>
    <sheetView workbookViewId="0"/>
  </sheetViews>
  <sheetFormatPr baseColWidth="10" defaultRowHeight="14.4" x14ac:dyDescent="0.3"/>
  <cols>
    <col min="1" max="1" width="17.5546875" bestFit="1" customWidth="1"/>
    <col min="2" max="2" width="29.6640625" bestFit="1" customWidth="1"/>
    <col min="3" max="3" width="31.5546875" bestFit="1" customWidth="1"/>
    <col min="4" max="4" width="29" bestFit="1" customWidth="1"/>
    <col min="5" max="5" width="30.6640625" bestFit="1" customWidth="1"/>
    <col min="6" max="6" width="27.33203125" bestFit="1" customWidth="1"/>
    <col min="7" max="7" width="29" bestFit="1" customWidth="1"/>
    <col min="9" max="9" width="17.5546875" bestFit="1" customWidth="1"/>
    <col min="10" max="10" width="29.33203125" bestFit="1" customWidth="1"/>
    <col min="11" max="11" width="31" bestFit="1" customWidth="1"/>
    <col min="12" max="12" width="33.6640625" bestFit="1" customWidth="1"/>
    <col min="13" max="13" width="35.44140625" bestFit="1" customWidth="1"/>
    <col min="14" max="14" width="29" bestFit="1" customWidth="1"/>
    <col min="15" max="15" width="17.5546875" bestFit="1" customWidth="1"/>
    <col min="16" max="16" width="25.6640625" bestFit="1" customWidth="1"/>
    <col min="17" max="17" width="27.5546875" bestFit="1" customWidth="1"/>
    <col min="18" max="18" width="25" bestFit="1" customWidth="1"/>
    <col min="19" max="19" width="26.88671875" bestFit="1" customWidth="1"/>
  </cols>
  <sheetData>
    <row r="1" spans="1:19" x14ac:dyDescent="0.3">
      <c r="A1" s="204" t="s">
        <v>9</v>
      </c>
      <c r="B1" t="s">
        <v>596</v>
      </c>
      <c r="I1" s="204" t="s">
        <v>9</v>
      </c>
      <c r="J1" t="s">
        <v>596</v>
      </c>
      <c r="O1" s="204" t="s">
        <v>9</v>
      </c>
      <c r="P1" t="s">
        <v>596</v>
      </c>
    </row>
    <row r="3" spans="1:19" x14ac:dyDescent="0.3">
      <c r="A3" s="204" t="s">
        <v>543</v>
      </c>
      <c r="B3" t="s">
        <v>619</v>
      </c>
      <c r="C3" t="s">
        <v>620</v>
      </c>
      <c r="D3" t="s">
        <v>621</v>
      </c>
      <c r="E3" t="s">
        <v>622</v>
      </c>
      <c r="F3" t="s">
        <v>623</v>
      </c>
      <c r="G3" t="s">
        <v>624</v>
      </c>
      <c r="I3" s="204" t="s">
        <v>543</v>
      </c>
      <c r="J3" t="s">
        <v>631</v>
      </c>
      <c r="K3" t="s">
        <v>632</v>
      </c>
      <c r="L3" t="s">
        <v>633</v>
      </c>
      <c r="M3" t="s">
        <v>634</v>
      </c>
      <c r="O3" s="204" t="s">
        <v>543</v>
      </c>
      <c r="P3" t="s">
        <v>643</v>
      </c>
      <c r="Q3" t="s">
        <v>644</v>
      </c>
      <c r="R3" t="s">
        <v>645</v>
      </c>
      <c r="S3" t="s">
        <v>646</v>
      </c>
    </row>
    <row r="4" spans="1:19" x14ac:dyDescent="0.3">
      <c r="A4" s="205" t="s">
        <v>559</v>
      </c>
      <c r="B4">
        <v>327413</v>
      </c>
      <c r="C4">
        <v>190531</v>
      </c>
      <c r="D4">
        <v>137530</v>
      </c>
      <c r="E4">
        <v>139864</v>
      </c>
      <c r="F4">
        <v>464943</v>
      </c>
      <c r="G4">
        <v>330395</v>
      </c>
      <c r="I4" s="205" t="s">
        <v>559</v>
      </c>
      <c r="J4" s="206">
        <v>69469277.144999996</v>
      </c>
      <c r="K4" s="206">
        <v>40636215.887999997</v>
      </c>
      <c r="L4" s="206">
        <v>22985156.960000001</v>
      </c>
      <c r="M4" s="206">
        <v>22214072.743999999</v>
      </c>
      <c r="O4" s="205" t="s">
        <v>559</v>
      </c>
      <c r="P4" s="206">
        <v>69114843.282755256</v>
      </c>
      <c r="Q4" s="206">
        <v>40428576.18180979</v>
      </c>
      <c r="R4" s="206">
        <v>22868011.248085368</v>
      </c>
      <c r="S4" s="206">
        <v>22101174.072249502</v>
      </c>
    </row>
    <row r="5" spans="1:19" x14ac:dyDescent="0.3">
      <c r="A5" s="208" t="s">
        <v>584</v>
      </c>
      <c r="B5">
        <v>109393</v>
      </c>
      <c r="C5">
        <v>63815</v>
      </c>
      <c r="D5">
        <v>45739</v>
      </c>
      <c r="E5">
        <v>46381</v>
      </c>
      <c r="F5">
        <v>155132</v>
      </c>
      <c r="G5">
        <v>110196</v>
      </c>
      <c r="I5" s="208" t="s">
        <v>584</v>
      </c>
      <c r="J5" s="206">
        <v>23196045.528999999</v>
      </c>
      <c r="K5" s="206">
        <v>13590242.085999999</v>
      </c>
      <c r="L5" s="206">
        <v>7659976.4989999998</v>
      </c>
      <c r="M5" s="206">
        <v>7378442.3490000004</v>
      </c>
      <c r="O5" s="208" t="s">
        <v>584</v>
      </c>
      <c r="P5" s="206">
        <v>22907039.828335743</v>
      </c>
      <c r="Q5" s="206">
        <v>13420917.645273631</v>
      </c>
      <c r="R5" s="206">
        <v>7564538.8144861665</v>
      </c>
      <c r="S5" s="206">
        <v>7286512.3733402435</v>
      </c>
    </row>
    <row r="6" spans="1:19" x14ac:dyDescent="0.3">
      <c r="A6" s="208" t="s">
        <v>585</v>
      </c>
      <c r="B6">
        <v>109031</v>
      </c>
      <c r="C6">
        <v>63526</v>
      </c>
      <c r="D6">
        <v>45910</v>
      </c>
      <c r="E6">
        <v>46666</v>
      </c>
      <c r="F6">
        <v>154941</v>
      </c>
      <c r="G6">
        <v>110192</v>
      </c>
      <c r="I6" s="208" t="s">
        <v>585</v>
      </c>
      <c r="J6" s="206">
        <v>23133193.734000001</v>
      </c>
      <c r="K6" s="206">
        <v>13546987.07</v>
      </c>
      <c r="L6" s="206">
        <v>7675227.1699999999</v>
      </c>
      <c r="M6" s="206">
        <v>7413824.5259999996</v>
      </c>
      <c r="O6" s="208" t="s">
        <v>585</v>
      </c>
      <c r="P6" s="206">
        <v>23067765.572419517</v>
      </c>
      <c r="Q6" s="206">
        <v>13508671.80453616</v>
      </c>
      <c r="R6" s="206">
        <v>7653519.1425991999</v>
      </c>
      <c r="S6" s="206">
        <v>7392855.8299092585</v>
      </c>
    </row>
    <row r="7" spans="1:19" x14ac:dyDescent="0.3">
      <c r="A7" s="208" t="s">
        <v>586</v>
      </c>
      <c r="B7">
        <v>108989</v>
      </c>
      <c r="C7">
        <v>63190</v>
      </c>
      <c r="D7">
        <v>45881</v>
      </c>
      <c r="E7">
        <v>46817</v>
      </c>
      <c r="F7">
        <v>154870</v>
      </c>
      <c r="G7">
        <v>110007</v>
      </c>
      <c r="I7" s="208" t="s">
        <v>586</v>
      </c>
      <c r="J7" s="206">
        <v>23140037.881999999</v>
      </c>
      <c r="K7" s="206">
        <v>13498986.732000001</v>
      </c>
      <c r="L7" s="206">
        <v>7649953.2910000002</v>
      </c>
      <c r="M7" s="206">
        <v>7421805.8689999999</v>
      </c>
      <c r="O7" s="208" t="s">
        <v>586</v>
      </c>
      <c r="P7" s="206">
        <v>23140037.881999999</v>
      </c>
      <c r="Q7" s="206">
        <v>13498986.732000001</v>
      </c>
      <c r="R7" s="206">
        <v>7649953.2910000002</v>
      </c>
      <c r="S7" s="206">
        <v>7421805.8689999999</v>
      </c>
    </row>
    <row r="11" spans="1:19" x14ac:dyDescent="0.3">
      <c r="A11" s="204" t="s">
        <v>9</v>
      </c>
      <c r="B11" t="s">
        <v>596</v>
      </c>
    </row>
    <row r="13" spans="1:19" x14ac:dyDescent="0.3">
      <c r="A13" s="204" t="s">
        <v>543</v>
      </c>
      <c r="B13" t="s">
        <v>619</v>
      </c>
      <c r="C13" t="s">
        <v>620</v>
      </c>
      <c r="D13" t="s">
        <v>621</v>
      </c>
      <c r="E13" t="s">
        <v>622</v>
      </c>
      <c r="F13" t="s">
        <v>623</v>
      </c>
      <c r="G13" t="s">
        <v>624</v>
      </c>
    </row>
    <row r="14" spans="1:19" x14ac:dyDescent="0.3">
      <c r="A14" s="205" t="s">
        <v>559</v>
      </c>
      <c r="B14" s="206">
        <v>2017877</v>
      </c>
      <c r="C14" s="206">
        <v>1478761</v>
      </c>
      <c r="D14" s="206">
        <v>540602</v>
      </c>
      <c r="E14" s="206">
        <v>538156</v>
      </c>
      <c r="F14" s="206">
        <v>2558479</v>
      </c>
      <c r="G14" s="206">
        <v>2016917</v>
      </c>
    </row>
    <row r="17" spans="1:7" x14ac:dyDescent="0.3">
      <c r="A17" s="204" t="s">
        <v>9</v>
      </c>
      <c r="B17" t="s">
        <v>596</v>
      </c>
    </row>
    <row r="19" spans="1:7" x14ac:dyDescent="0.3">
      <c r="A19" s="204" t="s">
        <v>543</v>
      </c>
      <c r="B19" t="s">
        <v>625</v>
      </c>
      <c r="C19" t="s">
        <v>626</v>
      </c>
      <c r="D19" t="s">
        <v>627</v>
      </c>
      <c r="E19" t="s">
        <v>628</v>
      </c>
      <c r="F19" t="s">
        <v>629</v>
      </c>
      <c r="G19" t="s">
        <v>630</v>
      </c>
    </row>
    <row r="20" spans="1:7" x14ac:dyDescent="0.3">
      <c r="A20" s="205" t="s">
        <v>559</v>
      </c>
      <c r="B20" s="206">
        <v>168156.41666666666</v>
      </c>
      <c r="C20" s="206">
        <v>123230.08333333333</v>
      </c>
      <c r="D20" s="206">
        <v>45050.166666666664</v>
      </c>
      <c r="E20" s="206">
        <v>44846.333333333336</v>
      </c>
      <c r="F20" s="206">
        <v>213206.58333333334</v>
      </c>
      <c r="G20" s="206">
        <v>168076.41666666666</v>
      </c>
    </row>
    <row r="23" spans="1:7" x14ac:dyDescent="0.3">
      <c r="A23" s="204" t="s">
        <v>9</v>
      </c>
      <c r="B23" t="s">
        <v>596</v>
      </c>
    </row>
    <row r="25" spans="1:7" x14ac:dyDescent="0.3">
      <c r="A25" s="204" t="s">
        <v>543</v>
      </c>
      <c r="B25" t="s">
        <v>631</v>
      </c>
      <c r="C25" t="s">
        <v>632</v>
      </c>
      <c r="D25" t="s">
        <v>633</v>
      </c>
      <c r="E25" t="s">
        <v>634</v>
      </c>
      <c r="F25" t="s">
        <v>635</v>
      </c>
      <c r="G25" t="s">
        <v>636</v>
      </c>
    </row>
    <row r="26" spans="1:7" x14ac:dyDescent="0.3">
      <c r="A26" s="205" t="s">
        <v>559</v>
      </c>
      <c r="B26" s="206">
        <v>362446009.15000004</v>
      </c>
      <c r="C26" s="206">
        <v>250516499.96700001</v>
      </c>
      <c r="D26" s="206">
        <v>89129736.667999998</v>
      </c>
      <c r="E26" s="206">
        <v>84667893.447999999</v>
      </c>
      <c r="F26" s="206">
        <v>451575745.81799996</v>
      </c>
      <c r="G26" s="206">
        <v>335184393.41500002</v>
      </c>
    </row>
    <row r="29" spans="1:7" x14ac:dyDescent="0.3">
      <c r="A29" s="204" t="s">
        <v>9</v>
      </c>
      <c r="B29" t="s">
        <v>596</v>
      </c>
    </row>
    <row r="31" spans="1:7" x14ac:dyDescent="0.3">
      <c r="A31" s="204" t="s">
        <v>543</v>
      </c>
      <c r="B31" t="s">
        <v>637</v>
      </c>
      <c r="C31" t="s">
        <v>638</v>
      </c>
      <c r="D31" t="s">
        <v>639</v>
      </c>
      <c r="E31" t="s">
        <v>640</v>
      </c>
      <c r="F31" t="s">
        <v>641</v>
      </c>
      <c r="G31" t="s">
        <v>642</v>
      </c>
    </row>
    <row r="32" spans="1:7" x14ac:dyDescent="0.3">
      <c r="A32" s="205" t="s">
        <v>559</v>
      </c>
      <c r="B32" s="206">
        <v>30203834.095833335</v>
      </c>
      <c r="C32" s="206">
        <v>20876374.997250002</v>
      </c>
      <c r="D32" s="206">
        <v>7427478.0556666665</v>
      </c>
      <c r="E32" s="206">
        <v>7055657.7873333329</v>
      </c>
      <c r="F32" s="206">
        <v>37631312.151499994</v>
      </c>
      <c r="G32" s="206">
        <v>27932032.784583334</v>
      </c>
    </row>
    <row r="35" spans="1:5" x14ac:dyDescent="0.3">
      <c r="A35" s="204" t="s">
        <v>9</v>
      </c>
      <c r="B35" t="s">
        <v>596</v>
      </c>
    </row>
    <row r="37" spans="1:5" x14ac:dyDescent="0.3">
      <c r="A37" s="204" t="s">
        <v>543</v>
      </c>
      <c r="B37" t="s">
        <v>643</v>
      </c>
      <c r="C37" t="s">
        <v>644</v>
      </c>
      <c r="D37" t="s">
        <v>645</v>
      </c>
      <c r="E37" t="s">
        <v>646</v>
      </c>
    </row>
    <row r="38" spans="1:5" x14ac:dyDescent="0.3">
      <c r="A38" s="205" t="s">
        <v>559</v>
      </c>
      <c r="B38" s="206">
        <v>340851773.50069964</v>
      </c>
      <c r="C38" s="206">
        <v>234463200.48189491</v>
      </c>
      <c r="D38" s="206">
        <v>85046489.557917848</v>
      </c>
      <c r="E38" s="206">
        <v>80830615.958772197</v>
      </c>
    </row>
    <row r="42" spans="1:5" x14ac:dyDescent="0.3">
      <c r="A42" s="204" t="s">
        <v>9</v>
      </c>
      <c r="B42" t="s">
        <v>596</v>
      </c>
    </row>
    <row r="44" spans="1:5" x14ac:dyDescent="0.3">
      <c r="A44" s="204" t="s">
        <v>543</v>
      </c>
      <c r="B44" t="s">
        <v>647</v>
      </c>
      <c r="C44" t="s">
        <v>648</v>
      </c>
      <c r="D44" t="s">
        <v>649</v>
      </c>
      <c r="E44" t="s">
        <v>650</v>
      </c>
    </row>
    <row r="45" spans="1:5" x14ac:dyDescent="0.3">
      <c r="A45" s="205" t="s">
        <v>559</v>
      </c>
      <c r="B45" s="206">
        <v>28404314.458391637</v>
      </c>
      <c r="C45" s="206">
        <v>19538600.04015791</v>
      </c>
      <c r="D45" s="206">
        <v>7087207.463159821</v>
      </c>
      <c r="E45" s="206">
        <v>6735884.6632310161</v>
      </c>
    </row>
    <row r="51" spans="1:5" x14ac:dyDescent="0.3">
      <c r="A51" s="204" t="s">
        <v>543</v>
      </c>
      <c r="B51" t="s">
        <v>625</v>
      </c>
      <c r="C51" t="s">
        <v>626</v>
      </c>
      <c r="D51" t="s">
        <v>627</v>
      </c>
      <c r="E51" t="s">
        <v>628</v>
      </c>
    </row>
    <row r="52" spans="1:5" x14ac:dyDescent="0.3">
      <c r="A52" s="205" t="s">
        <v>545</v>
      </c>
      <c r="B52" s="206">
        <v>2920.6666666666665</v>
      </c>
      <c r="C52" s="206">
        <v>1116</v>
      </c>
      <c r="D52" s="206">
        <v>286.33333333333331</v>
      </c>
      <c r="E52" s="206">
        <v>290.33333333333331</v>
      </c>
    </row>
    <row r="53" spans="1:5" x14ac:dyDescent="0.3">
      <c r="A53" s="205" t="s">
        <v>546</v>
      </c>
      <c r="B53" s="206">
        <v>35080.083333333336</v>
      </c>
      <c r="C53" s="206">
        <v>24939.75</v>
      </c>
      <c r="D53" s="206">
        <v>2213.8333333333335</v>
      </c>
      <c r="E53" s="206">
        <v>1769.75</v>
      </c>
    </row>
    <row r="54" spans="1:5" x14ac:dyDescent="0.3">
      <c r="A54" s="205" t="s">
        <v>547</v>
      </c>
      <c r="B54" s="206">
        <v>184671.58333333334</v>
      </c>
      <c r="C54" s="206">
        <v>128661.83333333333</v>
      </c>
      <c r="D54" s="206">
        <v>8050.916666666667</v>
      </c>
      <c r="E54" s="206">
        <v>5922.916666666667</v>
      </c>
    </row>
    <row r="55" spans="1:5" x14ac:dyDescent="0.3">
      <c r="A55" s="205" t="s">
        <v>548</v>
      </c>
      <c r="B55" s="206">
        <v>232153.66666666666</v>
      </c>
      <c r="C55" s="206">
        <v>168868.75</v>
      </c>
      <c r="D55" s="206">
        <v>12883.083333333334</v>
      </c>
      <c r="E55" s="206">
        <v>9283.4166666666661</v>
      </c>
    </row>
    <row r="56" spans="1:5" x14ac:dyDescent="0.3">
      <c r="A56" s="205" t="s">
        <v>549</v>
      </c>
      <c r="B56" s="206">
        <v>279628</v>
      </c>
      <c r="C56" s="206">
        <v>203893.75</v>
      </c>
      <c r="D56" s="206">
        <v>19231.416666666668</v>
      </c>
      <c r="E56" s="206">
        <v>14584.75</v>
      </c>
    </row>
    <row r="57" spans="1:5" x14ac:dyDescent="0.3">
      <c r="A57" s="205" t="s">
        <v>550</v>
      </c>
      <c r="B57" s="206">
        <v>327092.08333333331</v>
      </c>
      <c r="C57" s="206">
        <v>237763.33333333334</v>
      </c>
      <c r="D57" s="206">
        <v>26607.083333333332</v>
      </c>
      <c r="E57" s="206">
        <v>21058.833333333332</v>
      </c>
    </row>
    <row r="58" spans="1:5" x14ac:dyDescent="0.3">
      <c r="A58" s="205" t="s">
        <v>551</v>
      </c>
      <c r="B58" s="206">
        <v>354831.83333333331</v>
      </c>
      <c r="C58" s="206">
        <v>258135.41666666666</v>
      </c>
      <c r="D58" s="206">
        <v>33075.25</v>
      </c>
      <c r="E58" s="206">
        <v>26998.166666666668</v>
      </c>
    </row>
    <row r="59" spans="1:5" x14ac:dyDescent="0.3">
      <c r="A59" s="205" t="s">
        <v>552</v>
      </c>
      <c r="B59" s="206">
        <v>385388.58333333331</v>
      </c>
      <c r="C59" s="206">
        <v>279293.16666666669</v>
      </c>
      <c r="D59" s="206">
        <v>35497.583333333336</v>
      </c>
      <c r="E59" s="206">
        <v>29292.083333333332</v>
      </c>
    </row>
    <row r="60" spans="1:5" x14ac:dyDescent="0.3">
      <c r="A60" s="205" t="s">
        <v>553</v>
      </c>
      <c r="B60" s="206">
        <v>409696.25</v>
      </c>
      <c r="C60" s="206">
        <v>297461.08333333331</v>
      </c>
      <c r="D60" s="206">
        <v>35477.75</v>
      </c>
      <c r="E60" s="206">
        <v>29444.666666666668</v>
      </c>
    </row>
    <row r="61" spans="1:5" x14ac:dyDescent="0.3">
      <c r="A61" s="205" t="s">
        <v>554</v>
      </c>
      <c r="B61" s="206">
        <v>434014.41666666669</v>
      </c>
      <c r="C61" s="206">
        <v>315115.08333333331</v>
      </c>
      <c r="D61" s="206">
        <v>35236.416666666664</v>
      </c>
      <c r="E61" s="206">
        <v>29440.416666666668</v>
      </c>
    </row>
    <row r="62" spans="1:5" x14ac:dyDescent="0.3">
      <c r="A62" s="205" t="s">
        <v>555</v>
      </c>
      <c r="B62" s="206">
        <v>472783.58333333331</v>
      </c>
      <c r="C62" s="206">
        <v>343894.41666666669</v>
      </c>
      <c r="D62" s="206">
        <v>35802.166666666664</v>
      </c>
      <c r="E62" s="206">
        <v>30349.5</v>
      </c>
    </row>
    <row r="63" spans="1:5" x14ac:dyDescent="0.3">
      <c r="A63" s="205" t="s">
        <v>556</v>
      </c>
      <c r="B63" s="206">
        <v>513930.5</v>
      </c>
      <c r="C63" s="206">
        <v>376625</v>
      </c>
      <c r="D63" s="206">
        <v>36751.75</v>
      </c>
      <c r="E63" s="206">
        <v>31642.25</v>
      </c>
    </row>
    <row r="64" spans="1:5" x14ac:dyDescent="0.3">
      <c r="A64" s="205" t="s">
        <v>557</v>
      </c>
      <c r="B64" s="206">
        <v>569814.16666666663</v>
      </c>
      <c r="C64" s="206">
        <v>419795.08333333331</v>
      </c>
      <c r="D64" s="206">
        <v>38063.25</v>
      </c>
      <c r="E64" s="206">
        <v>33240.166666666664</v>
      </c>
    </row>
    <row r="65" spans="1:5" s="220" customFormat="1" x14ac:dyDescent="0.3">
      <c r="A65" s="218" t="s">
        <v>558</v>
      </c>
      <c r="B65" s="219">
        <v>627987.08333333337</v>
      </c>
      <c r="C65" s="219">
        <v>462603.16666666669</v>
      </c>
      <c r="D65" s="219">
        <v>41110.25</v>
      </c>
      <c r="E65" s="219">
        <v>37794.333333333336</v>
      </c>
    </row>
    <row r="66" spans="1:5" x14ac:dyDescent="0.3">
      <c r="A66" s="208" t="s">
        <v>575</v>
      </c>
      <c r="B66" s="206">
        <v>600842</v>
      </c>
      <c r="C66" s="206">
        <v>443662</v>
      </c>
      <c r="D66" s="206">
        <v>38683</v>
      </c>
      <c r="E66" s="206">
        <v>34228</v>
      </c>
    </row>
    <row r="67" spans="1:5" x14ac:dyDescent="0.3">
      <c r="A67" s="208" t="s">
        <v>576</v>
      </c>
      <c r="B67" s="206">
        <v>605436</v>
      </c>
      <c r="C67" s="206">
        <v>447257</v>
      </c>
      <c r="D67" s="206">
        <v>38750</v>
      </c>
      <c r="E67" s="206">
        <v>34279</v>
      </c>
    </row>
    <row r="68" spans="1:5" x14ac:dyDescent="0.3">
      <c r="A68" s="208" t="s">
        <v>577</v>
      </c>
      <c r="B68" s="206">
        <v>610095</v>
      </c>
      <c r="C68" s="206">
        <v>450099</v>
      </c>
      <c r="D68" s="206">
        <v>38777</v>
      </c>
      <c r="E68" s="206">
        <v>34317</v>
      </c>
    </row>
    <row r="69" spans="1:5" x14ac:dyDescent="0.3">
      <c r="A69" s="208" t="s">
        <v>578</v>
      </c>
      <c r="B69" s="206">
        <v>615165</v>
      </c>
      <c r="C69" s="206">
        <v>453554</v>
      </c>
      <c r="D69" s="206">
        <v>39434</v>
      </c>
      <c r="E69" s="206">
        <v>35231</v>
      </c>
    </row>
    <row r="70" spans="1:5" x14ac:dyDescent="0.3">
      <c r="A70" s="208" t="s">
        <v>579</v>
      </c>
      <c r="B70" s="206">
        <v>619925</v>
      </c>
      <c r="C70" s="206">
        <v>456843</v>
      </c>
      <c r="D70" s="206">
        <v>40665</v>
      </c>
      <c r="E70" s="206">
        <v>36858</v>
      </c>
    </row>
    <row r="71" spans="1:5" x14ac:dyDescent="0.3">
      <c r="A71" s="208" t="s">
        <v>580</v>
      </c>
      <c r="B71" s="206">
        <v>624280</v>
      </c>
      <c r="C71" s="206">
        <v>459648</v>
      </c>
      <c r="D71" s="206">
        <v>41406</v>
      </c>
      <c r="E71" s="206">
        <v>37901</v>
      </c>
    </row>
    <row r="72" spans="1:5" x14ac:dyDescent="0.3">
      <c r="A72" s="208" t="s">
        <v>581</v>
      </c>
      <c r="B72" s="206">
        <v>628233</v>
      </c>
      <c r="C72" s="206">
        <v>462542</v>
      </c>
      <c r="D72" s="206">
        <v>41969</v>
      </c>
      <c r="E72" s="206">
        <v>38877</v>
      </c>
    </row>
    <row r="73" spans="1:5" x14ac:dyDescent="0.3">
      <c r="A73" s="208" t="s">
        <v>582</v>
      </c>
      <c r="B73" s="206">
        <v>632311</v>
      </c>
      <c r="C73" s="206">
        <v>464709</v>
      </c>
      <c r="D73" s="206">
        <v>42296</v>
      </c>
      <c r="E73" s="206">
        <v>39447</v>
      </c>
    </row>
    <row r="74" spans="1:5" x14ac:dyDescent="0.3">
      <c r="A74" s="208" t="s">
        <v>583</v>
      </c>
      <c r="B74" s="206">
        <v>638396</v>
      </c>
      <c r="C74" s="206">
        <v>469874</v>
      </c>
      <c r="D74" s="206">
        <v>42481</v>
      </c>
      <c r="E74" s="206">
        <v>39831</v>
      </c>
    </row>
    <row r="75" spans="1:5" x14ac:dyDescent="0.3">
      <c r="A75" s="208" t="s">
        <v>584</v>
      </c>
      <c r="B75" s="206">
        <v>645913</v>
      </c>
      <c r="C75" s="206">
        <v>475311</v>
      </c>
      <c r="D75" s="206">
        <v>42530</v>
      </c>
      <c r="E75" s="206">
        <v>40062</v>
      </c>
    </row>
    <row r="76" spans="1:5" x14ac:dyDescent="0.3">
      <c r="A76" s="208" t="s">
        <v>585</v>
      </c>
      <c r="B76" s="206">
        <v>654021</v>
      </c>
      <c r="C76" s="206">
        <v>481364</v>
      </c>
      <c r="D76" s="206">
        <v>43059</v>
      </c>
      <c r="E76" s="206">
        <v>41024</v>
      </c>
    </row>
    <row r="77" spans="1:5" x14ac:dyDescent="0.3">
      <c r="A77" s="208" t="s">
        <v>586</v>
      </c>
      <c r="B77" s="206">
        <v>661228</v>
      </c>
      <c r="C77" s="206">
        <v>486375</v>
      </c>
      <c r="D77" s="206">
        <v>43273</v>
      </c>
      <c r="E77" s="206">
        <v>41477</v>
      </c>
    </row>
    <row r="78" spans="1:5" s="220" customFormat="1" x14ac:dyDescent="0.3">
      <c r="A78" s="218" t="s">
        <v>559</v>
      </c>
      <c r="B78" s="219">
        <v>168156.41666666666</v>
      </c>
      <c r="C78" s="219">
        <v>123230.08333333333</v>
      </c>
      <c r="D78" s="219">
        <v>45050.166666666664</v>
      </c>
      <c r="E78" s="219">
        <v>44846.333333333336</v>
      </c>
    </row>
    <row r="79" spans="1:5" x14ac:dyDescent="0.3">
      <c r="A79" s="208" t="s">
        <v>575</v>
      </c>
      <c r="B79" s="206">
        <v>669074</v>
      </c>
      <c r="C79" s="206">
        <v>492231</v>
      </c>
      <c r="D79" s="206">
        <v>43561</v>
      </c>
      <c r="E79" s="206">
        <v>41983</v>
      </c>
    </row>
    <row r="80" spans="1:5" x14ac:dyDescent="0.3">
      <c r="A80" s="208" t="s">
        <v>576</v>
      </c>
      <c r="B80" s="206">
        <v>157011</v>
      </c>
      <c r="C80" s="206">
        <v>156303</v>
      </c>
      <c r="D80" s="206">
        <v>43796</v>
      </c>
      <c r="E80" s="206">
        <v>42423</v>
      </c>
    </row>
    <row r="81" spans="1:5" x14ac:dyDescent="0.3">
      <c r="A81" s="208" t="s">
        <v>577</v>
      </c>
      <c r="B81" s="206">
        <v>158373</v>
      </c>
      <c r="C81" s="206">
        <v>158291</v>
      </c>
      <c r="D81" s="206">
        <v>44375</v>
      </c>
      <c r="E81" s="206">
        <v>43297</v>
      </c>
    </row>
    <row r="82" spans="1:5" x14ac:dyDescent="0.3">
      <c r="A82" s="208" t="s">
        <v>578</v>
      </c>
      <c r="B82" s="206">
        <v>154818</v>
      </c>
      <c r="C82" s="206">
        <v>157061</v>
      </c>
      <c r="D82" s="206">
        <v>44630</v>
      </c>
      <c r="E82" s="206">
        <v>43805</v>
      </c>
    </row>
    <row r="83" spans="1:5" x14ac:dyDescent="0.3">
      <c r="A83" s="208" t="s">
        <v>579</v>
      </c>
      <c r="B83" s="206">
        <v>111871</v>
      </c>
      <c r="C83" s="206">
        <v>65720</v>
      </c>
      <c r="D83" s="206">
        <v>44880</v>
      </c>
      <c r="E83" s="206">
        <v>44391</v>
      </c>
    </row>
    <row r="84" spans="1:5" x14ac:dyDescent="0.3">
      <c r="A84" s="208" t="s">
        <v>580</v>
      </c>
      <c r="B84" s="206">
        <v>109948</v>
      </c>
      <c r="C84" s="206">
        <v>64976</v>
      </c>
      <c r="D84" s="206">
        <v>45192</v>
      </c>
      <c r="E84" s="206">
        <v>45010</v>
      </c>
    </row>
    <row r="85" spans="1:5" x14ac:dyDescent="0.3">
      <c r="A85" s="208" t="s">
        <v>581</v>
      </c>
      <c r="B85" s="206">
        <v>109799</v>
      </c>
      <c r="C85" s="206">
        <v>64729</v>
      </c>
      <c r="D85" s="206">
        <v>45366</v>
      </c>
      <c r="E85" s="206">
        <v>45364</v>
      </c>
    </row>
    <row r="86" spans="1:5" x14ac:dyDescent="0.3">
      <c r="A86" s="208" t="s">
        <v>582</v>
      </c>
      <c r="B86" s="206">
        <v>109904</v>
      </c>
      <c r="C86" s="206">
        <v>64644</v>
      </c>
      <c r="D86" s="206">
        <v>45575</v>
      </c>
      <c r="E86" s="206">
        <v>45817</v>
      </c>
    </row>
    <row r="87" spans="1:5" x14ac:dyDescent="0.3">
      <c r="A87" s="208" t="s">
        <v>583</v>
      </c>
      <c r="B87" s="206">
        <v>109666</v>
      </c>
      <c r="C87" s="206">
        <v>64275</v>
      </c>
      <c r="D87" s="206">
        <v>45697</v>
      </c>
      <c r="E87" s="206">
        <v>46202</v>
      </c>
    </row>
    <row r="88" spans="1:5" x14ac:dyDescent="0.3">
      <c r="A88" s="208" t="s">
        <v>584</v>
      </c>
      <c r="B88" s="206">
        <v>109393</v>
      </c>
      <c r="C88" s="206">
        <v>63815</v>
      </c>
      <c r="D88" s="206">
        <v>45739</v>
      </c>
      <c r="E88" s="206">
        <v>46381</v>
      </c>
    </row>
    <row r="89" spans="1:5" x14ac:dyDescent="0.3">
      <c r="A89" s="208" t="s">
        <v>585</v>
      </c>
      <c r="B89" s="206">
        <v>109031</v>
      </c>
      <c r="C89" s="206">
        <v>63526</v>
      </c>
      <c r="D89" s="206">
        <v>45910</v>
      </c>
      <c r="E89" s="206">
        <v>46666</v>
      </c>
    </row>
    <row r="90" spans="1:5" x14ac:dyDescent="0.3">
      <c r="A90" s="208" t="s">
        <v>586</v>
      </c>
      <c r="B90" s="206">
        <v>108989</v>
      </c>
      <c r="C90" s="206">
        <v>63190</v>
      </c>
      <c r="D90" s="206">
        <v>45881</v>
      </c>
      <c r="E90" s="206">
        <v>46817</v>
      </c>
    </row>
    <row r="94" spans="1:5" x14ac:dyDescent="0.3">
      <c r="A94" s="204" t="s">
        <v>543</v>
      </c>
      <c r="B94" t="s">
        <v>647</v>
      </c>
      <c r="C94" t="s">
        <v>648</v>
      </c>
      <c r="D94" t="s">
        <v>649</v>
      </c>
      <c r="E94" t="s">
        <v>650</v>
      </c>
    </row>
    <row r="95" spans="1:5" x14ac:dyDescent="0.3">
      <c r="A95" s="205" t="s">
        <v>545</v>
      </c>
      <c r="B95" s="206">
        <v>156325.61370400709</v>
      </c>
      <c r="C95" s="206">
        <v>77435.603686702554</v>
      </c>
      <c r="D95" s="206">
        <v>15483.202248388579</v>
      </c>
      <c r="E95" s="206">
        <v>15243.679179104918</v>
      </c>
    </row>
    <row r="96" spans="1:5" x14ac:dyDescent="0.3">
      <c r="A96" s="205" t="s">
        <v>546</v>
      </c>
      <c r="B96" s="206">
        <v>772303.7687463793</v>
      </c>
      <c r="C96" s="206">
        <v>553043.39554315945</v>
      </c>
      <c r="D96" s="206">
        <v>120809.2661856684</v>
      </c>
      <c r="E96" s="206">
        <v>93245.041899224161</v>
      </c>
    </row>
    <row r="97" spans="1:5" x14ac:dyDescent="0.3">
      <c r="A97" s="205" t="s">
        <v>547</v>
      </c>
      <c r="B97" s="206">
        <v>3418827.2571331747</v>
      </c>
      <c r="C97" s="206">
        <v>2476323.6803078842</v>
      </c>
      <c r="D97" s="206">
        <v>396627.09478933923</v>
      </c>
      <c r="E97" s="206">
        <v>287837.12706121668</v>
      </c>
    </row>
    <row r="98" spans="1:5" x14ac:dyDescent="0.3">
      <c r="A98" s="205" t="s">
        <v>548</v>
      </c>
      <c r="B98" s="206">
        <v>6247614.1601618873</v>
      </c>
      <c r="C98" s="206">
        <v>4603741.038574772</v>
      </c>
      <c r="D98" s="206">
        <v>662081.86303150852</v>
      </c>
      <c r="E98" s="206">
        <v>475799.91798954178</v>
      </c>
    </row>
    <row r="99" spans="1:5" x14ac:dyDescent="0.3">
      <c r="A99" s="205" t="s">
        <v>549</v>
      </c>
      <c r="B99" s="206">
        <v>8655068.6755060498</v>
      </c>
      <c r="C99" s="206">
        <v>6361345.5984722832</v>
      </c>
      <c r="D99" s="206">
        <v>999427.57781844714</v>
      </c>
      <c r="E99" s="206">
        <v>752510.08723908092</v>
      </c>
    </row>
    <row r="100" spans="1:5" x14ac:dyDescent="0.3">
      <c r="A100" s="205" t="s">
        <v>550</v>
      </c>
      <c r="B100" s="206">
        <v>10274152.252564007</v>
      </c>
      <c r="C100" s="206">
        <v>7549289.2571261423</v>
      </c>
      <c r="D100" s="206">
        <v>1394976.8004118858</v>
      </c>
      <c r="E100" s="206">
        <v>1080341.7336039112</v>
      </c>
    </row>
    <row r="101" spans="1:5" x14ac:dyDescent="0.3">
      <c r="A101" s="205" t="s">
        <v>551</v>
      </c>
      <c r="B101" s="206">
        <v>12384536.661468254</v>
      </c>
      <c r="C101" s="206">
        <v>9088379.0428815652</v>
      </c>
      <c r="D101" s="206">
        <v>1873609.1069966659</v>
      </c>
      <c r="E101" s="206">
        <v>1487596.9449784867</v>
      </c>
    </row>
    <row r="102" spans="1:5" x14ac:dyDescent="0.3">
      <c r="A102" s="205" t="s">
        <v>552</v>
      </c>
      <c r="B102" s="206">
        <v>15028398.368320284</v>
      </c>
      <c r="C102" s="206">
        <v>10934864.934245305</v>
      </c>
      <c r="D102" s="206">
        <v>2145117.4776902464</v>
      </c>
      <c r="E102" s="206">
        <v>1726456.0997398666</v>
      </c>
    </row>
    <row r="103" spans="1:5" x14ac:dyDescent="0.3">
      <c r="A103" s="205" t="s">
        <v>553</v>
      </c>
      <c r="B103" s="206">
        <v>17693062.052085578</v>
      </c>
      <c r="C103" s="206">
        <v>12778832.993547233</v>
      </c>
      <c r="D103" s="206">
        <v>2309466.3017106852</v>
      </c>
      <c r="E103" s="206">
        <v>1870817.0617767142</v>
      </c>
    </row>
    <row r="104" spans="1:5" x14ac:dyDescent="0.3">
      <c r="A104" s="205" t="s">
        <v>554</v>
      </c>
      <c r="B104" s="206">
        <v>22026093.42393636</v>
      </c>
      <c r="C104" s="206">
        <v>15785831.809762007</v>
      </c>
      <c r="D104" s="206">
        <v>2656108.6514058975</v>
      </c>
      <c r="E104" s="206">
        <v>2170783.9154642965</v>
      </c>
    </row>
    <row r="105" spans="1:5" x14ac:dyDescent="0.3">
      <c r="A105" s="205" t="s">
        <v>555</v>
      </c>
      <c r="B105" s="206">
        <v>25758208.861809745</v>
      </c>
      <c r="C105" s="206">
        <v>18313834.917808082</v>
      </c>
      <c r="D105" s="206">
        <v>2811976.0036181766</v>
      </c>
      <c r="E105" s="206">
        <v>2328781.0642876038</v>
      </c>
    </row>
    <row r="106" spans="1:5" x14ac:dyDescent="0.3">
      <c r="A106" s="205" t="s">
        <v>556</v>
      </c>
      <c r="B106" s="206">
        <v>31325043.761277139</v>
      </c>
      <c r="C106" s="206">
        <v>22124351.396135092</v>
      </c>
      <c r="D106" s="206">
        <v>3077999.2799660643</v>
      </c>
      <c r="E106" s="206">
        <v>2588562.3438297664</v>
      </c>
    </row>
    <row r="107" spans="1:5" x14ac:dyDescent="0.3">
      <c r="A107" s="205" t="s">
        <v>557</v>
      </c>
      <c r="B107" s="206">
        <v>52124871.761183031</v>
      </c>
      <c r="C107" s="206">
        <v>36060454.038666867</v>
      </c>
      <c r="D107" s="206">
        <v>4073396.1219694219</v>
      </c>
      <c r="E107" s="206">
        <v>3463066.8552737548</v>
      </c>
    </row>
    <row r="108" spans="1:5" x14ac:dyDescent="0.3">
      <c r="A108" s="218" t="s">
        <v>558</v>
      </c>
      <c r="B108" s="219">
        <v>70325409.227225527</v>
      </c>
      <c r="C108" s="219">
        <v>48621672.881336205</v>
      </c>
      <c r="D108" s="219">
        <v>5150957.0731636398</v>
      </c>
      <c r="E108" s="219">
        <v>4569506.209414009</v>
      </c>
    </row>
    <row r="109" spans="1:5" x14ac:dyDescent="0.3">
      <c r="A109" s="208" t="s">
        <v>575</v>
      </c>
      <c r="B109" s="206">
        <v>63696362.958414577</v>
      </c>
      <c r="C109" s="206">
        <v>44309021.858175702</v>
      </c>
      <c r="D109" s="206">
        <v>4762977.5698647648</v>
      </c>
      <c r="E109" s="206">
        <v>4091361.7391424058</v>
      </c>
    </row>
    <row r="110" spans="1:5" x14ac:dyDescent="0.3">
      <c r="A110" s="208" t="s">
        <v>576</v>
      </c>
      <c r="B110" s="206">
        <v>63994907.637665316</v>
      </c>
      <c r="C110" s="206">
        <v>44520514.941822201</v>
      </c>
      <c r="D110" s="206">
        <v>4770319.8015366821</v>
      </c>
      <c r="E110" s="206">
        <v>4099156.4931002227</v>
      </c>
    </row>
    <row r="111" spans="1:5" x14ac:dyDescent="0.3">
      <c r="A111" s="208" t="s">
        <v>577</v>
      </c>
      <c r="B111" s="206">
        <v>64860053.544890635</v>
      </c>
      <c r="C111" s="206">
        <v>44970556.341564067</v>
      </c>
      <c r="D111" s="206">
        <v>4790436.5807098188</v>
      </c>
      <c r="E111" s="206">
        <v>4120914.664349474</v>
      </c>
    </row>
    <row r="112" spans="1:5" x14ac:dyDescent="0.3">
      <c r="A112" s="208" t="s">
        <v>578</v>
      </c>
      <c r="B112" s="206">
        <v>65728334.705676571</v>
      </c>
      <c r="C112" s="206">
        <v>45436158.618098512</v>
      </c>
      <c r="D112" s="206">
        <v>4853879.4257550761</v>
      </c>
      <c r="E112" s="206">
        <v>4205557.1092847055</v>
      </c>
    </row>
    <row r="113" spans="1:5" x14ac:dyDescent="0.3">
      <c r="A113" s="208" t="s">
        <v>579</v>
      </c>
      <c r="B113" s="206">
        <v>66487237.463731125</v>
      </c>
      <c r="C113" s="206">
        <v>45869113.586396888</v>
      </c>
      <c r="D113" s="206">
        <v>4942107.9733611783</v>
      </c>
      <c r="E113" s="206">
        <v>4317325.5893974723</v>
      </c>
    </row>
    <row r="114" spans="1:5" x14ac:dyDescent="0.3">
      <c r="A114" s="208" t="s">
        <v>580</v>
      </c>
      <c r="B114" s="206">
        <v>67158507.375148997</v>
      </c>
      <c r="C114" s="206">
        <v>46243176.301030934</v>
      </c>
      <c r="D114" s="206">
        <v>4996697.9239287786</v>
      </c>
      <c r="E114" s="206">
        <v>4398896.771803827</v>
      </c>
    </row>
    <row r="115" spans="1:5" x14ac:dyDescent="0.3">
      <c r="A115" s="208" t="s">
        <v>581</v>
      </c>
      <c r="B115" s="206">
        <v>71495305.011722028</v>
      </c>
      <c r="C115" s="206">
        <v>49293780.097641803</v>
      </c>
      <c r="D115" s="206">
        <v>5285358.0406123968</v>
      </c>
      <c r="E115" s="206">
        <v>4703728.2221015217</v>
      </c>
    </row>
    <row r="116" spans="1:5" x14ac:dyDescent="0.3">
      <c r="A116" s="208" t="s">
        <v>582</v>
      </c>
      <c r="B116" s="206">
        <v>72562820.255994841</v>
      </c>
      <c r="C116" s="206">
        <v>50049476.158138156</v>
      </c>
      <c r="D116" s="206">
        <v>5343223.9759224355</v>
      </c>
      <c r="E116" s="206">
        <v>4791257.5344296834</v>
      </c>
    </row>
    <row r="117" spans="1:5" x14ac:dyDescent="0.3">
      <c r="A117" s="208" t="s">
        <v>583</v>
      </c>
      <c r="B117" s="206">
        <v>74341706.803722784</v>
      </c>
      <c r="C117" s="206">
        <v>51336522.716239899</v>
      </c>
      <c r="D117" s="206">
        <v>5419614.7033567168</v>
      </c>
      <c r="E117" s="206">
        <v>4887790.7821044028</v>
      </c>
    </row>
    <row r="118" spans="1:5" x14ac:dyDescent="0.3">
      <c r="A118" s="208" t="s">
        <v>584</v>
      </c>
      <c r="B118" s="206">
        <v>76383252.740311757</v>
      </c>
      <c r="C118" s="206">
        <v>52777445.495826118</v>
      </c>
      <c r="D118" s="206">
        <v>5494279.9203069536</v>
      </c>
      <c r="E118" s="206">
        <v>4985450.6875939816</v>
      </c>
    </row>
    <row r="119" spans="1:5" x14ac:dyDescent="0.3">
      <c r="A119" s="208" t="s">
        <v>585</v>
      </c>
      <c r="B119" s="206">
        <v>77822215.433380589</v>
      </c>
      <c r="C119" s="206">
        <v>53790438.48087886</v>
      </c>
      <c r="D119" s="206">
        <v>5553125.5563144684</v>
      </c>
      <c r="E119" s="206">
        <v>5084684.765986192</v>
      </c>
    </row>
    <row r="120" spans="1:5" x14ac:dyDescent="0.3">
      <c r="A120" s="208" t="s">
        <v>586</v>
      </c>
      <c r="B120" s="206">
        <v>79374206.796047181</v>
      </c>
      <c r="C120" s="206">
        <v>54863869.980221249</v>
      </c>
      <c r="D120" s="206">
        <v>5599463.4062944036</v>
      </c>
      <c r="E120" s="206">
        <v>5147950.1536742188</v>
      </c>
    </row>
    <row r="121" spans="1:5" x14ac:dyDescent="0.3">
      <c r="A121" s="218" t="s">
        <v>559</v>
      </c>
      <c r="B121" s="219">
        <v>28404314.458391637</v>
      </c>
      <c r="C121" s="219">
        <v>19538600.04015791</v>
      </c>
      <c r="D121" s="219">
        <v>7087207.4631598182</v>
      </c>
      <c r="E121" s="219">
        <v>6735884.6632310161</v>
      </c>
    </row>
    <row r="122" spans="1:5" x14ac:dyDescent="0.3">
      <c r="A122" s="208" t="s">
        <v>575</v>
      </c>
      <c r="B122" s="206">
        <v>85329225.032237858</v>
      </c>
      <c r="C122" s="206">
        <v>59281217.267202884</v>
      </c>
      <c r="D122" s="206">
        <v>6132700.1791782491</v>
      </c>
      <c r="E122" s="206">
        <v>5679553.632685883</v>
      </c>
    </row>
    <row r="123" spans="1:5" x14ac:dyDescent="0.3">
      <c r="A123" s="208" t="s">
        <v>576</v>
      </c>
      <c r="B123" s="206">
        <v>25600211.370473564</v>
      </c>
      <c r="C123" s="206">
        <v>23066984.063865762</v>
      </c>
      <c r="D123" s="206">
        <v>6498751.6686510267</v>
      </c>
      <c r="E123" s="206">
        <v>6057090.6828516349</v>
      </c>
    </row>
    <row r="124" spans="1:5" x14ac:dyDescent="0.3">
      <c r="A124" s="208" t="s">
        <v>577</v>
      </c>
      <c r="B124" s="206">
        <v>26343023.491362132</v>
      </c>
      <c r="C124" s="206">
        <v>23864446.290870335</v>
      </c>
      <c r="D124" s="206">
        <v>6658569.4005818935</v>
      </c>
      <c r="E124" s="206">
        <v>6232259.3259341298</v>
      </c>
    </row>
    <row r="125" spans="1:5" x14ac:dyDescent="0.3">
      <c r="A125" s="208" t="s">
        <v>578</v>
      </c>
      <c r="B125" s="206">
        <v>26307696.940407004</v>
      </c>
      <c r="C125" s="206">
        <v>24186619.725794081</v>
      </c>
      <c r="D125" s="206">
        <v>6756216.970998928</v>
      </c>
      <c r="E125" s="206">
        <v>6351773.5113056358</v>
      </c>
    </row>
    <row r="126" spans="1:5" x14ac:dyDescent="0.3">
      <c r="A126" s="208" t="s">
        <v>579</v>
      </c>
      <c r="B126" s="206">
        <v>20202999.442572609</v>
      </c>
      <c r="C126" s="206">
        <v>11805726.360177547</v>
      </c>
      <c r="D126" s="206">
        <v>6834328.4957676977</v>
      </c>
      <c r="E126" s="206">
        <v>6450792.0539269475</v>
      </c>
    </row>
    <row r="127" spans="1:5" x14ac:dyDescent="0.3">
      <c r="A127" s="208" t="s">
        <v>580</v>
      </c>
      <c r="B127" s="206">
        <v>20053029.638470855</v>
      </c>
      <c r="C127" s="206">
        <v>11793055.343836</v>
      </c>
      <c r="D127" s="206">
        <v>6907765.9940315234</v>
      </c>
      <c r="E127" s="206">
        <v>6550657.2089116909</v>
      </c>
    </row>
    <row r="128" spans="1:5" x14ac:dyDescent="0.3">
      <c r="A128" s="208" t="s">
        <v>581</v>
      </c>
      <c r="B128" s="206">
        <v>22377324.760191623</v>
      </c>
      <c r="C128" s="206">
        <v>13224117.54782065</v>
      </c>
      <c r="D128" s="206">
        <v>7376892.1677712034</v>
      </c>
      <c r="E128" s="206">
        <v>7023761.3156361412</v>
      </c>
    </row>
    <row r="129" spans="1:5" x14ac:dyDescent="0.3">
      <c r="A129" s="208" t="s">
        <v>582</v>
      </c>
      <c r="B129" s="206">
        <v>22684708.714051336</v>
      </c>
      <c r="C129" s="206">
        <v>13379686.190742709</v>
      </c>
      <c r="D129" s="206">
        <v>7478883.8662241418</v>
      </c>
      <c r="E129" s="206">
        <v>7148149.1247316077</v>
      </c>
    </row>
    <row r="130" spans="1:5" x14ac:dyDescent="0.3">
      <c r="A130" s="208" t="s">
        <v>583</v>
      </c>
      <c r="B130" s="206">
        <v>22838710.828177366</v>
      </c>
      <c r="C130" s="206">
        <v>13432771.509775188</v>
      </c>
      <c r="D130" s="206">
        <v>7534369.5666278116</v>
      </c>
      <c r="E130" s="206">
        <v>7235405.0305390116</v>
      </c>
    </row>
    <row r="131" spans="1:5" x14ac:dyDescent="0.3">
      <c r="A131" s="208" t="s">
        <v>584</v>
      </c>
      <c r="B131" s="206">
        <v>22907039.828335743</v>
      </c>
      <c r="C131" s="206">
        <v>13420917.645273631</v>
      </c>
      <c r="D131" s="206">
        <v>7564538.8144861665</v>
      </c>
      <c r="E131" s="206">
        <v>7286512.3733402435</v>
      </c>
    </row>
    <row r="132" spans="1:5" x14ac:dyDescent="0.3">
      <c r="A132" s="208" t="s">
        <v>585</v>
      </c>
      <c r="B132" s="206">
        <v>23067765.572419517</v>
      </c>
      <c r="C132" s="206">
        <v>13508671.80453616</v>
      </c>
      <c r="D132" s="206">
        <v>7653519.1425991999</v>
      </c>
      <c r="E132" s="206">
        <v>7392855.8299092585</v>
      </c>
    </row>
    <row r="133" spans="1:5" x14ac:dyDescent="0.3">
      <c r="A133" s="208" t="s">
        <v>586</v>
      </c>
      <c r="B133" s="206">
        <v>23140037.881999999</v>
      </c>
      <c r="C133" s="206">
        <v>13498986.732000001</v>
      </c>
      <c r="D133" s="206">
        <v>7649953.2910000002</v>
      </c>
      <c r="E133" s="206">
        <v>7421805.8689999999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19F6-925B-4008-8FC0-367BEBFFF7D7}">
  <sheetPr>
    <tabColor theme="9"/>
  </sheetPr>
  <dimension ref="B2:AC262"/>
  <sheetViews>
    <sheetView showGridLines="0" topLeftCell="A111" workbookViewId="0">
      <selection activeCell="AA50" sqref="AA50:AC259"/>
    </sheetView>
  </sheetViews>
  <sheetFormatPr baseColWidth="10" defaultRowHeight="14.4" x14ac:dyDescent="0.3"/>
  <cols>
    <col min="2" max="2" width="21.6640625" customWidth="1"/>
    <col min="3" max="3" width="13" customWidth="1"/>
    <col min="4" max="4" width="14.88671875" customWidth="1"/>
    <col min="5" max="5" width="15.109375" customWidth="1"/>
    <col min="6" max="6" width="14.88671875" customWidth="1"/>
    <col min="7" max="7" width="13.88671875" customWidth="1"/>
    <col min="8" max="8" width="14.6640625" customWidth="1"/>
    <col min="9" max="9" width="15.33203125" customWidth="1"/>
    <col min="10" max="10" width="15.44140625" customWidth="1"/>
    <col min="11" max="11" width="16" customWidth="1"/>
    <col min="12" max="12" width="14.5546875" customWidth="1"/>
    <col min="13" max="13" width="13.5546875" customWidth="1"/>
    <col min="14" max="14" width="15.33203125" customWidth="1"/>
    <col min="15" max="16" width="12.88671875" bestFit="1" customWidth="1"/>
    <col min="17" max="17" width="13.6640625" bestFit="1" customWidth="1"/>
    <col min="18" max="18" width="13.44140625" customWidth="1"/>
    <col min="19" max="19" width="12" bestFit="1" customWidth="1"/>
    <col min="20" max="21" width="12.88671875" bestFit="1" customWidth="1"/>
    <col min="22" max="23" width="13.6640625" bestFit="1" customWidth="1"/>
    <col min="24" max="24" width="12.33203125" customWidth="1"/>
    <col min="27" max="27" width="17.44140625" bestFit="1" customWidth="1"/>
    <col min="28" max="28" width="13.6640625" customWidth="1"/>
    <col min="29" max="29" width="13.44140625" customWidth="1"/>
    <col min="33" max="33" width="13.109375" customWidth="1"/>
    <col min="34" max="34" width="12.88671875" customWidth="1"/>
    <col min="35" max="35" width="13.44140625" customWidth="1"/>
  </cols>
  <sheetData>
    <row r="2" spans="2:14" ht="23.4" x14ac:dyDescent="0.3">
      <c r="B2" s="1" t="s">
        <v>694</v>
      </c>
      <c r="C2" s="4"/>
      <c r="D2" s="4"/>
      <c r="E2" s="4"/>
      <c r="F2" s="4"/>
      <c r="G2" s="4"/>
      <c r="H2" s="4"/>
      <c r="I2" s="4"/>
      <c r="J2" s="4"/>
      <c r="K2" s="4"/>
    </row>
    <row r="3" spans="2:14" x14ac:dyDescent="0.3">
      <c r="B3" s="4"/>
      <c r="C3" s="4"/>
      <c r="D3" s="4"/>
      <c r="E3" s="4"/>
      <c r="F3" s="4"/>
      <c r="G3" s="4"/>
      <c r="H3" s="4"/>
      <c r="I3" s="4"/>
      <c r="J3" s="4"/>
      <c r="K3" s="4"/>
    </row>
    <row r="4" spans="2:14" ht="18" x14ac:dyDescent="0.35">
      <c r="B4" s="293" t="s">
        <v>766</v>
      </c>
      <c r="C4" s="293"/>
      <c r="D4" s="293"/>
      <c r="E4" s="293"/>
      <c r="F4" s="293"/>
      <c r="G4" s="293"/>
      <c r="J4" s="4"/>
      <c r="K4" s="4"/>
    </row>
    <row r="5" spans="2:14" x14ac:dyDescent="0.3">
      <c r="B5" s="3" t="s">
        <v>913</v>
      </c>
      <c r="J5" s="4"/>
      <c r="K5" s="4"/>
    </row>
    <row r="6" spans="2:14" x14ac:dyDescent="0.3">
      <c r="J6" s="4"/>
      <c r="K6" s="4"/>
    </row>
    <row r="7" spans="2:14" x14ac:dyDescent="0.3">
      <c r="B7" s="568" t="s">
        <v>472</v>
      </c>
      <c r="C7" s="538" t="s">
        <v>589</v>
      </c>
      <c r="D7" s="529" t="s">
        <v>4</v>
      </c>
      <c r="E7" s="529"/>
      <c r="F7" s="529"/>
      <c r="G7" s="529" t="s">
        <v>5</v>
      </c>
      <c r="H7" s="529"/>
      <c r="I7" s="529"/>
      <c r="J7" s="529" t="s">
        <v>618</v>
      </c>
      <c r="K7" s="529"/>
      <c r="L7" s="529"/>
      <c r="N7" s="4"/>
    </row>
    <row r="8" spans="2:14" ht="43.2" x14ac:dyDescent="0.3">
      <c r="B8" s="569"/>
      <c r="C8" s="539"/>
      <c r="D8" s="277" t="s">
        <v>823</v>
      </c>
      <c r="E8" s="277" t="s">
        <v>870</v>
      </c>
      <c r="F8" s="277" t="s">
        <v>878</v>
      </c>
      <c r="G8" s="277" t="s">
        <v>823</v>
      </c>
      <c r="H8" s="277" t="s">
        <v>870</v>
      </c>
      <c r="I8" s="277" t="s">
        <v>878</v>
      </c>
      <c r="J8" s="278" t="s">
        <v>823</v>
      </c>
      <c r="K8" s="277" t="s">
        <v>870</v>
      </c>
      <c r="L8" s="277" t="s">
        <v>878</v>
      </c>
      <c r="M8" s="4"/>
    </row>
    <row r="9" spans="2:14" x14ac:dyDescent="0.3">
      <c r="B9" s="534">
        <v>45931</v>
      </c>
      <c r="C9" s="252" t="s">
        <v>73</v>
      </c>
      <c r="D9" s="300">
        <v>100235</v>
      </c>
      <c r="E9" s="300">
        <v>26060.552750053899</v>
      </c>
      <c r="F9" s="292">
        <v>259994.54033076169</v>
      </c>
      <c r="G9" s="300">
        <v>49405</v>
      </c>
      <c r="H9" s="300">
        <v>10608.549431416282</v>
      </c>
      <c r="I9" s="292">
        <v>214726.23077454272</v>
      </c>
      <c r="J9" s="279">
        <v>149640</v>
      </c>
      <c r="K9" s="279">
        <v>36669.102181470182</v>
      </c>
      <c r="L9" s="308">
        <v>245048.79832578311</v>
      </c>
    </row>
    <row r="10" spans="2:14" x14ac:dyDescent="0.3">
      <c r="B10" s="535"/>
      <c r="C10" s="252" t="s">
        <v>74</v>
      </c>
      <c r="D10" s="300">
        <v>54197</v>
      </c>
      <c r="E10" s="300">
        <v>14547.396811690611</v>
      </c>
      <c r="F10" s="292">
        <v>268417.01222744083</v>
      </c>
      <c r="G10" s="300">
        <v>54473</v>
      </c>
      <c r="H10" s="300">
        <v>11164.156788869121</v>
      </c>
      <c r="I10" s="292">
        <v>204948.44765056306</v>
      </c>
      <c r="J10" s="279">
        <v>108670</v>
      </c>
      <c r="K10" s="279">
        <v>25711.553600559731</v>
      </c>
      <c r="L10" s="308">
        <v>236602.13122811937</v>
      </c>
      <c r="M10" s="4"/>
    </row>
    <row r="11" spans="2:14" x14ac:dyDescent="0.3">
      <c r="B11" s="535"/>
      <c r="C11" s="252" t="s">
        <v>25</v>
      </c>
      <c r="D11" s="300">
        <v>154432</v>
      </c>
      <c r="E11" s="300">
        <v>40607.949561744506</v>
      </c>
      <c r="F11" s="292">
        <v>262950.35719115537</v>
      </c>
      <c r="G11" s="300">
        <v>103878</v>
      </c>
      <c r="H11" s="300">
        <v>21772.706220285403</v>
      </c>
      <c r="I11" s="292">
        <v>209598.81996462584</v>
      </c>
      <c r="J11" s="279">
        <v>258310</v>
      </c>
      <c r="K11" s="279">
        <v>62380.655782029906</v>
      </c>
      <c r="L11" s="308">
        <v>241495.31873342072</v>
      </c>
      <c r="M11" s="4"/>
    </row>
    <row r="12" spans="2:14" x14ac:dyDescent="0.3">
      <c r="B12" s="534">
        <v>45962</v>
      </c>
      <c r="C12" s="252" t="s">
        <v>73</v>
      </c>
      <c r="D12" s="300">
        <v>99979</v>
      </c>
      <c r="E12" s="300">
        <v>25928.909375486412</v>
      </c>
      <c r="F12" s="292">
        <v>259343.55590160345</v>
      </c>
      <c r="G12" s="300">
        <v>49451</v>
      </c>
      <c r="H12" s="300">
        <v>10573.08749490976</v>
      </c>
      <c r="I12" s="292">
        <v>213809.3768560749</v>
      </c>
      <c r="J12" s="279">
        <v>149430</v>
      </c>
      <c r="K12" s="279">
        <v>36501.996870396171</v>
      </c>
      <c r="L12" s="308">
        <v>244274.89038610837</v>
      </c>
      <c r="M12" s="4"/>
    </row>
    <row r="13" spans="2:14" x14ac:dyDescent="0.3">
      <c r="B13" s="535"/>
      <c r="C13" s="252" t="s">
        <v>74</v>
      </c>
      <c r="D13" s="300">
        <v>53955</v>
      </c>
      <c r="E13" s="300">
        <v>14449.797363231392</v>
      </c>
      <c r="F13" s="292">
        <v>267812.01674045762</v>
      </c>
      <c r="G13" s="300">
        <v>54449</v>
      </c>
      <c r="H13" s="300">
        <v>11113.989972047133</v>
      </c>
      <c r="I13" s="292">
        <v>204117.43047709108</v>
      </c>
      <c r="J13" s="279">
        <v>108404</v>
      </c>
      <c r="K13" s="279">
        <v>25563.787335278525</v>
      </c>
      <c r="L13" s="308">
        <v>235819.59462084909</v>
      </c>
      <c r="M13" s="4"/>
    </row>
    <row r="14" spans="2:14" x14ac:dyDescent="0.3">
      <c r="B14" s="535"/>
      <c r="C14" s="252" t="s">
        <v>25</v>
      </c>
      <c r="D14" s="300">
        <v>153934</v>
      </c>
      <c r="E14" s="300">
        <v>40378.706738717803</v>
      </c>
      <c r="F14" s="292">
        <v>262311.81375601102</v>
      </c>
      <c r="G14" s="300">
        <v>103900</v>
      </c>
      <c r="H14" s="300">
        <v>21687.077466956889</v>
      </c>
      <c r="I14" s="292">
        <v>208730.2932334638</v>
      </c>
      <c r="J14" s="279">
        <v>257834</v>
      </c>
      <c r="K14" s="279">
        <v>62065.784205674689</v>
      </c>
      <c r="L14" s="308">
        <v>240719.93688060803</v>
      </c>
      <c r="M14" s="4"/>
    </row>
    <row r="15" spans="2:14" x14ac:dyDescent="0.3">
      <c r="B15" s="534">
        <v>45992</v>
      </c>
      <c r="C15" s="252" t="s">
        <v>73</v>
      </c>
      <c r="D15" s="300">
        <v>99762</v>
      </c>
      <c r="E15" s="300">
        <v>25924.795718000001</v>
      </c>
      <c r="F15" s="292">
        <v>259866.43930554719</v>
      </c>
      <c r="G15" s="300">
        <v>49779</v>
      </c>
      <c r="H15" s="300">
        <v>10627.972279</v>
      </c>
      <c r="I15" s="292">
        <v>213503.12941200106</v>
      </c>
      <c r="J15" s="279">
        <v>149541</v>
      </c>
      <c r="K15" s="279">
        <v>36552.767997000003</v>
      </c>
      <c r="L15" s="308">
        <v>244433.08522077557</v>
      </c>
      <c r="M15" s="4"/>
    </row>
    <row r="16" spans="2:14" x14ac:dyDescent="0.3">
      <c r="B16" s="535"/>
      <c r="C16" s="252" t="s">
        <v>74</v>
      </c>
      <c r="D16" s="300">
        <v>53695</v>
      </c>
      <c r="E16" s="300">
        <v>14420.783013</v>
      </c>
      <c r="F16" s="292">
        <v>268568.45168078964</v>
      </c>
      <c r="G16" s="300">
        <v>54920</v>
      </c>
      <c r="H16" s="300">
        <v>11196.203681000001</v>
      </c>
      <c r="I16" s="292">
        <v>203863.8689184268</v>
      </c>
      <c r="J16" s="279">
        <v>108615</v>
      </c>
      <c r="K16" s="279">
        <v>25616.986693999999</v>
      </c>
      <c r="L16" s="308">
        <v>235851.27923399163</v>
      </c>
      <c r="M16" s="4"/>
    </row>
    <row r="17" spans="2:13" x14ac:dyDescent="0.3">
      <c r="B17" s="535"/>
      <c r="C17" s="253" t="s">
        <v>25</v>
      </c>
      <c r="D17" s="300">
        <v>153457</v>
      </c>
      <c r="E17" s="300">
        <v>40345.578731000001</v>
      </c>
      <c r="F17" s="292">
        <v>262911.29587441433</v>
      </c>
      <c r="G17" s="300">
        <v>104699</v>
      </c>
      <c r="H17" s="300">
        <v>21824.17596</v>
      </c>
      <c r="I17" s="292">
        <v>208446.84247222991</v>
      </c>
      <c r="J17" s="279">
        <v>258156</v>
      </c>
      <c r="K17" s="279">
        <v>62169.754691000002</v>
      </c>
      <c r="L17" s="308">
        <v>240822.42787694262</v>
      </c>
      <c r="M17" s="4"/>
    </row>
    <row r="18" spans="2:13" x14ac:dyDescent="0.3">
      <c r="B18" s="540" t="s">
        <v>868</v>
      </c>
      <c r="C18" s="499" t="s">
        <v>73</v>
      </c>
      <c r="D18" s="496">
        <v>99992</v>
      </c>
      <c r="E18" s="496">
        <v>25971.419281180104</v>
      </c>
      <c r="F18" s="496">
        <v>259734.8451793041</v>
      </c>
      <c r="G18" s="496">
        <v>49545</v>
      </c>
      <c r="H18" s="496">
        <v>10603.203068442015</v>
      </c>
      <c r="I18" s="496">
        <v>214012.91234753956</v>
      </c>
      <c r="J18" s="388">
        <v>149537</v>
      </c>
      <c r="K18" s="388">
        <v>36574.622349622121</v>
      </c>
      <c r="L18" s="388">
        <v>244585.59131088899</v>
      </c>
      <c r="M18" s="4"/>
    </row>
    <row r="19" spans="2:13" x14ac:dyDescent="0.3">
      <c r="B19" s="540"/>
      <c r="C19" s="499" t="s">
        <v>74</v>
      </c>
      <c r="D19" s="496">
        <v>53949</v>
      </c>
      <c r="E19" s="496">
        <v>14472.659062640669</v>
      </c>
      <c r="F19" s="496">
        <v>268265.82688289601</v>
      </c>
      <c r="G19" s="496">
        <v>54614</v>
      </c>
      <c r="H19" s="496">
        <v>11158.116813972085</v>
      </c>
      <c r="I19" s="496">
        <v>204309.91568202697</v>
      </c>
      <c r="J19" s="388">
        <v>108563</v>
      </c>
      <c r="K19" s="388">
        <v>25630.775876612752</v>
      </c>
      <c r="L19" s="388">
        <v>236091.00169432003</v>
      </c>
      <c r="M19" s="4"/>
    </row>
    <row r="20" spans="2:13" x14ac:dyDescent="0.3">
      <c r="B20" s="540"/>
      <c r="C20" s="500" t="s">
        <v>25</v>
      </c>
      <c r="D20" s="496">
        <v>153941</v>
      </c>
      <c r="E20" s="496">
        <v>40444.078343820773</v>
      </c>
      <c r="F20" s="496">
        <v>262724.48894052691</v>
      </c>
      <c r="G20" s="496">
        <v>104159</v>
      </c>
      <c r="H20" s="496">
        <v>21761.319882414096</v>
      </c>
      <c r="I20" s="496">
        <v>208925.31855677316</v>
      </c>
      <c r="J20" s="388">
        <v>258100</v>
      </c>
      <c r="K20" s="388">
        <v>62205.398226234865</v>
      </c>
      <c r="L20" s="388">
        <v>241012.56116365711</v>
      </c>
    </row>
    <row r="21" spans="2:13" x14ac:dyDescent="0.3">
      <c r="B21" s="4" t="s">
        <v>765</v>
      </c>
      <c r="M21" s="235"/>
    </row>
    <row r="22" spans="2:13" ht="36.6" customHeight="1" x14ac:dyDescent="0.3">
      <c r="B22" s="530" t="s">
        <v>881</v>
      </c>
      <c r="C22" s="530"/>
      <c r="D22" s="530"/>
      <c r="E22" s="530"/>
      <c r="F22" s="530"/>
      <c r="G22" s="530"/>
      <c r="H22" s="530"/>
      <c r="I22" s="530"/>
      <c r="J22" s="530"/>
      <c r="K22" s="530"/>
      <c r="L22" s="530"/>
      <c r="M22" s="235"/>
    </row>
    <row r="23" spans="2:13" x14ac:dyDescent="0.3">
      <c r="B23" s="246" t="s">
        <v>901</v>
      </c>
      <c r="C23" s="231"/>
      <c r="D23" s="231"/>
      <c r="E23" s="231"/>
      <c r="F23" s="231"/>
      <c r="G23" s="231"/>
      <c r="H23" s="231"/>
      <c r="I23" s="231"/>
      <c r="J23" s="231"/>
      <c r="K23" s="231"/>
      <c r="L23" s="231"/>
      <c r="M23" s="236"/>
    </row>
    <row r="24" spans="2:13" x14ac:dyDescent="0.3">
      <c r="B24" s="246"/>
      <c r="C24" s="231"/>
      <c r="D24" s="231"/>
      <c r="E24" s="231"/>
      <c r="F24" s="231"/>
      <c r="G24" s="231"/>
      <c r="H24" s="231"/>
      <c r="I24" s="231"/>
      <c r="J24" s="231"/>
      <c r="K24" s="231"/>
      <c r="L24" s="231"/>
      <c r="M24" s="236"/>
    </row>
    <row r="25" spans="2:13" x14ac:dyDescent="0.3">
      <c r="B25" s="246"/>
      <c r="C25" s="231"/>
      <c r="D25" s="231"/>
      <c r="E25" s="231"/>
      <c r="F25" s="231"/>
      <c r="G25" s="231"/>
      <c r="H25" s="231"/>
      <c r="I25" s="231"/>
      <c r="J25" s="231"/>
      <c r="K25" s="231"/>
      <c r="L25" s="231"/>
      <c r="M25" s="236"/>
    </row>
    <row r="26" spans="2:13" ht="18" x14ac:dyDescent="0.35">
      <c r="B26" s="293" t="s">
        <v>932</v>
      </c>
      <c r="C26" s="432"/>
      <c r="D26" s="432"/>
      <c r="E26" s="432"/>
      <c r="F26" s="432"/>
      <c r="G26" s="432"/>
      <c r="H26" s="231"/>
      <c r="I26" s="231"/>
      <c r="J26" s="231"/>
      <c r="K26" s="231"/>
      <c r="L26" s="231"/>
      <c r="M26" s="236"/>
    </row>
    <row r="27" spans="2:13" x14ac:dyDescent="0.3">
      <c r="B27" s="3" t="s">
        <v>933</v>
      </c>
      <c r="C27" s="231"/>
      <c r="D27" s="231"/>
      <c r="E27" s="231"/>
      <c r="F27" s="231"/>
      <c r="G27" s="231"/>
      <c r="H27" s="231"/>
      <c r="I27" s="231"/>
      <c r="J27" s="231"/>
      <c r="K27" s="231"/>
      <c r="L27" s="231"/>
      <c r="M27" s="236"/>
    </row>
    <row r="28" spans="2:13" x14ac:dyDescent="0.3">
      <c r="B28" s="246"/>
      <c r="C28" s="231"/>
      <c r="D28" s="231"/>
      <c r="E28" s="231"/>
      <c r="F28" s="231"/>
      <c r="G28" s="231"/>
      <c r="H28" s="231"/>
      <c r="I28" s="231"/>
      <c r="J28" s="231"/>
      <c r="K28" s="231"/>
      <c r="L28" s="231"/>
      <c r="M28" s="236"/>
    </row>
    <row r="29" spans="2:13" ht="16.2" x14ac:dyDescent="0.3">
      <c r="B29" s="440"/>
      <c r="C29" s="440"/>
      <c r="D29" s="572" t="s">
        <v>952</v>
      </c>
      <c r="E29" s="573"/>
      <c r="F29" s="574"/>
      <c r="G29" s="572" t="s">
        <v>5</v>
      </c>
      <c r="H29" s="573"/>
      <c r="I29" s="574"/>
      <c r="J29" s="550" t="s">
        <v>618</v>
      </c>
      <c r="K29" s="550"/>
      <c r="L29" s="550"/>
      <c r="M29" s="236"/>
    </row>
    <row r="30" spans="2:13" ht="30.6" x14ac:dyDescent="0.3">
      <c r="B30" s="297" t="s">
        <v>472</v>
      </c>
      <c r="C30" s="277" t="s">
        <v>589</v>
      </c>
      <c r="D30" s="277" t="s">
        <v>944</v>
      </c>
      <c r="E30" s="277" t="s">
        <v>945</v>
      </c>
      <c r="F30" s="277" t="s">
        <v>946</v>
      </c>
      <c r="G30" s="277" t="s">
        <v>944</v>
      </c>
      <c r="H30" s="277" t="s">
        <v>945</v>
      </c>
      <c r="I30" s="277" t="s">
        <v>946</v>
      </c>
      <c r="J30" s="277" t="s">
        <v>944</v>
      </c>
      <c r="K30" s="277" t="s">
        <v>945</v>
      </c>
      <c r="L30" s="277" t="s">
        <v>946</v>
      </c>
      <c r="M30" s="236"/>
    </row>
    <row r="31" spans="2:13" x14ac:dyDescent="0.3">
      <c r="B31" s="558" t="s">
        <v>938</v>
      </c>
      <c r="C31" s="443" t="s">
        <v>73</v>
      </c>
      <c r="D31" s="437">
        <v>101007.91666666667</v>
      </c>
      <c r="E31" s="437">
        <v>311208.27337443893</v>
      </c>
      <c r="F31" s="437">
        <v>308490.85143139993</v>
      </c>
      <c r="G31" s="437">
        <v>48971.416666666664</v>
      </c>
      <c r="H31" s="437">
        <v>115473.48681521826</v>
      </c>
      <c r="I31" s="437">
        <v>114502.52213179997</v>
      </c>
      <c r="J31" s="495">
        <v>149979.33333333334</v>
      </c>
      <c r="K31" s="495">
        <v>426681.76018965722</v>
      </c>
      <c r="L31" s="495">
        <v>422993.37356319989</v>
      </c>
      <c r="M31" s="236"/>
    </row>
    <row r="32" spans="2:13" x14ac:dyDescent="0.3">
      <c r="B32" s="558"/>
      <c r="C32" s="443" t="s">
        <v>74</v>
      </c>
      <c r="D32" s="437">
        <v>55118.916666666664</v>
      </c>
      <c r="E32" s="437">
        <v>174351.76867789132</v>
      </c>
      <c r="F32" s="437">
        <v>172824.6866474</v>
      </c>
      <c r="G32" s="437">
        <v>53657.083333333336</v>
      </c>
      <c r="H32" s="437">
        <v>120209.6934319682</v>
      </c>
      <c r="I32" s="437">
        <v>119205.8793154</v>
      </c>
      <c r="J32" s="495">
        <v>108776</v>
      </c>
      <c r="K32" s="495">
        <v>294561.46210985951</v>
      </c>
      <c r="L32" s="495">
        <v>292030.5659628</v>
      </c>
      <c r="M32" s="236"/>
    </row>
    <row r="33" spans="2:29" x14ac:dyDescent="0.3">
      <c r="B33" s="559"/>
      <c r="C33" s="442" t="s">
        <v>588</v>
      </c>
      <c r="D33" s="452">
        <v>156126.83333333334</v>
      </c>
      <c r="E33" s="452">
        <v>485560.04205233027</v>
      </c>
      <c r="F33" s="452">
        <v>481315.53807880002</v>
      </c>
      <c r="G33" s="452">
        <v>102628.5</v>
      </c>
      <c r="H33" s="452">
        <v>235683.18024718648</v>
      </c>
      <c r="I33" s="452">
        <v>233708.40144719998</v>
      </c>
      <c r="J33" s="495">
        <v>258755.33333333334</v>
      </c>
      <c r="K33" s="495">
        <v>721243.22229951678</v>
      </c>
      <c r="L33" s="495">
        <v>715023.93952600006</v>
      </c>
      <c r="M33" s="236"/>
    </row>
    <row r="34" spans="2:29" x14ac:dyDescent="0.3">
      <c r="B34" s="4" t="s">
        <v>765</v>
      </c>
      <c r="C34" s="450"/>
      <c r="D34" s="450"/>
      <c r="E34" s="450"/>
      <c r="F34" s="450"/>
      <c r="G34" s="450"/>
      <c r="H34" s="450"/>
      <c r="I34" s="450"/>
      <c r="J34" s="450"/>
      <c r="K34" s="450"/>
      <c r="L34" s="450"/>
      <c r="M34" s="236"/>
    </row>
    <row r="35" spans="2:29" x14ac:dyDescent="0.3">
      <c r="B35" s="530" t="s">
        <v>820</v>
      </c>
      <c r="C35" s="530"/>
      <c r="D35" s="530"/>
      <c r="E35" s="530"/>
      <c r="F35" s="530"/>
      <c r="G35" s="530"/>
      <c r="H35" s="530"/>
      <c r="I35" s="530"/>
      <c r="J35" s="530"/>
      <c r="K35" s="530"/>
      <c r="L35" s="530"/>
      <c r="M35" s="236"/>
    </row>
    <row r="36" spans="2:29" x14ac:dyDescent="0.3">
      <c r="B36" s="434" t="s">
        <v>951</v>
      </c>
      <c r="C36" s="451"/>
      <c r="D36" s="451"/>
      <c r="E36" s="451"/>
      <c r="F36" s="451"/>
      <c r="G36" s="451"/>
      <c r="H36" s="451"/>
      <c r="I36" s="451"/>
      <c r="J36" s="451"/>
      <c r="K36" s="451"/>
      <c r="L36" s="451"/>
      <c r="M36" s="236"/>
    </row>
    <row r="37" spans="2:29" x14ac:dyDescent="0.3">
      <c r="B37" s="246"/>
      <c r="C37" s="231"/>
      <c r="D37" s="231"/>
      <c r="E37" s="231"/>
      <c r="F37" s="231"/>
      <c r="G37" s="231"/>
      <c r="H37" s="231"/>
      <c r="I37" s="231"/>
      <c r="J37" s="231"/>
      <c r="K37" s="231"/>
      <c r="L37" s="231"/>
      <c r="M37" s="236"/>
    </row>
    <row r="38" spans="2:29" x14ac:dyDescent="0.3">
      <c r="B38" s="234"/>
      <c r="D38" s="210"/>
      <c r="E38" s="210"/>
      <c r="F38" s="210"/>
      <c r="G38" s="210"/>
      <c r="H38" s="210"/>
      <c r="I38" s="210"/>
      <c r="J38" s="210"/>
      <c r="K38" s="210"/>
    </row>
    <row r="39" spans="2:29" ht="18" x14ac:dyDescent="0.35">
      <c r="B39" s="294" t="s">
        <v>769</v>
      </c>
      <c r="C39" s="293"/>
      <c r="D39" s="293"/>
      <c r="E39" s="293"/>
      <c r="F39" s="293"/>
      <c r="G39" s="295"/>
    </row>
    <row r="40" spans="2:29" x14ac:dyDescent="0.3">
      <c r="B40" s="3" t="s">
        <v>913</v>
      </c>
    </row>
    <row r="42" spans="2:29" ht="14.4" customHeight="1" x14ac:dyDescent="0.3">
      <c r="B42" s="570" t="s">
        <v>472</v>
      </c>
      <c r="C42" s="565" t="s">
        <v>4</v>
      </c>
      <c r="D42" s="566"/>
      <c r="E42" s="566"/>
      <c r="F42" s="566"/>
      <c r="G42" s="566"/>
      <c r="H42" s="566"/>
      <c r="I42" s="566"/>
      <c r="J42" s="566"/>
      <c r="K42" s="567"/>
      <c r="L42" s="565" t="s">
        <v>5</v>
      </c>
      <c r="M42" s="566"/>
      <c r="N42" s="566"/>
      <c r="O42" s="566"/>
      <c r="P42" s="566"/>
      <c r="Q42" s="566"/>
      <c r="R42" s="566"/>
      <c r="S42" s="566"/>
      <c r="T42" s="567"/>
      <c r="U42" s="565" t="s">
        <v>618</v>
      </c>
      <c r="V42" s="566"/>
      <c r="W42" s="566"/>
      <c r="X42" s="566"/>
      <c r="Y42" s="566"/>
      <c r="Z42" s="566"/>
      <c r="AA42" s="566"/>
      <c r="AB42" s="566"/>
      <c r="AC42" s="567"/>
    </row>
    <row r="43" spans="2:29" x14ac:dyDescent="0.3">
      <c r="B43" s="570"/>
      <c r="C43" s="565" t="s">
        <v>73</v>
      </c>
      <c r="D43" s="566"/>
      <c r="E43" s="567"/>
      <c r="F43" s="565" t="s">
        <v>74</v>
      </c>
      <c r="G43" s="566"/>
      <c r="H43" s="567"/>
      <c r="I43" s="565" t="s">
        <v>25</v>
      </c>
      <c r="J43" s="566"/>
      <c r="K43" s="567"/>
      <c r="L43" s="565" t="s">
        <v>73</v>
      </c>
      <c r="M43" s="566"/>
      <c r="N43" s="567"/>
      <c r="O43" s="565" t="s">
        <v>74</v>
      </c>
      <c r="P43" s="566"/>
      <c r="Q43" s="567"/>
      <c r="R43" s="565" t="s">
        <v>25</v>
      </c>
      <c r="S43" s="566"/>
      <c r="T43" s="567"/>
      <c r="U43" s="565" t="s">
        <v>73</v>
      </c>
      <c r="V43" s="566"/>
      <c r="W43" s="567"/>
      <c r="X43" s="565" t="s">
        <v>74</v>
      </c>
      <c r="Y43" s="566"/>
      <c r="Z43" s="567"/>
      <c r="AA43" s="565" t="s">
        <v>25</v>
      </c>
      <c r="AB43" s="566"/>
      <c r="AC43" s="567"/>
    </row>
    <row r="44" spans="2:29" ht="43.2" x14ac:dyDescent="0.3">
      <c r="B44" s="571"/>
      <c r="C44" s="309" t="s">
        <v>823</v>
      </c>
      <c r="D44" s="310" t="s">
        <v>870</v>
      </c>
      <c r="E44" s="309" t="s">
        <v>871</v>
      </c>
      <c r="F44" s="309" t="s">
        <v>823</v>
      </c>
      <c r="G44" s="310" t="s">
        <v>870</v>
      </c>
      <c r="H44" s="309" t="s">
        <v>871</v>
      </c>
      <c r="I44" s="309" t="s">
        <v>823</v>
      </c>
      <c r="J44" s="310" t="s">
        <v>870</v>
      </c>
      <c r="K44" s="309" t="s">
        <v>871</v>
      </c>
      <c r="L44" s="309" t="s">
        <v>823</v>
      </c>
      <c r="M44" s="310" t="s">
        <v>870</v>
      </c>
      <c r="N44" s="309" t="s">
        <v>871</v>
      </c>
      <c r="O44" s="309" t="s">
        <v>823</v>
      </c>
      <c r="P44" s="310" t="s">
        <v>870</v>
      </c>
      <c r="Q44" s="309" t="s">
        <v>871</v>
      </c>
      <c r="R44" s="309" t="s">
        <v>823</v>
      </c>
      <c r="S44" s="310" t="s">
        <v>870</v>
      </c>
      <c r="T44" s="309" t="s">
        <v>871</v>
      </c>
      <c r="U44" s="309" t="s">
        <v>823</v>
      </c>
      <c r="V44" s="310" t="s">
        <v>870</v>
      </c>
      <c r="W44" s="309" t="s">
        <v>871</v>
      </c>
      <c r="X44" s="309" t="s">
        <v>823</v>
      </c>
      <c r="Y44" s="310" t="s">
        <v>870</v>
      </c>
      <c r="Z44" s="309" t="s">
        <v>871</v>
      </c>
      <c r="AA44" s="309" t="s">
        <v>823</v>
      </c>
      <c r="AB44" s="310" t="s">
        <v>870</v>
      </c>
      <c r="AC44" s="309" t="s">
        <v>871</v>
      </c>
    </row>
    <row r="45" spans="2:29" hidden="1" x14ac:dyDescent="0.3">
      <c r="B45" s="256">
        <v>39630</v>
      </c>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1"/>
    </row>
    <row r="46" spans="2:29" hidden="1" x14ac:dyDescent="0.3">
      <c r="B46" s="256">
        <v>39661</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1"/>
    </row>
    <row r="47" spans="2:29" hidden="1" x14ac:dyDescent="0.3">
      <c r="B47" s="256">
        <v>39692</v>
      </c>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1"/>
    </row>
    <row r="48" spans="2:29" hidden="1" x14ac:dyDescent="0.3">
      <c r="B48" s="256">
        <v>39722</v>
      </c>
      <c r="C48" s="257">
        <v>2444</v>
      </c>
      <c r="D48" s="257">
        <v>675.49194677227331</v>
      </c>
      <c r="E48" s="257">
        <v>385.553922</v>
      </c>
      <c r="F48" s="257">
        <v>955</v>
      </c>
      <c r="G48" s="257">
        <v>335.85089391885151</v>
      </c>
      <c r="H48" s="257">
        <v>191.69529700000001</v>
      </c>
      <c r="I48" s="257">
        <v>3399</v>
      </c>
      <c r="J48" s="257">
        <v>1011.342840691125</v>
      </c>
      <c r="K48" s="257">
        <v>577.24921900000004</v>
      </c>
      <c r="L48" s="257">
        <v>217</v>
      </c>
      <c r="M48" s="257">
        <v>61.895032968850273</v>
      </c>
      <c r="N48" s="257">
        <v>35.328138000000003</v>
      </c>
      <c r="O48" s="257">
        <v>229</v>
      </c>
      <c r="P48" s="257">
        <v>62.937440205705123</v>
      </c>
      <c r="Q48" s="257">
        <v>35.923118000000002</v>
      </c>
      <c r="R48" s="257">
        <v>446</v>
      </c>
      <c r="S48" s="257">
        <v>124.8324731745554</v>
      </c>
      <c r="T48" s="257">
        <v>71.251255999999998</v>
      </c>
      <c r="U48" s="257">
        <v>2661</v>
      </c>
      <c r="V48" s="257">
        <v>737.38697974112358</v>
      </c>
      <c r="W48" s="257">
        <v>420.88206000000002</v>
      </c>
      <c r="X48" s="257">
        <v>1184</v>
      </c>
      <c r="Y48" s="257">
        <v>398.78833412455663</v>
      </c>
      <c r="Z48" s="257">
        <v>227.618415</v>
      </c>
      <c r="AA48" s="257">
        <v>3845</v>
      </c>
      <c r="AB48" s="257">
        <v>1136.17531386568</v>
      </c>
      <c r="AC48" s="251">
        <v>648.50047500000005</v>
      </c>
    </row>
    <row r="49" spans="2:29" hidden="1" x14ac:dyDescent="0.3">
      <c r="B49" s="256">
        <v>39753</v>
      </c>
      <c r="C49" s="257">
        <v>3067</v>
      </c>
      <c r="D49" s="257">
        <v>338.49542993838918</v>
      </c>
      <c r="E49" s="257">
        <v>192.96798999999999</v>
      </c>
      <c r="F49" s="257">
        <v>1159</v>
      </c>
      <c r="G49" s="257">
        <v>150.25036139484371</v>
      </c>
      <c r="H49" s="257">
        <v>85.654066999999998</v>
      </c>
      <c r="I49" s="257">
        <v>4226</v>
      </c>
      <c r="J49" s="257">
        <v>488.74579133323289</v>
      </c>
      <c r="K49" s="257">
        <v>278.62205699999998</v>
      </c>
      <c r="L49" s="257">
        <v>290</v>
      </c>
      <c r="M49" s="257">
        <v>35.996544146513941</v>
      </c>
      <c r="N49" s="257">
        <v>20.520752000000002</v>
      </c>
      <c r="O49" s="257">
        <v>294</v>
      </c>
      <c r="P49" s="257">
        <v>34.445100831720083</v>
      </c>
      <c r="Q49" s="257">
        <v>19.636312</v>
      </c>
      <c r="R49" s="257">
        <v>584</v>
      </c>
      <c r="S49" s="257">
        <v>70.441644978234009</v>
      </c>
      <c r="T49" s="257">
        <v>40.157063999999998</v>
      </c>
      <c r="U49" s="257">
        <v>3357</v>
      </c>
      <c r="V49" s="257">
        <v>374.49197408490312</v>
      </c>
      <c r="W49" s="257">
        <v>213.488742</v>
      </c>
      <c r="X49" s="257">
        <v>1453</v>
      </c>
      <c r="Y49" s="257">
        <v>184.69546222656379</v>
      </c>
      <c r="Z49" s="257">
        <v>105.290379</v>
      </c>
      <c r="AA49" s="257">
        <v>4810</v>
      </c>
      <c r="AB49" s="257">
        <v>559.18743631146685</v>
      </c>
      <c r="AC49" s="251">
        <v>318.77912099999998</v>
      </c>
    </row>
    <row r="50" spans="2:29" x14ac:dyDescent="0.3">
      <c r="B50" s="256">
        <v>39630</v>
      </c>
      <c r="C50" s="307">
        <v>0</v>
      </c>
      <c r="D50" s="307">
        <v>0</v>
      </c>
      <c r="E50" s="307">
        <v>0</v>
      </c>
      <c r="F50" s="307">
        <v>0</v>
      </c>
      <c r="G50" s="307">
        <v>0</v>
      </c>
      <c r="H50" s="307">
        <v>0</v>
      </c>
      <c r="I50" s="307">
        <v>0</v>
      </c>
      <c r="J50" s="307">
        <v>0</v>
      </c>
      <c r="K50" s="307">
        <v>0</v>
      </c>
      <c r="L50" s="307">
        <v>0</v>
      </c>
      <c r="M50" s="307">
        <v>0</v>
      </c>
      <c r="N50" s="307">
        <v>0</v>
      </c>
      <c r="O50" s="307">
        <v>0</v>
      </c>
      <c r="P50" s="307">
        <v>0</v>
      </c>
      <c r="Q50" s="307">
        <v>0</v>
      </c>
      <c r="R50" s="307">
        <v>0</v>
      </c>
      <c r="S50" s="307">
        <v>0</v>
      </c>
      <c r="T50" s="307">
        <v>0</v>
      </c>
      <c r="U50" s="307">
        <v>0</v>
      </c>
      <c r="V50" s="307">
        <v>0</v>
      </c>
      <c r="W50" s="307">
        <v>0</v>
      </c>
      <c r="X50" s="307">
        <v>0</v>
      </c>
      <c r="Y50" s="307">
        <v>0</v>
      </c>
      <c r="Z50" s="307">
        <v>0</v>
      </c>
      <c r="AA50" s="503">
        <v>0</v>
      </c>
      <c r="AB50" s="503">
        <v>0</v>
      </c>
      <c r="AC50" s="496">
        <v>0</v>
      </c>
    </row>
    <row r="51" spans="2:29" x14ac:dyDescent="0.3">
      <c r="B51" s="256">
        <v>39661</v>
      </c>
      <c r="C51" s="307">
        <v>0</v>
      </c>
      <c r="D51" s="307">
        <v>0</v>
      </c>
      <c r="E51" s="307">
        <v>0</v>
      </c>
      <c r="F51" s="307">
        <v>0</v>
      </c>
      <c r="G51" s="307">
        <v>0</v>
      </c>
      <c r="H51" s="307">
        <v>0</v>
      </c>
      <c r="I51" s="307">
        <v>0</v>
      </c>
      <c r="J51" s="307">
        <v>0</v>
      </c>
      <c r="K51" s="307">
        <v>0</v>
      </c>
      <c r="L51" s="307">
        <v>0</v>
      </c>
      <c r="M51" s="307">
        <v>0</v>
      </c>
      <c r="N51" s="307">
        <v>0</v>
      </c>
      <c r="O51" s="307">
        <v>0</v>
      </c>
      <c r="P51" s="307">
        <v>0</v>
      </c>
      <c r="Q51" s="307">
        <v>0</v>
      </c>
      <c r="R51" s="307">
        <v>0</v>
      </c>
      <c r="S51" s="307">
        <v>0</v>
      </c>
      <c r="T51" s="307">
        <v>0</v>
      </c>
      <c r="U51" s="307">
        <v>0</v>
      </c>
      <c r="V51" s="307">
        <v>0</v>
      </c>
      <c r="W51" s="307">
        <v>0</v>
      </c>
      <c r="X51" s="307">
        <v>0</v>
      </c>
      <c r="Y51" s="307">
        <v>0</v>
      </c>
      <c r="Z51" s="307">
        <v>0</v>
      </c>
      <c r="AA51" s="503">
        <v>0</v>
      </c>
      <c r="AB51" s="503">
        <v>0</v>
      </c>
      <c r="AC51" s="496">
        <v>0</v>
      </c>
    </row>
    <row r="52" spans="2:29" x14ac:dyDescent="0.3">
      <c r="B52" s="256">
        <v>39692</v>
      </c>
      <c r="C52" s="307">
        <v>0</v>
      </c>
      <c r="D52" s="307">
        <v>0</v>
      </c>
      <c r="E52" s="307">
        <v>0</v>
      </c>
      <c r="F52" s="307">
        <v>0</v>
      </c>
      <c r="G52" s="307">
        <v>0</v>
      </c>
      <c r="H52" s="307">
        <v>0</v>
      </c>
      <c r="I52" s="307">
        <v>0</v>
      </c>
      <c r="J52" s="307">
        <v>0</v>
      </c>
      <c r="K52" s="307">
        <v>0</v>
      </c>
      <c r="L52" s="307">
        <v>0</v>
      </c>
      <c r="M52" s="307">
        <v>0</v>
      </c>
      <c r="N52" s="307">
        <v>0</v>
      </c>
      <c r="O52" s="307">
        <v>0</v>
      </c>
      <c r="P52" s="307">
        <v>0</v>
      </c>
      <c r="Q52" s="307">
        <v>0</v>
      </c>
      <c r="R52" s="307">
        <v>0</v>
      </c>
      <c r="S52" s="307">
        <v>0</v>
      </c>
      <c r="T52" s="307">
        <v>0</v>
      </c>
      <c r="U52" s="307">
        <v>0</v>
      </c>
      <c r="V52" s="307">
        <v>0</v>
      </c>
      <c r="W52" s="307">
        <v>0</v>
      </c>
      <c r="X52" s="307">
        <v>0</v>
      </c>
      <c r="Y52" s="307">
        <v>0</v>
      </c>
      <c r="Z52" s="307">
        <v>0</v>
      </c>
      <c r="AA52" s="503">
        <v>0</v>
      </c>
      <c r="AB52" s="503">
        <v>0</v>
      </c>
      <c r="AC52" s="496">
        <v>0</v>
      </c>
    </row>
    <row r="53" spans="2:29" x14ac:dyDescent="0.3">
      <c r="B53" s="256">
        <v>39722</v>
      </c>
      <c r="C53" s="307">
        <v>2444</v>
      </c>
      <c r="D53" s="307">
        <v>698.81265615124403</v>
      </c>
      <c r="E53" s="307">
        <v>385.553922</v>
      </c>
      <c r="F53" s="307">
        <v>955</v>
      </c>
      <c r="G53" s="307">
        <v>347.4458228135249</v>
      </c>
      <c r="H53" s="307">
        <v>191.69529700000001</v>
      </c>
      <c r="I53" s="307">
        <v>3399</v>
      </c>
      <c r="J53" s="307">
        <v>1046.258478964769</v>
      </c>
      <c r="K53" s="307">
        <v>577.24921900000004</v>
      </c>
      <c r="L53" s="307">
        <v>217</v>
      </c>
      <c r="M53" s="307">
        <v>64.031899415246244</v>
      </c>
      <c r="N53" s="307">
        <v>35.328138000000003</v>
      </c>
      <c r="O53" s="307">
        <v>229</v>
      </c>
      <c r="P53" s="307">
        <v>65.110294758756382</v>
      </c>
      <c r="Q53" s="307">
        <v>35.923118000000002</v>
      </c>
      <c r="R53" s="307">
        <v>446</v>
      </c>
      <c r="S53" s="307">
        <v>129.14219417400261</v>
      </c>
      <c r="T53" s="307">
        <v>71.251255999999998</v>
      </c>
      <c r="U53" s="307">
        <v>2661</v>
      </c>
      <c r="V53" s="307">
        <v>762.84455556649016</v>
      </c>
      <c r="W53" s="307">
        <v>420.88206000000002</v>
      </c>
      <c r="X53" s="307">
        <v>1184</v>
      </c>
      <c r="Y53" s="307">
        <v>412.55611757228127</v>
      </c>
      <c r="Z53" s="307">
        <v>227.618415</v>
      </c>
      <c r="AA53" s="503">
        <v>3845</v>
      </c>
      <c r="AB53" s="503">
        <v>1175.4006731387715</v>
      </c>
      <c r="AC53" s="496">
        <v>648.50047500000005</v>
      </c>
    </row>
    <row r="54" spans="2:29" x14ac:dyDescent="0.3">
      <c r="B54" s="256">
        <v>39753</v>
      </c>
      <c r="C54" s="307">
        <v>3067</v>
      </c>
      <c r="D54" s="307">
        <v>350.18165889407533</v>
      </c>
      <c r="E54" s="307">
        <v>192.96798999999999</v>
      </c>
      <c r="F54" s="307">
        <v>1159</v>
      </c>
      <c r="G54" s="307">
        <v>155.43761052330115</v>
      </c>
      <c r="H54" s="307">
        <v>85.654066999999998</v>
      </c>
      <c r="I54" s="307">
        <v>4226</v>
      </c>
      <c r="J54" s="307">
        <v>505.61926941737647</v>
      </c>
      <c r="K54" s="307">
        <v>278.62205699999998</v>
      </c>
      <c r="L54" s="307">
        <v>290</v>
      </c>
      <c r="M54" s="307">
        <v>37.239290190636872</v>
      </c>
      <c r="N54" s="307">
        <v>20.520752000000002</v>
      </c>
      <c r="O54" s="307">
        <v>294</v>
      </c>
      <c r="P54" s="307">
        <v>35.63428478848558</v>
      </c>
      <c r="Q54" s="307">
        <v>19.636312</v>
      </c>
      <c r="R54" s="307">
        <v>584</v>
      </c>
      <c r="S54" s="307">
        <v>72.873574979122452</v>
      </c>
      <c r="T54" s="307">
        <v>40.157063999999998</v>
      </c>
      <c r="U54" s="307">
        <v>3357</v>
      </c>
      <c r="V54" s="307">
        <v>387.42094908471216</v>
      </c>
      <c r="W54" s="307">
        <v>213.488742</v>
      </c>
      <c r="X54" s="307">
        <v>1453</v>
      </c>
      <c r="Y54" s="307">
        <v>191.07189531178673</v>
      </c>
      <c r="Z54" s="307">
        <v>105.290379</v>
      </c>
      <c r="AA54" s="503">
        <v>4810</v>
      </c>
      <c r="AB54" s="503">
        <v>578.49284439649887</v>
      </c>
      <c r="AC54" s="496">
        <v>318.77912099999998</v>
      </c>
    </row>
    <row r="55" spans="2:29" x14ac:dyDescent="0.3">
      <c r="B55" s="256">
        <v>39783</v>
      </c>
      <c r="C55" s="307">
        <v>3251</v>
      </c>
      <c r="D55" s="307">
        <v>364.63827581768606</v>
      </c>
      <c r="E55" s="307">
        <v>198.56528299999999</v>
      </c>
      <c r="F55" s="307">
        <v>1234</v>
      </c>
      <c r="G55" s="307">
        <v>197.75529359991376</v>
      </c>
      <c r="H55" s="307">
        <v>107.688464</v>
      </c>
      <c r="I55" s="307">
        <v>4485</v>
      </c>
      <c r="J55" s="307">
        <v>562.39356941759979</v>
      </c>
      <c r="K55" s="307">
        <v>306.25374699999998</v>
      </c>
      <c r="L55" s="307">
        <v>352</v>
      </c>
      <c r="M55" s="307">
        <v>38.817495663434457</v>
      </c>
      <c r="N55" s="307">
        <v>21.138228000000002</v>
      </c>
      <c r="O55" s="307">
        <v>348</v>
      </c>
      <c r="P55" s="307">
        <v>37.14678575271595</v>
      </c>
      <c r="Q55" s="307">
        <v>20.228435999999999</v>
      </c>
      <c r="R55" s="307">
        <v>700</v>
      </c>
      <c r="S55" s="307">
        <v>75.964281416150399</v>
      </c>
      <c r="T55" s="307">
        <v>41.366664</v>
      </c>
      <c r="U55" s="307">
        <v>3603</v>
      </c>
      <c r="V55" s="307">
        <v>403.45577148112051</v>
      </c>
      <c r="W55" s="307">
        <v>219.70351099999999</v>
      </c>
      <c r="X55" s="307">
        <v>1582</v>
      </c>
      <c r="Y55" s="307">
        <v>234.9020793526297</v>
      </c>
      <c r="Z55" s="307">
        <v>127.9169</v>
      </c>
      <c r="AA55" s="503">
        <v>5185</v>
      </c>
      <c r="AB55" s="503">
        <v>638.35785083375026</v>
      </c>
      <c r="AC55" s="496">
        <v>347.62041099999999</v>
      </c>
    </row>
    <row r="56" spans="2:29" x14ac:dyDescent="0.3">
      <c r="B56" s="256">
        <v>39814</v>
      </c>
      <c r="C56" s="307">
        <v>4434</v>
      </c>
      <c r="D56" s="307">
        <v>715.30512118224487</v>
      </c>
      <c r="E56" s="307">
        <v>386.55168500000002</v>
      </c>
      <c r="F56" s="307">
        <v>1765</v>
      </c>
      <c r="G56" s="307">
        <v>360.63524781266386</v>
      </c>
      <c r="H56" s="307">
        <v>194.88768999999999</v>
      </c>
      <c r="I56" s="307">
        <v>6199</v>
      </c>
      <c r="J56" s="307">
        <v>1075.9403689949088</v>
      </c>
      <c r="K56" s="307">
        <v>581.43937500000004</v>
      </c>
      <c r="L56" s="307">
        <v>468</v>
      </c>
      <c r="M56" s="307">
        <v>70.389752998800603</v>
      </c>
      <c r="N56" s="307">
        <v>38.038701000000003</v>
      </c>
      <c r="O56" s="307">
        <v>481</v>
      </c>
      <c r="P56" s="307">
        <v>80.843430543047234</v>
      </c>
      <c r="Q56" s="307">
        <v>43.68788</v>
      </c>
      <c r="R56" s="307">
        <v>949</v>
      </c>
      <c r="S56" s="307">
        <v>151.23318354184786</v>
      </c>
      <c r="T56" s="307">
        <v>81.726580999999996</v>
      </c>
      <c r="U56" s="307">
        <v>4902</v>
      </c>
      <c r="V56" s="307">
        <v>785.69487418104552</v>
      </c>
      <c r="W56" s="307">
        <v>424.59038600000002</v>
      </c>
      <c r="X56" s="307">
        <v>2246</v>
      </c>
      <c r="Y56" s="307">
        <v>441.47867835571111</v>
      </c>
      <c r="Z56" s="307">
        <v>238.57557</v>
      </c>
      <c r="AA56" s="503">
        <v>7148</v>
      </c>
      <c r="AB56" s="503">
        <v>1227.1735525367565</v>
      </c>
      <c r="AC56" s="496">
        <v>663.16595600000005</v>
      </c>
    </row>
    <row r="57" spans="2:29" x14ac:dyDescent="0.3">
      <c r="B57" s="256">
        <v>39845</v>
      </c>
      <c r="C57" s="307">
        <v>5048</v>
      </c>
      <c r="D57" s="307">
        <v>558.25011289210511</v>
      </c>
      <c r="E57" s="307">
        <v>297.76134000000002</v>
      </c>
      <c r="F57" s="307">
        <v>2132</v>
      </c>
      <c r="G57" s="307">
        <v>293.1124472831155</v>
      </c>
      <c r="H57" s="307">
        <v>156.34131199999999</v>
      </c>
      <c r="I57" s="307">
        <v>7180</v>
      </c>
      <c r="J57" s="307">
        <v>851.36256017522066</v>
      </c>
      <c r="K57" s="307">
        <v>454.10265199999998</v>
      </c>
      <c r="L57" s="307">
        <v>596</v>
      </c>
      <c r="M57" s="307">
        <v>88.338203844780523</v>
      </c>
      <c r="N57" s="307">
        <v>47.118130999999998</v>
      </c>
      <c r="O57" s="307">
        <v>584</v>
      </c>
      <c r="P57" s="307">
        <v>82.090585271466253</v>
      </c>
      <c r="Q57" s="307">
        <v>43.785755000000002</v>
      </c>
      <c r="R57" s="307">
        <v>1180</v>
      </c>
      <c r="S57" s="307">
        <v>170.42878911624675</v>
      </c>
      <c r="T57" s="307">
        <v>90.903886</v>
      </c>
      <c r="U57" s="307">
        <v>5644</v>
      </c>
      <c r="V57" s="307">
        <v>646.58831673688564</v>
      </c>
      <c r="W57" s="307">
        <v>344.87947100000002</v>
      </c>
      <c r="X57" s="307">
        <v>2716</v>
      </c>
      <c r="Y57" s="307">
        <v>375.20303255458174</v>
      </c>
      <c r="Z57" s="307">
        <v>200.12706700000001</v>
      </c>
      <c r="AA57" s="503">
        <v>8360</v>
      </c>
      <c r="AB57" s="503">
        <v>1021.7913492914674</v>
      </c>
      <c r="AC57" s="496">
        <v>545.00653799999998</v>
      </c>
    </row>
    <row r="58" spans="2:29" x14ac:dyDescent="0.3">
      <c r="B58" s="256">
        <v>39873</v>
      </c>
      <c r="C58" s="307">
        <v>5703</v>
      </c>
      <c r="D58" s="307">
        <v>619.72557043943209</v>
      </c>
      <c r="E58" s="307">
        <v>330.681512</v>
      </c>
      <c r="F58" s="307">
        <v>2584</v>
      </c>
      <c r="G58" s="307">
        <v>378.60365009344861</v>
      </c>
      <c r="H58" s="307">
        <v>202.020432</v>
      </c>
      <c r="I58" s="307">
        <v>8287</v>
      </c>
      <c r="J58" s="307">
        <v>998.32922053288075</v>
      </c>
      <c r="K58" s="307">
        <v>532.70194400000003</v>
      </c>
      <c r="L58" s="307">
        <v>787</v>
      </c>
      <c r="M58" s="307">
        <v>116.14298249465035</v>
      </c>
      <c r="N58" s="307">
        <v>61.973135999999997</v>
      </c>
      <c r="O58" s="307">
        <v>703</v>
      </c>
      <c r="P58" s="307">
        <v>88.910294948573238</v>
      </c>
      <c r="Q58" s="307">
        <v>47.441952000000001</v>
      </c>
      <c r="R58" s="307">
        <v>1490</v>
      </c>
      <c r="S58" s="307">
        <v>205.05327744322361</v>
      </c>
      <c r="T58" s="307">
        <v>109.415088</v>
      </c>
      <c r="U58" s="307">
        <v>6490</v>
      </c>
      <c r="V58" s="307">
        <v>735.86855293408246</v>
      </c>
      <c r="W58" s="307">
        <v>392.65464800000001</v>
      </c>
      <c r="X58" s="307">
        <v>3287</v>
      </c>
      <c r="Y58" s="307">
        <v>467.51394504202182</v>
      </c>
      <c r="Z58" s="307">
        <v>249.46238399999999</v>
      </c>
      <c r="AA58" s="503">
        <v>9777</v>
      </c>
      <c r="AB58" s="503">
        <v>1203.3824979761043</v>
      </c>
      <c r="AC58" s="496">
        <v>642.11703199999999</v>
      </c>
    </row>
    <row r="59" spans="2:29" x14ac:dyDescent="0.3">
      <c r="B59" s="256">
        <v>39904</v>
      </c>
      <c r="C59" s="307">
        <v>6499</v>
      </c>
      <c r="D59" s="307">
        <v>890.13316121589219</v>
      </c>
      <c r="E59" s="307">
        <v>474.23753900000003</v>
      </c>
      <c r="F59" s="307">
        <v>3131</v>
      </c>
      <c r="G59" s="307">
        <v>528.46386498698268</v>
      </c>
      <c r="H59" s="307">
        <v>281.55046199999998</v>
      </c>
      <c r="I59" s="307">
        <v>9630</v>
      </c>
      <c r="J59" s="307">
        <v>1418.597026202875</v>
      </c>
      <c r="K59" s="307">
        <v>755.78800100000001</v>
      </c>
      <c r="L59" s="307">
        <v>1119</v>
      </c>
      <c r="M59" s="307">
        <v>205.11258265982201</v>
      </c>
      <c r="N59" s="307">
        <v>109.27812900000001</v>
      </c>
      <c r="O59" s="307">
        <v>922</v>
      </c>
      <c r="P59" s="307">
        <v>149.60327796605927</v>
      </c>
      <c r="Q59" s="307">
        <v>79.704356000000004</v>
      </c>
      <c r="R59" s="307">
        <v>2041</v>
      </c>
      <c r="S59" s="307">
        <v>354.71586062588125</v>
      </c>
      <c r="T59" s="307">
        <v>188.982485</v>
      </c>
      <c r="U59" s="307">
        <v>7618</v>
      </c>
      <c r="V59" s="307">
        <v>1095.2457438757142</v>
      </c>
      <c r="W59" s="307">
        <v>583.51566800000001</v>
      </c>
      <c r="X59" s="307">
        <v>4053</v>
      </c>
      <c r="Y59" s="307">
        <v>678.06714295304187</v>
      </c>
      <c r="Z59" s="307">
        <v>361.254818</v>
      </c>
      <c r="AA59" s="503">
        <v>11671</v>
      </c>
      <c r="AB59" s="503">
        <v>1773.3128868287563</v>
      </c>
      <c r="AC59" s="496">
        <v>944.77048600000001</v>
      </c>
    </row>
    <row r="60" spans="2:29" x14ac:dyDescent="0.3">
      <c r="B60" s="256">
        <v>39934</v>
      </c>
      <c r="C60" s="307">
        <v>7208</v>
      </c>
      <c r="D60" s="307">
        <v>818.58980098093889</v>
      </c>
      <c r="E60" s="307">
        <v>435.18742300000002</v>
      </c>
      <c r="F60" s="307">
        <v>3842</v>
      </c>
      <c r="G60" s="307">
        <v>622.92496451960562</v>
      </c>
      <c r="H60" s="307">
        <v>331.166</v>
      </c>
      <c r="I60" s="307">
        <v>11050</v>
      </c>
      <c r="J60" s="307">
        <v>1441.5147655005446</v>
      </c>
      <c r="K60" s="307">
        <v>766.35342300000002</v>
      </c>
      <c r="L60" s="307">
        <v>1372</v>
      </c>
      <c r="M60" s="307">
        <v>194.39134139902694</v>
      </c>
      <c r="N60" s="307">
        <v>103.34439399999999</v>
      </c>
      <c r="O60" s="307">
        <v>1125</v>
      </c>
      <c r="P60" s="307">
        <v>157.07801074935693</v>
      </c>
      <c r="Q60" s="307">
        <v>83.507484000000005</v>
      </c>
      <c r="R60" s="307">
        <v>2497</v>
      </c>
      <c r="S60" s="307">
        <v>351.46935214838385</v>
      </c>
      <c r="T60" s="307">
        <v>186.851878</v>
      </c>
      <c r="U60" s="307">
        <v>8580</v>
      </c>
      <c r="V60" s="307">
        <v>1012.9811423799659</v>
      </c>
      <c r="W60" s="307">
        <v>538.53181700000005</v>
      </c>
      <c r="X60" s="307">
        <v>4967</v>
      </c>
      <c r="Y60" s="307">
        <v>780.00297526896259</v>
      </c>
      <c r="Z60" s="307">
        <v>414.67348399999997</v>
      </c>
      <c r="AA60" s="503">
        <v>13547</v>
      </c>
      <c r="AB60" s="503">
        <v>1792.9841176489283</v>
      </c>
      <c r="AC60" s="496">
        <v>953.20530099999996</v>
      </c>
    </row>
    <row r="61" spans="2:29" x14ac:dyDescent="0.3">
      <c r="B61" s="256">
        <v>39965</v>
      </c>
      <c r="C61" s="307">
        <v>7817</v>
      </c>
      <c r="D61" s="307">
        <v>824.6232250833159</v>
      </c>
      <c r="E61" s="307">
        <v>439.86606499999999</v>
      </c>
      <c r="F61" s="307">
        <v>4373</v>
      </c>
      <c r="G61" s="307">
        <v>573.19203658362585</v>
      </c>
      <c r="H61" s="307">
        <v>305.74899900000003</v>
      </c>
      <c r="I61" s="307">
        <v>12190</v>
      </c>
      <c r="J61" s="307">
        <v>1397.8152616669418</v>
      </c>
      <c r="K61" s="307">
        <v>745.61506399999996</v>
      </c>
      <c r="L61" s="307">
        <v>1674</v>
      </c>
      <c r="M61" s="307">
        <v>230.50545630188245</v>
      </c>
      <c r="N61" s="307">
        <v>122.954975</v>
      </c>
      <c r="O61" s="307">
        <v>1346</v>
      </c>
      <c r="P61" s="307">
        <v>177.07314084081031</v>
      </c>
      <c r="Q61" s="307">
        <v>94.453398000000007</v>
      </c>
      <c r="R61" s="307">
        <v>3020</v>
      </c>
      <c r="S61" s="307">
        <v>407.57859714269273</v>
      </c>
      <c r="T61" s="307">
        <v>217.40837300000001</v>
      </c>
      <c r="U61" s="307">
        <v>9491</v>
      </c>
      <c r="V61" s="307">
        <v>1055.1286813851984</v>
      </c>
      <c r="W61" s="307">
        <v>562.82104000000004</v>
      </c>
      <c r="X61" s="307">
        <v>5719</v>
      </c>
      <c r="Y61" s="307">
        <v>750.26517742443605</v>
      </c>
      <c r="Z61" s="307">
        <v>400.20239700000002</v>
      </c>
      <c r="AA61" s="503">
        <v>15210</v>
      </c>
      <c r="AB61" s="503">
        <v>1805.3938588096344</v>
      </c>
      <c r="AC61" s="496">
        <v>963.02343699999994</v>
      </c>
    </row>
    <row r="62" spans="2:29" x14ac:dyDescent="0.3">
      <c r="B62" s="256">
        <v>39995</v>
      </c>
      <c r="C62" s="307">
        <v>8395</v>
      </c>
      <c r="D62" s="307">
        <v>1195.8036633878162</v>
      </c>
      <c r="E62" s="307">
        <v>635.12379399999998</v>
      </c>
      <c r="F62" s="307">
        <v>4882</v>
      </c>
      <c r="G62" s="307">
        <v>798.71483026284363</v>
      </c>
      <c r="H62" s="307">
        <v>424.219133</v>
      </c>
      <c r="I62" s="307">
        <v>13277</v>
      </c>
      <c r="J62" s="307">
        <v>1994.51849365066</v>
      </c>
      <c r="K62" s="307">
        <v>1059.3429269999999</v>
      </c>
      <c r="L62" s="307">
        <v>2118</v>
      </c>
      <c r="M62" s="307">
        <v>418.69859071002685</v>
      </c>
      <c r="N62" s="307">
        <v>222.38219000000001</v>
      </c>
      <c r="O62" s="307">
        <v>1670</v>
      </c>
      <c r="P62" s="307">
        <v>325.71106442608772</v>
      </c>
      <c r="Q62" s="307">
        <v>172.99399</v>
      </c>
      <c r="R62" s="307">
        <v>3788</v>
      </c>
      <c r="S62" s="307">
        <v>744.40965513611457</v>
      </c>
      <c r="T62" s="307">
        <v>395.37617999999998</v>
      </c>
      <c r="U62" s="307">
        <v>10513</v>
      </c>
      <c r="V62" s="307">
        <v>1614.5022540978432</v>
      </c>
      <c r="W62" s="307">
        <v>857.50598400000001</v>
      </c>
      <c r="X62" s="307">
        <v>6552</v>
      </c>
      <c r="Y62" s="307">
        <v>1124.4258946889315</v>
      </c>
      <c r="Z62" s="307">
        <v>597.213123</v>
      </c>
      <c r="AA62" s="503">
        <v>17065</v>
      </c>
      <c r="AB62" s="503">
        <v>2738.9281487867747</v>
      </c>
      <c r="AC62" s="496">
        <v>1454.7191069999999</v>
      </c>
    </row>
    <row r="63" spans="2:29" x14ac:dyDescent="0.3">
      <c r="B63" s="256">
        <v>40026</v>
      </c>
      <c r="C63" s="307">
        <v>9052</v>
      </c>
      <c r="D63" s="307">
        <v>1394.1079258032905</v>
      </c>
      <c r="E63" s="307">
        <v>737.03956900000003</v>
      </c>
      <c r="F63" s="307">
        <v>5603</v>
      </c>
      <c r="G63" s="307">
        <v>1095.687266008799</v>
      </c>
      <c r="H63" s="307">
        <v>579.26998000000003</v>
      </c>
      <c r="I63" s="307">
        <v>14655</v>
      </c>
      <c r="J63" s="307">
        <v>2489.7951918120893</v>
      </c>
      <c r="K63" s="307">
        <v>1316.3095490000001</v>
      </c>
      <c r="L63" s="307">
        <v>2469</v>
      </c>
      <c r="M63" s="307">
        <v>435.98171063601524</v>
      </c>
      <c r="N63" s="307">
        <v>230.495621</v>
      </c>
      <c r="O63" s="307">
        <v>1969</v>
      </c>
      <c r="P63" s="307">
        <v>340.16153599459341</v>
      </c>
      <c r="Q63" s="307">
        <v>179.837233</v>
      </c>
      <c r="R63" s="307">
        <v>4438</v>
      </c>
      <c r="S63" s="307">
        <v>776.14324663060859</v>
      </c>
      <c r="T63" s="307">
        <v>410.332854</v>
      </c>
      <c r="U63" s="307">
        <v>11521</v>
      </c>
      <c r="V63" s="307">
        <v>1830.0896364393059</v>
      </c>
      <c r="W63" s="307">
        <v>967.53518999999994</v>
      </c>
      <c r="X63" s="307">
        <v>7572</v>
      </c>
      <c r="Y63" s="307">
        <v>1435.8488020033924</v>
      </c>
      <c r="Z63" s="307">
        <v>759.107213</v>
      </c>
      <c r="AA63" s="503">
        <v>19093</v>
      </c>
      <c r="AB63" s="503">
        <v>3265.9384384426985</v>
      </c>
      <c r="AC63" s="496">
        <v>1726.6424030000001</v>
      </c>
    </row>
    <row r="64" spans="2:29" x14ac:dyDescent="0.3">
      <c r="B64" s="256">
        <v>40057</v>
      </c>
      <c r="C64" s="307">
        <v>12193</v>
      </c>
      <c r="D64" s="307">
        <v>1791.1056023834312</v>
      </c>
      <c r="E64" s="307">
        <v>957.69102899999996</v>
      </c>
      <c r="F64" s="307">
        <v>15010</v>
      </c>
      <c r="G64" s="307">
        <v>1851.1150546562835</v>
      </c>
      <c r="H64" s="307">
        <v>989.77764300000001</v>
      </c>
      <c r="I64" s="307">
        <v>27203</v>
      </c>
      <c r="J64" s="307">
        <v>3642.2206570397148</v>
      </c>
      <c r="K64" s="307">
        <v>1947.468672</v>
      </c>
      <c r="L64" s="307">
        <v>2777</v>
      </c>
      <c r="M64" s="307">
        <v>450.41971485991343</v>
      </c>
      <c r="N64" s="307">
        <v>240.836118</v>
      </c>
      <c r="O64" s="307">
        <v>2203</v>
      </c>
      <c r="P64" s="307">
        <v>348.63620725599583</v>
      </c>
      <c r="Q64" s="307">
        <v>186.41322299999999</v>
      </c>
      <c r="R64" s="307">
        <v>4980</v>
      </c>
      <c r="S64" s="307">
        <v>799.0559221159092</v>
      </c>
      <c r="T64" s="307">
        <v>427.24934100000002</v>
      </c>
      <c r="U64" s="307">
        <v>14970</v>
      </c>
      <c r="V64" s="307">
        <v>2241.5253172433445</v>
      </c>
      <c r="W64" s="307">
        <v>1198.527147</v>
      </c>
      <c r="X64" s="307">
        <v>17213</v>
      </c>
      <c r="Y64" s="307">
        <v>2199.7512619122795</v>
      </c>
      <c r="Z64" s="307">
        <v>1176.1908659999999</v>
      </c>
      <c r="AA64" s="503">
        <v>32183</v>
      </c>
      <c r="AB64" s="503">
        <v>4441.2765791556239</v>
      </c>
      <c r="AC64" s="496">
        <v>2374.7180130000002</v>
      </c>
    </row>
    <row r="65" spans="2:29" x14ac:dyDescent="0.3">
      <c r="B65" s="256">
        <v>40087</v>
      </c>
      <c r="C65" s="307">
        <v>98877</v>
      </c>
      <c r="D65" s="307">
        <v>8811.5121402990699</v>
      </c>
      <c r="E65" s="307">
        <v>4711.0963140000003</v>
      </c>
      <c r="F65" s="307">
        <v>70157</v>
      </c>
      <c r="G65" s="307">
        <v>5566.6122966952335</v>
      </c>
      <c r="H65" s="307">
        <v>2976.2027509999998</v>
      </c>
      <c r="I65" s="307">
        <v>169034</v>
      </c>
      <c r="J65" s="307">
        <v>14378.124436994303</v>
      </c>
      <c r="K65" s="307">
        <v>7687.2990650000002</v>
      </c>
      <c r="L65" s="307">
        <v>3876</v>
      </c>
      <c r="M65" s="307">
        <v>808.62223118206339</v>
      </c>
      <c r="N65" s="307">
        <v>432.33183500000001</v>
      </c>
      <c r="O65" s="307">
        <v>3042</v>
      </c>
      <c r="P65" s="307">
        <v>607.01273422452562</v>
      </c>
      <c r="Q65" s="307">
        <v>324.54082899999997</v>
      </c>
      <c r="R65" s="307">
        <v>6918</v>
      </c>
      <c r="S65" s="307">
        <v>1415.6349654065889</v>
      </c>
      <c r="T65" s="307">
        <v>756.87266399999999</v>
      </c>
      <c r="U65" s="307">
        <v>102753</v>
      </c>
      <c r="V65" s="307">
        <v>9620.1343714811319</v>
      </c>
      <c r="W65" s="307">
        <v>5143.4281490000003</v>
      </c>
      <c r="X65" s="307">
        <v>73199</v>
      </c>
      <c r="Y65" s="307">
        <v>6173.6250309197585</v>
      </c>
      <c r="Z65" s="307">
        <v>3300.7435799999998</v>
      </c>
      <c r="AA65" s="503">
        <v>175952</v>
      </c>
      <c r="AB65" s="503">
        <v>15793.759402400892</v>
      </c>
      <c r="AC65" s="496">
        <v>8444.1717289999997</v>
      </c>
    </row>
    <row r="66" spans="2:29" x14ac:dyDescent="0.3">
      <c r="B66" s="256">
        <v>40118</v>
      </c>
      <c r="C66" s="307">
        <v>118191</v>
      </c>
      <c r="D66" s="307">
        <v>5332.3215232974344</v>
      </c>
      <c r="E66" s="307">
        <v>2839.6532900000002</v>
      </c>
      <c r="F66" s="307">
        <v>85364</v>
      </c>
      <c r="G66" s="307">
        <v>3980.9551653659687</v>
      </c>
      <c r="H66" s="307">
        <v>2120.0020260000001</v>
      </c>
      <c r="I66" s="307">
        <v>203555</v>
      </c>
      <c r="J66" s="307">
        <v>9313.2766886634017</v>
      </c>
      <c r="K66" s="307">
        <v>4959.6553160000003</v>
      </c>
      <c r="L66" s="307">
        <v>4342</v>
      </c>
      <c r="M66" s="307">
        <v>712.06792894219939</v>
      </c>
      <c r="N66" s="307">
        <v>379.20182199999999</v>
      </c>
      <c r="O66" s="307">
        <v>3394</v>
      </c>
      <c r="P66" s="307">
        <v>543.42725046322482</v>
      </c>
      <c r="Q66" s="307">
        <v>289.394586</v>
      </c>
      <c r="R66" s="307">
        <v>7736</v>
      </c>
      <c r="S66" s="307">
        <v>1255.4951794054241</v>
      </c>
      <c r="T66" s="307">
        <v>668.596408</v>
      </c>
      <c r="U66" s="307">
        <v>122533</v>
      </c>
      <c r="V66" s="307">
        <v>6044.389452239634</v>
      </c>
      <c r="W66" s="307">
        <v>3218.8551120000002</v>
      </c>
      <c r="X66" s="307">
        <v>88758</v>
      </c>
      <c r="Y66" s="307">
        <v>4524.3824158291927</v>
      </c>
      <c r="Z66" s="307">
        <v>2409.396612</v>
      </c>
      <c r="AA66" s="503">
        <v>211291</v>
      </c>
      <c r="AB66" s="503">
        <v>10568.771868068827</v>
      </c>
      <c r="AC66" s="496">
        <v>5628.2517239999997</v>
      </c>
    </row>
    <row r="67" spans="2:29" x14ac:dyDescent="0.3">
      <c r="B67" s="256">
        <v>40148</v>
      </c>
      <c r="C67" s="307">
        <v>137544</v>
      </c>
      <c r="D67" s="307">
        <v>6430.2342947180041</v>
      </c>
      <c r="E67" s="307">
        <v>3411.337309</v>
      </c>
      <c r="F67" s="307">
        <v>100434</v>
      </c>
      <c r="G67" s="307">
        <v>4998.8173936750618</v>
      </c>
      <c r="H67" s="307">
        <v>2651.9488240000001</v>
      </c>
      <c r="I67" s="307">
        <v>237978</v>
      </c>
      <c r="J67" s="307">
        <v>11429.051688393067</v>
      </c>
      <c r="K67" s="307">
        <v>6063.2861329999996</v>
      </c>
      <c r="L67" s="307">
        <v>4968</v>
      </c>
      <c r="M67" s="307">
        <v>871.77382583799658</v>
      </c>
      <c r="N67" s="307">
        <v>462.48930300000001</v>
      </c>
      <c r="O67" s="307">
        <v>3798</v>
      </c>
      <c r="P67" s="307">
        <v>651.38723646712981</v>
      </c>
      <c r="Q67" s="307">
        <v>345.57085799999999</v>
      </c>
      <c r="R67" s="307">
        <v>8766</v>
      </c>
      <c r="S67" s="307">
        <v>1523.1610623051265</v>
      </c>
      <c r="T67" s="307">
        <v>808.06016099999999</v>
      </c>
      <c r="U67" s="307">
        <v>142512</v>
      </c>
      <c r="V67" s="307">
        <v>7302.0081205560009</v>
      </c>
      <c r="W67" s="307">
        <v>3873.8266119999998</v>
      </c>
      <c r="X67" s="307">
        <v>104232</v>
      </c>
      <c r="Y67" s="307">
        <v>5650.2046301421915</v>
      </c>
      <c r="Z67" s="307">
        <v>2997.5196820000001</v>
      </c>
      <c r="AA67" s="503">
        <v>246744</v>
      </c>
      <c r="AB67" s="503">
        <v>12952.212750698192</v>
      </c>
      <c r="AC67" s="496">
        <v>6871.3462939999999</v>
      </c>
    </row>
    <row r="68" spans="2:29" x14ac:dyDescent="0.3">
      <c r="B68" s="256">
        <v>40179</v>
      </c>
      <c r="C68" s="307">
        <v>147468</v>
      </c>
      <c r="D68" s="307">
        <v>6060.7759145932705</v>
      </c>
      <c r="E68" s="307">
        <v>3231.9974950000001</v>
      </c>
      <c r="F68" s="307">
        <v>103465</v>
      </c>
      <c r="G68" s="307">
        <v>4462.9021615459342</v>
      </c>
      <c r="H68" s="307">
        <v>2379.907921</v>
      </c>
      <c r="I68" s="307">
        <v>250933</v>
      </c>
      <c r="J68" s="307">
        <v>10523.678076139204</v>
      </c>
      <c r="K68" s="307">
        <v>5611.9054159999996</v>
      </c>
      <c r="L68" s="307">
        <v>5495</v>
      </c>
      <c r="M68" s="307">
        <v>884.18281346869969</v>
      </c>
      <c r="N68" s="307">
        <v>471.50343099999998</v>
      </c>
      <c r="O68" s="307">
        <v>4172</v>
      </c>
      <c r="P68" s="307">
        <v>659.96954728429137</v>
      </c>
      <c r="Q68" s="307">
        <v>351.938424</v>
      </c>
      <c r="R68" s="307">
        <v>9667</v>
      </c>
      <c r="S68" s="307">
        <v>1544.1523607529912</v>
      </c>
      <c r="T68" s="307">
        <v>823.44185500000003</v>
      </c>
      <c r="U68" s="307">
        <v>152963</v>
      </c>
      <c r="V68" s="307">
        <v>6944.9587280619699</v>
      </c>
      <c r="W68" s="307">
        <v>3703.5009260000002</v>
      </c>
      <c r="X68" s="307">
        <v>107637</v>
      </c>
      <c r="Y68" s="307">
        <v>5122.8717088302246</v>
      </c>
      <c r="Z68" s="307">
        <v>2731.8463449999999</v>
      </c>
      <c r="AA68" s="503">
        <v>260600</v>
      </c>
      <c r="AB68" s="503">
        <v>12067.830436892194</v>
      </c>
      <c r="AC68" s="496">
        <v>6435.3472709999996</v>
      </c>
    </row>
    <row r="69" spans="2:29" x14ac:dyDescent="0.3">
      <c r="B69" s="256">
        <v>40210</v>
      </c>
      <c r="C69" s="307">
        <v>157189</v>
      </c>
      <c r="D69" s="307">
        <v>6516.0069179743632</v>
      </c>
      <c r="E69" s="307">
        <v>3484.5200679999998</v>
      </c>
      <c r="F69" s="307">
        <v>108163</v>
      </c>
      <c r="G69" s="307">
        <v>4687.8844007388043</v>
      </c>
      <c r="H69" s="307">
        <v>2506.9076009999999</v>
      </c>
      <c r="I69" s="307">
        <v>265352</v>
      </c>
      <c r="J69" s="307">
        <v>11203.891318713167</v>
      </c>
      <c r="K69" s="307">
        <v>5991.4276689999997</v>
      </c>
      <c r="L69" s="307">
        <v>5997</v>
      </c>
      <c r="M69" s="307">
        <v>893.69614839960411</v>
      </c>
      <c r="N69" s="307">
        <v>477.91572400000001</v>
      </c>
      <c r="O69" s="307">
        <v>4576</v>
      </c>
      <c r="P69" s="307">
        <v>682.90922478546076</v>
      </c>
      <c r="Q69" s="307">
        <v>365.19465500000001</v>
      </c>
      <c r="R69" s="307">
        <v>10573</v>
      </c>
      <c r="S69" s="307">
        <v>1576.6053731850648</v>
      </c>
      <c r="T69" s="307">
        <v>843.11037899999997</v>
      </c>
      <c r="U69" s="307">
        <v>163186</v>
      </c>
      <c r="V69" s="307">
        <v>7409.703066373967</v>
      </c>
      <c r="W69" s="307">
        <v>3962.4357920000002</v>
      </c>
      <c r="X69" s="307">
        <v>112739</v>
      </c>
      <c r="Y69" s="307">
        <v>5370.7936255242639</v>
      </c>
      <c r="Z69" s="307">
        <v>2872.1022560000001</v>
      </c>
      <c r="AA69" s="503">
        <v>275925</v>
      </c>
      <c r="AB69" s="503">
        <v>12780.496691898232</v>
      </c>
      <c r="AC69" s="496">
        <v>6834.5380480000003</v>
      </c>
    </row>
    <row r="70" spans="2:29" x14ac:dyDescent="0.3">
      <c r="B70" s="256">
        <v>40238</v>
      </c>
      <c r="C70" s="307">
        <v>167854</v>
      </c>
      <c r="D70" s="307">
        <v>7459.1007308874505</v>
      </c>
      <c r="E70" s="307">
        <v>3992.2058029999998</v>
      </c>
      <c r="F70" s="307">
        <v>115920</v>
      </c>
      <c r="G70" s="307">
        <v>5766.1616115247953</v>
      </c>
      <c r="H70" s="307">
        <v>3086.123204</v>
      </c>
      <c r="I70" s="307">
        <v>283774</v>
      </c>
      <c r="J70" s="307">
        <v>13225.262342412245</v>
      </c>
      <c r="K70" s="307">
        <v>7078.3290070000003</v>
      </c>
      <c r="L70" s="307">
        <v>6477</v>
      </c>
      <c r="M70" s="307">
        <v>1028.0906921842641</v>
      </c>
      <c r="N70" s="307">
        <v>550.24724500000002</v>
      </c>
      <c r="O70" s="307">
        <v>4862</v>
      </c>
      <c r="P70" s="307">
        <v>754.30950810441095</v>
      </c>
      <c r="Q70" s="307">
        <v>403.71606500000001</v>
      </c>
      <c r="R70" s="307">
        <v>11339</v>
      </c>
      <c r="S70" s="307">
        <v>1782.400200288675</v>
      </c>
      <c r="T70" s="307">
        <v>953.96330999999998</v>
      </c>
      <c r="U70" s="307">
        <v>174331</v>
      </c>
      <c r="V70" s="307">
        <v>8487.1914230717139</v>
      </c>
      <c r="W70" s="307">
        <v>4542.4530480000003</v>
      </c>
      <c r="X70" s="307">
        <v>120782</v>
      </c>
      <c r="Y70" s="307">
        <v>6520.4711196292064</v>
      </c>
      <c r="Z70" s="307">
        <v>3489.8392690000001</v>
      </c>
      <c r="AA70" s="503">
        <v>295113</v>
      </c>
      <c r="AB70" s="503">
        <v>15007.66254270092</v>
      </c>
      <c r="AC70" s="496">
        <v>8032.2923170000004</v>
      </c>
    </row>
    <row r="71" spans="2:29" x14ac:dyDescent="0.3">
      <c r="B71" s="256">
        <v>40269</v>
      </c>
      <c r="C71" s="307">
        <v>172340</v>
      </c>
      <c r="D71" s="307">
        <v>6571.4500289606303</v>
      </c>
      <c r="E71" s="307">
        <v>3533.379966</v>
      </c>
      <c r="F71" s="307">
        <v>118241</v>
      </c>
      <c r="G71" s="307">
        <v>4815.9947553037146</v>
      </c>
      <c r="H71" s="307">
        <v>2589.4953639999999</v>
      </c>
      <c r="I71" s="307">
        <v>290581</v>
      </c>
      <c r="J71" s="307">
        <v>11387.444784264346</v>
      </c>
      <c r="K71" s="307">
        <v>6122.8753299999998</v>
      </c>
      <c r="L71" s="307">
        <v>6887</v>
      </c>
      <c r="M71" s="307">
        <v>1025.7899798479061</v>
      </c>
      <c r="N71" s="307">
        <v>551.55342399999995</v>
      </c>
      <c r="O71" s="307">
        <v>5130</v>
      </c>
      <c r="P71" s="307">
        <v>749.40827415162596</v>
      </c>
      <c r="Q71" s="307">
        <v>402.94671199999999</v>
      </c>
      <c r="R71" s="307">
        <v>12017</v>
      </c>
      <c r="S71" s="307">
        <v>1775.198253999532</v>
      </c>
      <c r="T71" s="307">
        <v>954.500136</v>
      </c>
      <c r="U71" s="307">
        <v>179227</v>
      </c>
      <c r="V71" s="307">
        <v>7597.2400088085369</v>
      </c>
      <c r="W71" s="307">
        <v>4084.9333900000001</v>
      </c>
      <c r="X71" s="307">
        <v>123371</v>
      </c>
      <c r="Y71" s="307">
        <v>5565.4030294553413</v>
      </c>
      <c r="Z71" s="307">
        <v>2992.4420759999998</v>
      </c>
      <c r="AA71" s="503">
        <v>302598</v>
      </c>
      <c r="AB71" s="503">
        <v>13162.643038263877</v>
      </c>
      <c r="AC71" s="496">
        <v>7077.3754660000004</v>
      </c>
    </row>
    <row r="72" spans="2:29" x14ac:dyDescent="0.3">
      <c r="B72" s="256">
        <v>40299</v>
      </c>
      <c r="C72" s="307">
        <v>177041</v>
      </c>
      <c r="D72" s="307">
        <v>6814.9455517518982</v>
      </c>
      <c r="E72" s="307">
        <v>3677.4894800000002</v>
      </c>
      <c r="F72" s="307">
        <v>120927</v>
      </c>
      <c r="G72" s="307">
        <v>5145.0390672658814</v>
      </c>
      <c r="H72" s="307">
        <v>2776.372445</v>
      </c>
      <c r="I72" s="307">
        <v>297968</v>
      </c>
      <c r="J72" s="307">
        <v>11959.984619017778</v>
      </c>
      <c r="K72" s="307">
        <v>6453.8619250000002</v>
      </c>
      <c r="L72" s="307">
        <v>7424</v>
      </c>
      <c r="M72" s="307">
        <v>1126.4837901488906</v>
      </c>
      <c r="N72" s="307">
        <v>607.87459799999999</v>
      </c>
      <c r="O72" s="307">
        <v>5506</v>
      </c>
      <c r="P72" s="307">
        <v>810.63550763248452</v>
      </c>
      <c r="Q72" s="307">
        <v>437.436151</v>
      </c>
      <c r="R72" s="307">
        <v>12930</v>
      </c>
      <c r="S72" s="307">
        <v>1937.1192977813753</v>
      </c>
      <c r="T72" s="307">
        <v>1045.310749</v>
      </c>
      <c r="U72" s="307">
        <v>184465</v>
      </c>
      <c r="V72" s="307">
        <v>7941.4293419007881</v>
      </c>
      <c r="W72" s="307">
        <v>4285.3640779999996</v>
      </c>
      <c r="X72" s="307">
        <v>126433</v>
      </c>
      <c r="Y72" s="307">
        <v>5955.6745748983658</v>
      </c>
      <c r="Z72" s="307">
        <v>3213.8085959999999</v>
      </c>
      <c r="AA72" s="503">
        <v>310898</v>
      </c>
      <c r="AB72" s="503">
        <v>13897.103916799155</v>
      </c>
      <c r="AC72" s="496">
        <v>7499.1726740000004</v>
      </c>
    </row>
    <row r="73" spans="2:29" x14ac:dyDescent="0.3">
      <c r="B73" s="256">
        <v>40330</v>
      </c>
      <c r="C73" s="307">
        <v>183571</v>
      </c>
      <c r="D73" s="307">
        <v>7234.037460740532</v>
      </c>
      <c r="E73" s="307">
        <v>3903.6546229999999</v>
      </c>
      <c r="F73" s="307">
        <v>125869</v>
      </c>
      <c r="G73" s="307">
        <v>5211.3838687394809</v>
      </c>
      <c r="H73" s="307">
        <v>2812.1837690000002</v>
      </c>
      <c r="I73" s="307">
        <v>309440</v>
      </c>
      <c r="J73" s="307">
        <v>12445.421329480012</v>
      </c>
      <c r="K73" s="307">
        <v>6715.8383919999997</v>
      </c>
      <c r="L73" s="307">
        <v>8152</v>
      </c>
      <c r="M73" s="307">
        <v>1366.9383953079061</v>
      </c>
      <c r="N73" s="307">
        <v>737.63170500000001</v>
      </c>
      <c r="O73" s="307">
        <v>6003</v>
      </c>
      <c r="P73" s="307">
        <v>962.51651729354114</v>
      </c>
      <c r="Q73" s="307">
        <v>519.39626699999997</v>
      </c>
      <c r="R73" s="307">
        <v>14155</v>
      </c>
      <c r="S73" s="307">
        <v>2329.4549126014472</v>
      </c>
      <c r="T73" s="307">
        <v>1257.0279720000001</v>
      </c>
      <c r="U73" s="307">
        <v>191723</v>
      </c>
      <c r="V73" s="307">
        <v>8600.975856048437</v>
      </c>
      <c r="W73" s="307">
        <v>4641.2863280000001</v>
      </c>
      <c r="X73" s="307">
        <v>131872</v>
      </c>
      <c r="Y73" s="307">
        <v>6173.9003860330222</v>
      </c>
      <c r="Z73" s="307">
        <v>3331.5800359999998</v>
      </c>
      <c r="AA73" s="503">
        <v>323595</v>
      </c>
      <c r="AB73" s="503">
        <v>14774.876242081458</v>
      </c>
      <c r="AC73" s="496">
        <v>7972.8663640000004</v>
      </c>
    </row>
    <row r="74" spans="2:29" x14ac:dyDescent="0.3">
      <c r="B74" s="256">
        <v>40360</v>
      </c>
      <c r="C74" s="307">
        <v>187484</v>
      </c>
      <c r="D74" s="307">
        <v>12848.713166265983</v>
      </c>
      <c r="E74" s="307">
        <v>6978.0038930000001</v>
      </c>
      <c r="F74" s="307">
        <v>129748</v>
      </c>
      <c r="G74" s="307">
        <v>9236.6534735285622</v>
      </c>
      <c r="H74" s="307">
        <v>5016.3314460000001</v>
      </c>
      <c r="I74" s="307">
        <v>317232</v>
      </c>
      <c r="J74" s="307">
        <v>22085.366639794545</v>
      </c>
      <c r="K74" s="307">
        <v>11994.335338999999</v>
      </c>
      <c r="L74" s="307">
        <v>8702</v>
      </c>
      <c r="M74" s="307">
        <v>1335.9374577195597</v>
      </c>
      <c r="N74" s="307">
        <v>725.53388500000005</v>
      </c>
      <c r="O74" s="307">
        <v>6395</v>
      </c>
      <c r="P74" s="307">
        <v>977.42880101874482</v>
      </c>
      <c r="Q74" s="307">
        <v>530.83152299999995</v>
      </c>
      <c r="R74" s="307">
        <v>15097</v>
      </c>
      <c r="S74" s="307">
        <v>2313.3662587383046</v>
      </c>
      <c r="T74" s="307">
        <v>1256.3654079999999</v>
      </c>
      <c r="U74" s="307">
        <v>196186</v>
      </c>
      <c r="V74" s="307">
        <v>14184.650623985543</v>
      </c>
      <c r="W74" s="307">
        <v>7703.5377779999999</v>
      </c>
      <c r="X74" s="307">
        <v>136143</v>
      </c>
      <c r="Y74" s="307">
        <v>10214.082274547307</v>
      </c>
      <c r="Z74" s="307">
        <v>5547.162969</v>
      </c>
      <c r="AA74" s="503">
        <v>332329</v>
      </c>
      <c r="AB74" s="503">
        <v>24398.73289853285</v>
      </c>
      <c r="AC74" s="496">
        <v>13250.700747000001</v>
      </c>
    </row>
    <row r="75" spans="2:29" x14ac:dyDescent="0.3">
      <c r="B75" s="256">
        <v>40391</v>
      </c>
      <c r="C75" s="307">
        <v>192848</v>
      </c>
      <c r="D75" s="307">
        <v>13708.974370918202</v>
      </c>
      <c r="E75" s="307">
        <v>7437.8836940000001</v>
      </c>
      <c r="F75" s="307">
        <v>133983</v>
      </c>
      <c r="G75" s="307">
        <v>9648.1148954210785</v>
      </c>
      <c r="H75" s="307">
        <v>5234.6407920000001</v>
      </c>
      <c r="I75" s="307">
        <v>326831</v>
      </c>
      <c r="J75" s="307">
        <v>23357.089266339281</v>
      </c>
      <c r="K75" s="307">
        <v>12672.524486</v>
      </c>
      <c r="L75" s="307">
        <v>9142</v>
      </c>
      <c r="M75" s="307">
        <v>1366.4917365980284</v>
      </c>
      <c r="N75" s="307">
        <v>741.39803099999995</v>
      </c>
      <c r="O75" s="307">
        <v>6680</v>
      </c>
      <c r="P75" s="307">
        <v>1004.2437920000579</v>
      </c>
      <c r="Q75" s="307">
        <v>544.85830399999998</v>
      </c>
      <c r="R75" s="307">
        <v>15822</v>
      </c>
      <c r="S75" s="307">
        <v>2370.7355285980861</v>
      </c>
      <c r="T75" s="307">
        <v>1286.256335</v>
      </c>
      <c r="U75" s="307">
        <v>201990</v>
      </c>
      <c r="V75" s="307">
        <v>15075.466107516229</v>
      </c>
      <c r="W75" s="307">
        <v>8179.2817249999998</v>
      </c>
      <c r="X75" s="307">
        <v>140663</v>
      </c>
      <c r="Y75" s="307">
        <v>10652.358687421136</v>
      </c>
      <c r="Z75" s="307">
        <v>5779.4990959999996</v>
      </c>
      <c r="AA75" s="503">
        <v>342653</v>
      </c>
      <c r="AB75" s="503">
        <v>25727.824794937365</v>
      </c>
      <c r="AC75" s="496">
        <v>13958.780821</v>
      </c>
    </row>
    <row r="76" spans="2:29" x14ac:dyDescent="0.3">
      <c r="B76" s="256">
        <v>40422</v>
      </c>
      <c r="C76" s="307">
        <v>198415</v>
      </c>
      <c r="D76" s="307">
        <v>13327.348366251745</v>
      </c>
      <c r="E76" s="307">
        <v>7259.7487270000001</v>
      </c>
      <c r="F76" s="307">
        <v>138718</v>
      </c>
      <c r="G76" s="307">
        <v>9488.9837746846188</v>
      </c>
      <c r="H76" s="307">
        <v>5168.8930149999997</v>
      </c>
      <c r="I76" s="307">
        <v>337133</v>
      </c>
      <c r="J76" s="307">
        <v>22816.332140936363</v>
      </c>
      <c r="K76" s="307">
        <v>12428.641742</v>
      </c>
      <c r="L76" s="307">
        <v>9139</v>
      </c>
      <c r="M76" s="307">
        <v>1279.1668950495234</v>
      </c>
      <c r="N76" s="307">
        <v>696.79503999999997</v>
      </c>
      <c r="O76" s="307">
        <v>6646</v>
      </c>
      <c r="P76" s="307">
        <v>919.05853241014188</v>
      </c>
      <c r="Q76" s="307">
        <v>500.634772</v>
      </c>
      <c r="R76" s="307">
        <v>15785</v>
      </c>
      <c r="S76" s="307">
        <v>2198.2254274596653</v>
      </c>
      <c r="T76" s="307">
        <v>1197.4298120000001</v>
      </c>
      <c r="U76" s="307">
        <v>207554</v>
      </c>
      <c r="V76" s="307">
        <v>14606.515261301267</v>
      </c>
      <c r="W76" s="307">
        <v>7956.5437670000001</v>
      </c>
      <c r="X76" s="307">
        <v>145364</v>
      </c>
      <c r="Y76" s="307">
        <v>10408.042307094758</v>
      </c>
      <c r="Z76" s="307">
        <v>5669.527787</v>
      </c>
      <c r="AA76" s="503">
        <v>352918</v>
      </c>
      <c r="AB76" s="503">
        <v>25014.557568396027</v>
      </c>
      <c r="AC76" s="496">
        <v>13626.071554</v>
      </c>
    </row>
    <row r="77" spans="2:29" x14ac:dyDescent="0.3">
      <c r="B77" s="256">
        <v>40452</v>
      </c>
      <c r="C77" s="307">
        <v>204343</v>
      </c>
      <c r="D77" s="307">
        <v>14501.972414422657</v>
      </c>
      <c r="E77" s="307">
        <v>7907.3420169999999</v>
      </c>
      <c r="F77" s="307">
        <v>143664</v>
      </c>
      <c r="G77" s="307">
        <v>10392.032457224741</v>
      </c>
      <c r="H77" s="307">
        <v>5666.357137</v>
      </c>
      <c r="I77" s="307">
        <v>348007</v>
      </c>
      <c r="J77" s="307">
        <v>24894.004871647398</v>
      </c>
      <c r="K77" s="307">
        <v>13573.699154</v>
      </c>
      <c r="L77" s="307">
        <v>9374</v>
      </c>
      <c r="M77" s="307">
        <v>1349.158986631166</v>
      </c>
      <c r="N77" s="307">
        <v>735.64210700000001</v>
      </c>
      <c r="O77" s="307">
        <v>6792</v>
      </c>
      <c r="P77" s="307">
        <v>964.02948890127948</v>
      </c>
      <c r="Q77" s="307">
        <v>525.64648899999997</v>
      </c>
      <c r="R77" s="307">
        <v>16166</v>
      </c>
      <c r="S77" s="307">
        <v>2313.1884755324454</v>
      </c>
      <c r="T77" s="307">
        <v>1261.2885960000001</v>
      </c>
      <c r="U77" s="307">
        <v>213717</v>
      </c>
      <c r="V77" s="307">
        <v>15851.131401053823</v>
      </c>
      <c r="W77" s="307">
        <v>8642.9841240000005</v>
      </c>
      <c r="X77" s="307">
        <v>150456</v>
      </c>
      <c r="Y77" s="307">
        <v>11356.061946126021</v>
      </c>
      <c r="Z77" s="307">
        <v>6192.0036259999997</v>
      </c>
      <c r="AA77" s="503">
        <v>364173</v>
      </c>
      <c r="AB77" s="503">
        <v>27207.193347179844</v>
      </c>
      <c r="AC77" s="496">
        <v>14834.98775</v>
      </c>
    </row>
    <row r="78" spans="2:29" x14ac:dyDescent="0.3">
      <c r="B78" s="256">
        <v>40483</v>
      </c>
      <c r="C78" s="307">
        <v>211646</v>
      </c>
      <c r="D78" s="307">
        <v>15367.834781104666</v>
      </c>
      <c r="E78" s="307">
        <v>8385.3597800000007</v>
      </c>
      <c r="F78" s="307">
        <v>150888</v>
      </c>
      <c r="G78" s="307">
        <v>11124.459459887008</v>
      </c>
      <c r="H78" s="307">
        <v>6069.9894459999996</v>
      </c>
      <c r="I78" s="307">
        <v>362534</v>
      </c>
      <c r="J78" s="307">
        <v>26492.294240991672</v>
      </c>
      <c r="K78" s="307">
        <v>14455.349226</v>
      </c>
      <c r="L78" s="307">
        <v>9728</v>
      </c>
      <c r="M78" s="307">
        <v>1455.7652606890044</v>
      </c>
      <c r="N78" s="307">
        <v>794.32891099999995</v>
      </c>
      <c r="O78" s="307">
        <v>7036</v>
      </c>
      <c r="P78" s="307">
        <v>1043.8352930251986</v>
      </c>
      <c r="Q78" s="307">
        <v>569.56198500000005</v>
      </c>
      <c r="R78" s="307">
        <v>16764</v>
      </c>
      <c r="S78" s="307">
        <v>2499.6005537142028</v>
      </c>
      <c r="T78" s="307">
        <v>1363.8908960000001</v>
      </c>
      <c r="U78" s="307">
        <v>221374</v>
      </c>
      <c r="V78" s="307">
        <v>16823.60004179367</v>
      </c>
      <c r="W78" s="307">
        <v>9179.6886909999994</v>
      </c>
      <c r="X78" s="307">
        <v>157924</v>
      </c>
      <c r="Y78" s="307">
        <v>12168.294752912207</v>
      </c>
      <c r="Z78" s="307">
        <v>6639.5514309999999</v>
      </c>
      <c r="AA78" s="503">
        <v>379298</v>
      </c>
      <c r="AB78" s="503">
        <v>28991.894794705877</v>
      </c>
      <c r="AC78" s="496">
        <v>15819.240121999999</v>
      </c>
    </row>
    <row r="79" spans="2:29" x14ac:dyDescent="0.3">
      <c r="B79" s="256">
        <v>40513</v>
      </c>
      <c r="C79" s="307">
        <v>215860</v>
      </c>
      <c r="D79" s="307">
        <v>15195.845666608961</v>
      </c>
      <c r="E79" s="307">
        <v>8301.2893170000007</v>
      </c>
      <c r="F79" s="307">
        <v>154356</v>
      </c>
      <c r="G79" s="307">
        <v>11016.811487088486</v>
      </c>
      <c r="H79" s="307">
        <v>6018.3382689999999</v>
      </c>
      <c r="I79" s="307">
        <v>370216</v>
      </c>
      <c r="J79" s="307">
        <v>26212.657153697448</v>
      </c>
      <c r="K79" s="307">
        <v>14319.627586000001</v>
      </c>
      <c r="L79" s="307">
        <v>10094</v>
      </c>
      <c r="M79" s="307">
        <v>1501.8771382875975</v>
      </c>
      <c r="N79" s="307">
        <v>820.45559800000001</v>
      </c>
      <c r="O79" s="307">
        <v>7277</v>
      </c>
      <c r="P79" s="307">
        <v>1078.9324427607601</v>
      </c>
      <c r="Q79" s="307">
        <v>589.40651000000003</v>
      </c>
      <c r="R79" s="307">
        <v>17371</v>
      </c>
      <c r="S79" s="307">
        <v>2580.8095810483574</v>
      </c>
      <c r="T79" s="307">
        <v>1409.862108</v>
      </c>
      <c r="U79" s="307">
        <v>225954</v>
      </c>
      <c r="V79" s="307">
        <v>16697.722804896559</v>
      </c>
      <c r="W79" s="307">
        <v>9121.7449149999993</v>
      </c>
      <c r="X79" s="307">
        <v>161633</v>
      </c>
      <c r="Y79" s="307">
        <v>12095.743929849245</v>
      </c>
      <c r="Z79" s="307">
        <v>6607.7447789999997</v>
      </c>
      <c r="AA79" s="503">
        <v>387587</v>
      </c>
      <c r="AB79" s="503">
        <v>28793.466734745805</v>
      </c>
      <c r="AC79" s="496">
        <v>15729.489694</v>
      </c>
    </row>
    <row r="80" spans="2:29" x14ac:dyDescent="0.3">
      <c r="B80" s="256">
        <v>40544</v>
      </c>
      <c r="C80" s="307">
        <v>216052</v>
      </c>
      <c r="D80" s="307">
        <v>14841.210940674016</v>
      </c>
      <c r="E80" s="307">
        <v>8129.5038379999996</v>
      </c>
      <c r="F80" s="307">
        <v>156801</v>
      </c>
      <c r="G80" s="307">
        <v>11250.868882850436</v>
      </c>
      <c r="H80" s="307">
        <v>6162.8382030000002</v>
      </c>
      <c r="I80" s="307">
        <v>372853</v>
      </c>
      <c r="J80" s="307">
        <v>26092.079823524451</v>
      </c>
      <c r="K80" s="307">
        <v>14292.342041</v>
      </c>
      <c r="L80" s="307">
        <v>10664</v>
      </c>
      <c r="M80" s="307">
        <v>1722.5193321169693</v>
      </c>
      <c r="N80" s="307">
        <v>943.53672200000005</v>
      </c>
      <c r="O80" s="307">
        <v>7665</v>
      </c>
      <c r="P80" s="307">
        <v>1235.8019130934722</v>
      </c>
      <c r="Q80" s="307">
        <v>676.92969500000004</v>
      </c>
      <c r="R80" s="307">
        <v>18329</v>
      </c>
      <c r="S80" s="307">
        <v>2958.3212452104417</v>
      </c>
      <c r="T80" s="307">
        <v>1620.4664170000001</v>
      </c>
      <c r="U80" s="307">
        <v>226716</v>
      </c>
      <c r="V80" s="307">
        <v>16563.730272790988</v>
      </c>
      <c r="W80" s="307">
        <v>9073.0405599999995</v>
      </c>
      <c r="X80" s="307">
        <v>164466</v>
      </c>
      <c r="Y80" s="307">
        <v>12486.670795943908</v>
      </c>
      <c r="Z80" s="307">
        <v>6839.7678980000001</v>
      </c>
      <c r="AA80" s="503">
        <v>391182</v>
      </c>
      <c r="AB80" s="503">
        <v>29050.401068734893</v>
      </c>
      <c r="AC80" s="496">
        <v>15912.808458</v>
      </c>
    </row>
    <row r="81" spans="2:29" x14ac:dyDescent="0.3">
      <c r="B81" s="256">
        <v>40575</v>
      </c>
      <c r="C81" s="307">
        <v>221369</v>
      </c>
      <c r="D81" s="307">
        <v>16070.352798645035</v>
      </c>
      <c r="E81" s="307">
        <v>8823.0395110000009</v>
      </c>
      <c r="F81" s="307">
        <v>159862</v>
      </c>
      <c r="G81" s="307">
        <v>11453.320519786903</v>
      </c>
      <c r="H81" s="307">
        <v>6288.1693230000001</v>
      </c>
      <c r="I81" s="307">
        <v>381231</v>
      </c>
      <c r="J81" s="307">
        <v>27523.673318431938</v>
      </c>
      <c r="K81" s="307">
        <v>15111.208833999999</v>
      </c>
      <c r="L81" s="307">
        <v>10862</v>
      </c>
      <c r="M81" s="307">
        <v>1536.8050724415887</v>
      </c>
      <c r="N81" s="307">
        <v>843.74575000000004</v>
      </c>
      <c r="O81" s="307">
        <v>7770</v>
      </c>
      <c r="P81" s="307">
        <v>1085.0056488116918</v>
      </c>
      <c r="Q81" s="307">
        <v>595.69617600000004</v>
      </c>
      <c r="R81" s="307">
        <v>18632</v>
      </c>
      <c r="S81" s="307">
        <v>2621.81072125328</v>
      </c>
      <c r="T81" s="307">
        <v>1439.441926</v>
      </c>
      <c r="U81" s="307">
        <v>232231</v>
      </c>
      <c r="V81" s="307">
        <v>17607.157871086623</v>
      </c>
      <c r="W81" s="307">
        <v>9666.7852610000009</v>
      </c>
      <c r="X81" s="307">
        <v>167632</v>
      </c>
      <c r="Y81" s="307">
        <v>12538.326168598594</v>
      </c>
      <c r="Z81" s="307">
        <v>6883.8654989999995</v>
      </c>
      <c r="AA81" s="503">
        <v>399863</v>
      </c>
      <c r="AB81" s="503">
        <v>30145.48403968522</v>
      </c>
      <c r="AC81" s="496">
        <v>16550.65076</v>
      </c>
    </row>
    <row r="82" spans="2:29" x14ac:dyDescent="0.3">
      <c r="B82" s="256">
        <v>40603</v>
      </c>
      <c r="C82" s="307">
        <v>222893</v>
      </c>
      <c r="D82" s="307">
        <v>14807.226432469941</v>
      </c>
      <c r="E82" s="307">
        <v>8191.7163389999996</v>
      </c>
      <c r="F82" s="307">
        <v>161524</v>
      </c>
      <c r="G82" s="307">
        <v>10920.761450787104</v>
      </c>
      <c r="H82" s="307">
        <v>6041.6297690000001</v>
      </c>
      <c r="I82" s="307">
        <v>384417</v>
      </c>
      <c r="J82" s="307">
        <v>25727.987883257043</v>
      </c>
      <c r="K82" s="307">
        <v>14233.346108</v>
      </c>
      <c r="L82" s="307">
        <v>11369</v>
      </c>
      <c r="M82" s="307">
        <v>1786.654093896851</v>
      </c>
      <c r="N82" s="307">
        <v>988.42032300000005</v>
      </c>
      <c r="O82" s="307">
        <v>8148</v>
      </c>
      <c r="P82" s="307">
        <v>1260.7639975036657</v>
      </c>
      <c r="Q82" s="307">
        <v>697.48518300000001</v>
      </c>
      <c r="R82" s="307">
        <v>19517</v>
      </c>
      <c r="S82" s="307">
        <v>3047.4180914005169</v>
      </c>
      <c r="T82" s="307">
        <v>1685.9055060000001</v>
      </c>
      <c r="U82" s="307">
        <v>234262</v>
      </c>
      <c r="V82" s="307">
        <v>16593.880526366789</v>
      </c>
      <c r="W82" s="307">
        <v>9180.1366620000008</v>
      </c>
      <c r="X82" s="307">
        <v>169672</v>
      </c>
      <c r="Y82" s="307">
        <v>12181.525448290769</v>
      </c>
      <c r="Z82" s="307">
        <v>6739.1149519999999</v>
      </c>
      <c r="AA82" s="503">
        <v>403934</v>
      </c>
      <c r="AB82" s="503">
        <v>28775.405974657559</v>
      </c>
      <c r="AC82" s="496">
        <v>15919.251614000001</v>
      </c>
    </row>
    <row r="83" spans="2:29" x14ac:dyDescent="0.3">
      <c r="B83" s="256">
        <v>40634</v>
      </c>
      <c r="C83" s="307">
        <v>222010</v>
      </c>
      <c r="D83" s="307">
        <v>13996.898172822994</v>
      </c>
      <c r="E83" s="307">
        <v>7768.1213120000002</v>
      </c>
      <c r="F83" s="307">
        <v>161901</v>
      </c>
      <c r="G83" s="307">
        <v>10384.99592460812</v>
      </c>
      <c r="H83" s="307">
        <v>5763.5561230000003</v>
      </c>
      <c r="I83" s="307">
        <v>383911</v>
      </c>
      <c r="J83" s="307">
        <v>24381.894097431115</v>
      </c>
      <c r="K83" s="307">
        <v>13531.677435</v>
      </c>
      <c r="L83" s="307">
        <v>11684</v>
      </c>
      <c r="M83" s="307">
        <v>1521.5665224668819</v>
      </c>
      <c r="N83" s="307">
        <v>844.45233399999995</v>
      </c>
      <c r="O83" s="307">
        <v>8406</v>
      </c>
      <c r="P83" s="307">
        <v>1083.9562539775218</v>
      </c>
      <c r="Q83" s="307">
        <v>601.58354899999995</v>
      </c>
      <c r="R83" s="307">
        <v>20090</v>
      </c>
      <c r="S83" s="307">
        <v>2605.5227764444035</v>
      </c>
      <c r="T83" s="307">
        <v>1446.035883</v>
      </c>
      <c r="U83" s="307">
        <v>233694</v>
      </c>
      <c r="V83" s="307">
        <v>15518.464695289877</v>
      </c>
      <c r="W83" s="307">
        <v>8612.5736460000007</v>
      </c>
      <c r="X83" s="307">
        <v>170307</v>
      </c>
      <c r="Y83" s="307">
        <v>11468.952178585641</v>
      </c>
      <c r="Z83" s="307">
        <v>6365.1396720000002</v>
      </c>
      <c r="AA83" s="503">
        <v>404001</v>
      </c>
      <c r="AB83" s="503">
        <v>26987.416873875518</v>
      </c>
      <c r="AC83" s="496">
        <v>14977.713318</v>
      </c>
    </row>
    <row r="84" spans="2:29" x14ac:dyDescent="0.3">
      <c r="B84" s="256">
        <v>40664</v>
      </c>
      <c r="C84" s="307">
        <v>223751</v>
      </c>
      <c r="D84" s="307">
        <v>15049.632879318924</v>
      </c>
      <c r="E84" s="307">
        <v>8385.7735599999996</v>
      </c>
      <c r="F84" s="307">
        <v>165419</v>
      </c>
      <c r="G84" s="307">
        <v>11562.239565264503</v>
      </c>
      <c r="H84" s="307">
        <v>6442.5706339999997</v>
      </c>
      <c r="I84" s="307">
        <v>389170</v>
      </c>
      <c r="J84" s="307">
        <v>26611.872444583427</v>
      </c>
      <c r="K84" s="307">
        <v>14828.344193999999</v>
      </c>
      <c r="L84" s="307">
        <v>12497</v>
      </c>
      <c r="M84" s="307">
        <v>2038.8587072240148</v>
      </c>
      <c r="N84" s="307">
        <v>1136.068074</v>
      </c>
      <c r="O84" s="307">
        <v>9044</v>
      </c>
      <c r="P84" s="307">
        <v>1497.3263298198769</v>
      </c>
      <c r="Q84" s="307">
        <v>834.32198300000005</v>
      </c>
      <c r="R84" s="307">
        <v>21541</v>
      </c>
      <c r="S84" s="307">
        <v>3536.185037043892</v>
      </c>
      <c r="T84" s="307">
        <v>1970.3900570000001</v>
      </c>
      <c r="U84" s="307">
        <v>236248</v>
      </c>
      <c r="V84" s="307">
        <v>17088.491586542939</v>
      </c>
      <c r="W84" s="307">
        <v>9521.8416340000003</v>
      </c>
      <c r="X84" s="307">
        <v>174463</v>
      </c>
      <c r="Y84" s="307">
        <v>13059.565895084379</v>
      </c>
      <c r="Z84" s="307">
        <v>7276.8926170000004</v>
      </c>
      <c r="AA84" s="503">
        <v>410711</v>
      </c>
      <c r="AB84" s="503">
        <v>30148.057481627318</v>
      </c>
      <c r="AC84" s="496">
        <v>16798.734251000002</v>
      </c>
    </row>
    <row r="85" spans="2:29" x14ac:dyDescent="0.3">
      <c r="B85" s="256">
        <v>40695</v>
      </c>
      <c r="C85" s="307">
        <v>229420</v>
      </c>
      <c r="D85" s="307">
        <v>16128.08854960194</v>
      </c>
      <c r="E85" s="307">
        <v>9001.9484850000008</v>
      </c>
      <c r="F85" s="307">
        <v>168072</v>
      </c>
      <c r="G85" s="307">
        <v>11537.468062302767</v>
      </c>
      <c r="H85" s="307">
        <v>6439.6777599999996</v>
      </c>
      <c r="I85" s="307">
        <v>397492</v>
      </c>
      <c r="J85" s="307">
        <v>27665.556611904707</v>
      </c>
      <c r="K85" s="307">
        <v>15441.626244999999</v>
      </c>
      <c r="L85" s="307">
        <v>13001</v>
      </c>
      <c r="M85" s="307">
        <v>1944.3351045883473</v>
      </c>
      <c r="N85" s="307">
        <v>1085.2373729999999</v>
      </c>
      <c r="O85" s="307">
        <v>9368</v>
      </c>
      <c r="P85" s="307">
        <v>1373.0400758865644</v>
      </c>
      <c r="Q85" s="307">
        <v>766.367074</v>
      </c>
      <c r="R85" s="307">
        <v>22369</v>
      </c>
      <c r="S85" s="307">
        <v>3317.3751804749118</v>
      </c>
      <c r="T85" s="307">
        <v>1851.6044469999999</v>
      </c>
      <c r="U85" s="307">
        <v>242421</v>
      </c>
      <c r="V85" s="307">
        <v>18072.42365419029</v>
      </c>
      <c r="W85" s="307">
        <v>10087.185858000001</v>
      </c>
      <c r="X85" s="307">
        <v>177440</v>
      </c>
      <c r="Y85" s="307">
        <v>12910.508138189331</v>
      </c>
      <c r="Z85" s="307">
        <v>7206.0448340000003</v>
      </c>
      <c r="AA85" s="503">
        <v>419861</v>
      </c>
      <c r="AB85" s="503">
        <v>30982.931792379619</v>
      </c>
      <c r="AC85" s="496">
        <v>17293.230692000001</v>
      </c>
    </row>
    <row r="86" spans="2:29" x14ac:dyDescent="0.3">
      <c r="B86" s="256">
        <v>40725</v>
      </c>
      <c r="C86" s="307">
        <v>232716</v>
      </c>
      <c r="D86" s="307">
        <v>19918.932281045945</v>
      </c>
      <c r="E86" s="307">
        <v>11131.936645</v>
      </c>
      <c r="F86" s="307">
        <v>169626</v>
      </c>
      <c r="G86" s="307">
        <v>14448.450951330313</v>
      </c>
      <c r="H86" s="307">
        <v>8074.6918729999998</v>
      </c>
      <c r="I86" s="307">
        <v>402342</v>
      </c>
      <c r="J86" s="307">
        <v>34367.383232376262</v>
      </c>
      <c r="K86" s="307">
        <v>19206.628518000001</v>
      </c>
      <c r="L86" s="307">
        <v>13322</v>
      </c>
      <c r="M86" s="307">
        <v>1935.1481606067046</v>
      </c>
      <c r="N86" s="307">
        <v>1081.480996</v>
      </c>
      <c r="O86" s="307">
        <v>9629</v>
      </c>
      <c r="P86" s="307">
        <v>1406.2794799675603</v>
      </c>
      <c r="Q86" s="307">
        <v>785.91632600000003</v>
      </c>
      <c r="R86" s="307">
        <v>22951</v>
      </c>
      <c r="S86" s="307">
        <v>3341.4276405742644</v>
      </c>
      <c r="T86" s="307">
        <v>1867.397322</v>
      </c>
      <c r="U86" s="307">
        <v>246038</v>
      </c>
      <c r="V86" s="307">
        <v>21854.080441652648</v>
      </c>
      <c r="W86" s="307">
        <v>12213.417641</v>
      </c>
      <c r="X86" s="307">
        <v>179255</v>
      </c>
      <c r="Y86" s="307">
        <v>15854.730431297874</v>
      </c>
      <c r="Z86" s="307">
        <v>8860.6081990000002</v>
      </c>
      <c r="AA86" s="503">
        <v>425293</v>
      </c>
      <c r="AB86" s="503">
        <v>37708.810872950526</v>
      </c>
      <c r="AC86" s="496">
        <v>21074.025839999998</v>
      </c>
    </row>
    <row r="87" spans="2:29" x14ac:dyDescent="0.3">
      <c r="B87" s="256">
        <v>40756</v>
      </c>
      <c r="C87" s="307">
        <v>237643</v>
      </c>
      <c r="D87" s="307">
        <v>20841.141848686075</v>
      </c>
      <c r="E87" s="307">
        <v>11666.210709000001</v>
      </c>
      <c r="F87" s="307">
        <v>172104</v>
      </c>
      <c r="G87" s="307">
        <v>15043.647191095026</v>
      </c>
      <c r="H87" s="307">
        <v>8420.9569339999998</v>
      </c>
      <c r="I87" s="307">
        <v>409747</v>
      </c>
      <c r="J87" s="307">
        <v>35884.789039781099</v>
      </c>
      <c r="K87" s="307">
        <v>20087.167643000001</v>
      </c>
      <c r="L87" s="307">
        <v>13665</v>
      </c>
      <c r="M87" s="307">
        <v>2004.3811001909489</v>
      </c>
      <c r="N87" s="307">
        <v>1121.9890170000001</v>
      </c>
      <c r="O87" s="307">
        <v>9887</v>
      </c>
      <c r="P87" s="307">
        <v>1464.5398664298903</v>
      </c>
      <c r="Q87" s="307">
        <v>819.80300299999999</v>
      </c>
      <c r="R87" s="307">
        <v>23552</v>
      </c>
      <c r="S87" s="307">
        <v>3468.920966620839</v>
      </c>
      <c r="T87" s="307">
        <v>1941.7920200000001</v>
      </c>
      <c r="U87" s="307">
        <v>251308</v>
      </c>
      <c r="V87" s="307">
        <v>22845.52294887702</v>
      </c>
      <c r="W87" s="307">
        <v>12788.199726000001</v>
      </c>
      <c r="X87" s="307">
        <v>181991</v>
      </c>
      <c r="Y87" s="307">
        <v>16508.187057524916</v>
      </c>
      <c r="Z87" s="307">
        <v>9240.7599370000007</v>
      </c>
      <c r="AA87" s="503">
        <v>433299</v>
      </c>
      <c r="AB87" s="503">
        <v>39353.71000640194</v>
      </c>
      <c r="AC87" s="496">
        <v>22028.959663000001</v>
      </c>
    </row>
    <row r="88" spans="2:29" x14ac:dyDescent="0.3">
      <c r="B88" s="256">
        <v>40787</v>
      </c>
      <c r="C88" s="307">
        <v>237602</v>
      </c>
      <c r="D88" s="307">
        <v>19200.191658578289</v>
      </c>
      <c r="E88" s="307">
        <v>10801.076693999999</v>
      </c>
      <c r="F88" s="307">
        <v>171862</v>
      </c>
      <c r="G88" s="307">
        <v>13997.625465716268</v>
      </c>
      <c r="H88" s="307">
        <v>7874.3706769999999</v>
      </c>
      <c r="I88" s="307">
        <v>409464</v>
      </c>
      <c r="J88" s="307">
        <v>33197.817124294561</v>
      </c>
      <c r="K88" s="307">
        <v>18675.447370999998</v>
      </c>
      <c r="L88" s="307">
        <v>13650</v>
      </c>
      <c r="M88" s="307">
        <v>1831.9647907952358</v>
      </c>
      <c r="N88" s="307">
        <v>1030.5726400000001</v>
      </c>
      <c r="O88" s="307">
        <v>9861</v>
      </c>
      <c r="P88" s="307">
        <v>1309.0161511456022</v>
      </c>
      <c r="Q88" s="307">
        <v>736.38764100000003</v>
      </c>
      <c r="R88" s="307">
        <v>23511</v>
      </c>
      <c r="S88" s="307">
        <v>3140.980941940838</v>
      </c>
      <c r="T88" s="307">
        <v>1766.9602809999999</v>
      </c>
      <c r="U88" s="307">
        <v>251252</v>
      </c>
      <c r="V88" s="307">
        <v>21032.156449373528</v>
      </c>
      <c r="W88" s="307">
        <v>11831.649334</v>
      </c>
      <c r="X88" s="307">
        <v>181723</v>
      </c>
      <c r="Y88" s="307">
        <v>15306.641616861871</v>
      </c>
      <c r="Z88" s="307">
        <v>8610.7583180000001</v>
      </c>
      <c r="AA88" s="503">
        <v>432975</v>
      </c>
      <c r="AB88" s="503">
        <v>36338.798066235395</v>
      </c>
      <c r="AC88" s="496">
        <v>20442.407652000002</v>
      </c>
    </row>
    <row r="89" spans="2:29" x14ac:dyDescent="0.3">
      <c r="B89" s="256">
        <v>40817</v>
      </c>
      <c r="C89" s="307">
        <v>244518</v>
      </c>
      <c r="D89" s="307">
        <v>21814.501196281253</v>
      </c>
      <c r="E89" s="307">
        <v>12331.326424999999</v>
      </c>
      <c r="F89" s="307">
        <v>177646</v>
      </c>
      <c r="G89" s="307">
        <v>16470.254739470434</v>
      </c>
      <c r="H89" s="307">
        <v>9310.3246170000002</v>
      </c>
      <c r="I89" s="307">
        <v>422164</v>
      </c>
      <c r="J89" s="307">
        <v>38284.755935751688</v>
      </c>
      <c r="K89" s="307">
        <v>21641.651042000001</v>
      </c>
      <c r="L89" s="307">
        <v>14421</v>
      </c>
      <c r="M89" s="307">
        <v>2271.9184999670356</v>
      </c>
      <c r="N89" s="307">
        <v>1284.2727130000001</v>
      </c>
      <c r="O89" s="307">
        <v>10422</v>
      </c>
      <c r="P89" s="307">
        <v>1649.8571220335723</v>
      </c>
      <c r="Q89" s="307">
        <v>932.63313900000003</v>
      </c>
      <c r="R89" s="307">
        <v>24843</v>
      </c>
      <c r="S89" s="307">
        <v>3921.7756220006081</v>
      </c>
      <c r="T89" s="307">
        <v>2216.9058519999999</v>
      </c>
      <c r="U89" s="307">
        <v>258939</v>
      </c>
      <c r="V89" s="307">
        <v>24086.419696248286</v>
      </c>
      <c r="W89" s="307">
        <v>13615.599138</v>
      </c>
      <c r="X89" s="307">
        <v>188068</v>
      </c>
      <c r="Y89" s="307">
        <v>18120.11186150401</v>
      </c>
      <c r="Z89" s="307">
        <v>10242.957756</v>
      </c>
      <c r="AA89" s="503">
        <v>447007</v>
      </c>
      <c r="AB89" s="503">
        <v>42206.5315577523</v>
      </c>
      <c r="AC89" s="496">
        <v>23858.556894000001</v>
      </c>
    </row>
    <row r="90" spans="2:29" x14ac:dyDescent="0.3">
      <c r="B90" s="256">
        <v>40848</v>
      </c>
      <c r="C90" s="307">
        <v>244805</v>
      </c>
      <c r="D90" s="307">
        <v>20239.648988092995</v>
      </c>
      <c r="E90" s="307">
        <v>11477.395828000001</v>
      </c>
      <c r="F90" s="307">
        <v>177882</v>
      </c>
      <c r="G90" s="307">
        <v>15031.161381694999</v>
      </c>
      <c r="H90" s="307">
        <v>8523.7935219999999</v>
      </c>
      <c r="I90" s="307">
        <v>422687</v>
      </c>
      <c r="J90" s="307">
        <v>35270.810369787992</v>
      </c>
      <c r="K90" s="307">
        <v>20001.189350000001</v>
      </c>
      <c r="L90" s="307">
        <v>14395</v>
      </c>
      <c r="M90" s="307">
        <v>1924.8966978110902</v>
      </c>
      <c r="N90" s="307">
        <v>1091.5604980000001</v>
      </c>
      <c r="O90" s="307">
        <v>10364</v>
      </c>
      <c r="P90" s="307">
        <v>1375.4903146258559</v>
      </c>
      <c r="Q90" s="307">
        <v>780.00595799999996</v>
      </c>
      <c r="R90" s="307">
        <v>24759</v>
      </c>
      <c r="S90" s="307">
        <v>3300.3870124369464</v>
      </c>
      <c r="T90" s="307">
        <v>1871.566456</v>
      </c>
      <c r="U90" s="307">
        <v>259200</v>
      </c>
      <c r="V90" s="307">
        <v>22164.545685904082</v>
      </c>
      <c r="W90" s="307">
        <v>12568.956326</v>
      </c>
      <c r="X90" s="307">
        <v>188246</v>
      </c>
      <c r="Y90" s="307">
        <v>16406.651696320856</v>
      </c>
      <c r="Z90" s="307">
        <v>9303.7994799999997</v>
      </c>
      <c r="AA90" s="503">
        <v>447446</v>
      </c>
      <c r="AB90" s="503">
        <v>38571.197382224935</v>
      </c>
      <c r="AC90" s="496">
        <v>21872.755806000001</v>
      </c>
    </row>
    <row r="91" spans="2:29" x14ac:dyDescent="0.3">
      <c r="B91" s="256">
        <v>40878</v>
      </c>
      <c r="C91" s="307">
        <v>253065</v>
      </c>
      <c r="D91" s="307">
        <v>22477.489809788014</v>
      </c>
      <c r="E91" s="307">
        <v>12824.071207999999</v>
      </c>
      <c r="F91" s="307">
        <v>183726</v>
      </c>
      <c r="G91" s="307">
        <v>16602.940990661722</v>
      </c>
      <c r="H91" s="307">
        <v>9472.4677589999992</v>
      </c>
      <c r="I91" s="307">
        <v>436791</v>
      </c>
      <c r="J91" s="307">
        <v>39080.430800449736</v>
      </c>
      <c r="K91" s="307">
        <v>22296.538967</v>
      </c>
      <c r="L91" s="307">
        <v>15067</v>
      </c>
      <c r="M91" s="307">
        <v>2327.3874072872254</v>
      </c>
      <c r="N91" s="307">
        <v>1327.8431929999999</v>
      </c>
      <c r="O91" s="307">
        <v>10837</v>
      </c>
      <c r="P91" s="307">
        <v>1675.8250540330612</v>
      </c>
      <c r="Q91" s="307">
        <v>956.10764400000005</v>
      </c>
      <c r="R91" s="307">
        <v>25904</v>
      </c>
      <c r="S91" s="307">
        <v>4003.2124613202868</v>
      </c>
      <c r="T91" s="307">
        <v>2283.9508369999999</v>
      </c>
      <c r="U91" s="307">
        <v>268132</v>
      </c>
      <c r="V91" s="307">
        <v>24804.877217075238</v>
      </c>
      <c r="W91" s="307">
        <v>14151.914401</v>
      </c>
      <c r="X91" s="307">
        <v>194563</v>
      </c>
      <c r="Y91" s="307">
        <v>18278.766044694781</v>
      </c>
      <c r="Z91" s="307">
        <v>10428.575403000001</v>
      </c>
      <c r="AA91" s="503">
        <v>462695</v>
      </c>
      <c r="AB91" s="503">
        <v>43083.643261770019</v>
      </c>
      <c r="AC91" s="496">
        <v>24580.489804000001</v>
      </c>
    </row>
    <row r="92" spans="2:29" x14ac:dyDescent="0.3">
      <c r="B92" s="256">
        <v>40909</v>
      </c>
      <c r="C92" s="307">
        <v>252071</v>
      </c>
      <c r="D92" s="307">
        <v>19741.726755954005</v>
      </c>
      <c r="E92" s="307">
        <v>11273.151109</v>
      </c>
      <c r="F92" s="307">
        <v>182814</v>
      </c>
      <c r="G92" s="307">
        <v>14981.082430404007</v>
      </c>
      <c r="H92" s="307">
        <v>8554.6724510000004</v>
      </c>
      <c r="I92" s="307">
        <v>434885</v>
      </c>
      <c r="J92" s="307">
        <v>34722.809186358012</v>
      </c>
      <c r="K92" s="307">
        <v>19827.823560000001</v>
      </c>
      <c r="L92" s="307">
        <v>15016</v>
      </c>
      <c r="M92" s="307">
        <v>1986.5754590627344</v>
      </c>
      <c r="N92" s="307">
        <v>1134.3974929999999</v>
      </c>
      <c r="O92" s="307">
        <v>10786</v>
      </c>
      <c r="P92" s="307">
        <v>1412.2610281431782</v>
      </c>
      <c r="Q92" s="307">
        <v>806.44576700000005</v>
      </c>
      <c r="R92" s="307">
        <v>25802</v>
      </c>
      <c r="S92" s="307">
        <v>3398.8364872059128</v>
      </c>
      <c r="T92" s="307">
        <v>1940.8432600000001</v>
      </c>
      <c r="U92" s="307">
        <v>267087</v>
      </c>
      <c r="V92" s="307">
        <v>21728.302215016738</v>
      </c>
      <c r="W92" s="307">
        <v>12407.548602000001</v>
      </c>
      <c r="X92" s="307">
        <v>193600</v>
      </c>
      <c r="Y92" s="307">
        <v>16393.343458547184</v>
      </c>
      <c r="Z92" s="307">
        <v>9361.1182179999996</v>
      </c>
      <c r="AA92" s="503">
        <v>460687</v>
      </c>
      <c r="AB92" s="503">
        <v>38121.645673563929</v>
      </c>
      <c r="AC92" s="496">
        <v>21768.666819999999</v>
      </c>
    </row>
    <row r="93" spans="2:29" x14ac:dyDescent="0.3">
      <c r="B93" s="256">
        <v>40940</v>
      </c>
      <c r="C93" s="307">
        <v>257841</v>
      </c>
      <c r="D93" s="307">
        <v>22132.820108391421</v>
      </c>
      <c r="E93" s="307">
        <v>12687.628672999999</v>
      </c>
      <c r="F93" s="307">
        <v>187623</v>
      </c>
      <c r="G93" s="307">
        <v>16442.87270748612</v>
      </c>
      <c r="H93" s="307">
        <v>9425.8690129999995</v>
      </c>
      <c r="I93" s="307">
        <v>445464</v>
      </c>
      <c r="J93" s="307">
        <v>38575.692815877541</v>
      </c>
      <c r="K93" s="307">
        <v>22113.497685999999</v>
      </c>
      <c r="L93" s="307">
        <v>15866</v>
      </c>
      <c r="M93" s="307">
        <v>2497.2303594115378</v>
      </c>
      <c r="N93" s="307">
        <v>1431.536124</v>
      </c>
      <c r="O93" s="307">
        <v>11407</v>
      </c>
      <c r="P93" s="307">
        <v>1809.5344504298139</v>
      </c>
      <c r="Q93" s="307">
        <v>1037.3147690000001</v>
      </c>
      <c r="R93" s="307">
        <v>27273</v>
      </c>
      <c r="S93" s="307">
        <v>4306.764809841352</v>
      </c>
      <c r="T93" s="307">
        <v>2468.8508929999998</v>
      </c>
      <c r="U93" s="307">
        <v>273707</v>
      </c>
      <c r="V93" s="307">
        <v>24630.050467802961</v>
      </c>
      <c r="W93" s="307">
        <v>14119.164796999999</v>
      </c>
      <c r="X93" s="307">
        <v>199030</v>
      </c>
      <c r="Y93" s="307">
        <v>18252.407157915932</v>
      </c>
      <c r="Z93" s="307">
        <v>10463.183782</v>
      </c>
      <c r="AA93" s="503">
        <v>472737</v>
      </c>
      <c r="AB93" s="503">
        <v>42882.457625718896</v>
      </c>
      <c r="AC93" s="496">
        <v>24582.348579000001</v>
      </c>
    </row>
    <row r="94" spans="2:29" x14ac:dyDescent="0.3">
      <c r="B94" s="256">
        <v>40969</v>
      </c>
      <c r="C94" s="307">
        <v>266227</v>
      </c>
      <c r="D94" s="307">
        <v>22799.5571294685</v>
      </c>
      <c r="E94" s="307">
        <v>13091.164983000001</v>
      </c>
      <c r="F94" s="307">
        <v>193233</v>
      </c>
      <c r="G94" s="307">
        <v>16533.198518172452</v>
      </c>
      <c r="H94" s="307">
        <v>9493.1155139999992</v>
      </c>
      <c r="I94" s="307">
        <v>459460</v>
      </c>
      <c r="J94" s="307">
        <v>39332.755647640952</v>
      </c>
      <c r="K94" s="307">
        <v>22584.280497</v>
      </c>
      <c r="L94" s="307">
        <v>16203</v>
      </c>
      <c r="M94" s="307">
        <v>2311.6736295235323</v>
      </c>
      <c r="N94" s="307">
        <v>1327.328452</v>
      </c>
      <c r="O94" s="307">
        <v>11662</v>
      </c>
      <c r="P94" s="307">
        <v>1677.0305187216888</v>
      </c>
      <c r="Q94" s="307">
        <v>962.92586200000005</v>
      </c>
      <c r="R94" s="307">
        <v>27865</v>
      </c>
      <c r="S94" s="307">
        <v>3988.7041482452214</v>
      </c>
      <c r="T94" s="307">
        <v>2290.2543139999998</v>
      </c>
      <c r="U94" s="307">
        <v>282430</v>
      </c>
      <c r="V94" s="307">
        <v>25111.230758992031</v>
      </c>
      <c r="W94" s="307">
        <v>14418.493435</v>
      </c>
      <c r="X94" s="307">
        <v>204895</v>
      </c>
      <c r="Y94" s="307">
        <v>18210.229036894143</v>
      </c>
      <c r="Z94" s="307">
        <v>10456.041375999999</v>
      </c>
      <c r="AA94" s="503">
        <v>487325</v>
      </c>
      <c r="AB94" s="503">
        <v>43321.45979588617</v>
      </c>
      <c r="AC94" s="496">
        <v>24874.534811000001</v>
      </c>
    </row>
    <row r="95" spans="2:29" x14ac:dyDescent="0.3">
      <c r="B95" s="256">
        <v>41000</v>
      </c>
      <c r="C95" s="307">
        <v>268907</v>
      </c>
      <c r="D95" s="307">
        <v>21544.816417608676</v>
      </c>
      <c r="E95" s="307">
        <v>12376.984071000001</v>
      </c>
      <c r="F95" s="307">
        <v>195360</v>
      </c>
      <c r="G95" s="307">
        <v>15907.694880051389</v>
      </c>
      <c r="H95" s="307">
        <v>9138.5919620000004</v>
      </c>
      <c r="I95" s="307">
        <v>464267</v>
      </c>
      <c r="J95" s="307">
        <v>37452.511297660065</v>
      </c>
      <c r="K95" s="307">
        <v>21515.576033000001</v>
      </c>
      <c r="L95" s="307">
        <v>16729</v>
      </c>
      <c r="M95" s="307">
        <v>2355.8883157296623</v>
      </c>
      <c r="N95" s="307">
        <v>1353.401746</v>
      </c>
      <c r="O95" s="307">
        <v>12056</v>
      </c>
      <c r="P95" s="307">
        <v>1682.9343655598896</v>
      </c>
      <c r="Q95" s="307">
        <v>966.80572400000005</v>
      </c>
      <c r="R95" s="307">
        <v>28785</v>
      </c>
      <c r="S95" s="307">
        <v>4038.8226812895518</v>
      </c>
      <c r="T95" s="307">
        <v>2320.2074699999998</v>
      </c>
      <c r="U95" s="307">
        <v>285636</v>
      </c>
      <c r="V95" s="307">
        <v>23900.704733338342</v>
      </c>
      <c r="W95" s="307">
        <v>13730.385817</v>
      </c>
      <c r="X95" s="307">
        <v>207416</v>
      </c>
      <c r="Y95" s="307">
        <v>17590.629245611279</v>
      </c>
      <c r="Z95" s="307">
        <v>10105.397686</v>
      </c>
      <c r="AA95" s="503">
        <v>493052</v>
      </c>
      <c r="AB95" s="503">
        <v>41491.333978949617</v>
      </c>
      <c r="AC95" s="496">
        <v>23835.783502999999</v>
      </c>
    </row>
    <row r="96" spans="2:29" x14ac:dyDescent="0.3">
      <c r="B96" s="256">
        <v>41030</v>
      </c>
      <c r="C96" s="307">
        <v>273881</v>
      </c>
      <c r="D96" s="307">
        <v>22755.49205417643</v>
      </c>
      <c r="E96" s="307">
        <v>13076.498552999999</v>
      </c>
      <c r="F96" s="307">
        <v>198501</v>
      </c>
      <c r="G96" s="307">
        <v>16652.22465038313</v>
      </c>
      <c r="H96" s="307">
        <v>9569.2411759999995</v>
      </c>
      <c r="I96" s="307">
        <v>472382</v>
      </c>
      <c r="J96" s="307">
        <v>39407.716704559563</v>
      </c>
      <c r="K96" s="307">
        <v>22645.739729000001</v>
      </c>
      <c r="L96" s="307">
        <v>17101</v>
      </c>
      <c r="M96" s="307">
        <v>2412.8988816727419</v>
      </c>
      <c r="N96" s="307">
        <v>1386.5781790000001</v>
      </c>
      <c r="O96" s="307">
        <v>12311</v>
      </c>
      <c r="P96" s="307">
        <v>1731.0901272159408</v>
      </c>
      <c r="Q96" s="307">
        <v>994.77512899999999</v>
      </c>
      <c r="R96" s="307">
        <v>29412</v>
      </c>
      <c r="S96" s="307">
        <v>4143.9890088886823</v>
      </c>
      <c r="T96" s="307">
        <v>2381.3533080000002</v>
      </c>
      <c r="U96" s="307">
        <v>290982</v>
      </c>
      <c r="V96" s="307">
        <v>25168.390935849173</v>
      </c>
      <c r="W96" s="307">
        <v>14463.076732</v>
      </c>
      <c r="X96" s="307">
        <v>210812</v>
      </c>
      <c r="Y96" s="307">
        <v>18383.314777599073</v>
      </c>
      <c r="Z96" s="307">
        <v>10564.016304999999</v>
      </c>
      <c r="AA96" s="503">
        <v>501794</v>
      </c>
      <c r="AB96" s="503">
        <v>43551.705713448246</v>
      </c>
      <c r="AC96" s="496">
        <v>25027.093036999999</v>
      </c>
    </row>
    <row r="97" spans="2:29" x14ac:dyDescent="0.3">
      <c r="B97" s="256">
        <v>41061</v>
      </c>
      <c r="C97" s="307">
        <v>279232</v>
      </c>
      <c r="D97" s="307">
        <v>23155.314412396503</v>
      </c>
      <c r="E97" s="307">
        <v>13266.851407</v>
      </c>
      <c r="F97" s="307">
        <v>201334</v>
      </c>
      <c r="G97" s="307">
        <v>16657.874737871509</v>
      </c>
      <c r="H97" s="307">
        <v>9544.1394130000008</v>
      </c>
      <c r="I97" s="307">
        <v>480566</v>
      </c>
      <c r="J97" s="307">
        <v>39813.189150268016</v>
      </c>
      <c r="K97" s="307">
        <v>22810.990819999999</v>
      </c>
      <c r="L97" s="307">
        <v>17619</v>
      </c>
      <c r="M97" s="307">
        <v>2465.3955874948283</v>
      </c>
      <c r="N97" s="307">
        <v>1412.549894</v>
      </c>
      <c r="O97" s="307">
        <v>12603</v>
      </c>
      <c r="P97" s="307">
        <v>1780.3692354610396</v>
      </c>
      <c r="Q97" s="307">
        <v>1020.063631</v>
      </c>
      <c r="R97" s="307">
        <v>30222</v>
      </c>
      <c r="S97" s="307">
        <v>4245.7648229558681</v>
      </c>
      <c r="T97" s="307">
        <v>2432.6135250000002</v>
      </c>
      <c r="U97" s="307">
        <v>296851</v>
      </c>
      <c r="V97" s="307">
        <v>25620.709999891329</v>
      </c>
      <c r="W97" s="307">
        <v>14679.401301</v>
      </c>
      <c r="X97" s="307">
        <v>213937</v>
      </c>
      <c r="Y97" s="307">
        <v>18438.243973332552</v>
      </c>
      <c r="Z97" s="307">
        <v>10564.203044</v>
      </c>
      <c r="AA97" s="503">
        <v>510788</v>
      </c>
      <c r="AB97" s="503">
        <v>44058.953973223877</v>
      </c>
      <c r="AC97" s="496">
        <v>25243.604345</v>
      </c>
    </row>
    <row r="98" spans="2:29" x14ac:dyDescent="0.3">
      <c r="B98" s="256">
        <v>41091</v>
      </c>
      <c r="C98" s="307">
        <v>276215</v>
      </c>
      <c r="D98" s="307">
        <v>23361.603120609932</v>
      </c>
      <c r="E98" s="307">
        <v>13383.284857000001</v>
      </c>
      <c r="F98" s="307">
        <v>202381</v>
      </c>
      <c r="G98" s="307">
        <v>17255.846777257964</v>
      </c>
      <c r="H98" s="307">
        <v>9885.4480010000007</v>
      </c>
      <c r="I98" s="307">
        <v>478596</v>
      </c>
      <c r="J98" s="307">
        <v>40617.449897867897</v>
      </c>
      <c r="K98" s="307">
        <v>23268.732857999999</v>
      </c>
      <c r="L98" s="307">
        <v>17698</v>
      </c>
      <c r="M98" s="307">
        <v>2518.1663882538637</v>
      </c>
      <c r="N98" s="307">
        <v>1442.5952669999999</v>
      </c>
      <c r="O98" s="307">
        <v>12634</v>
      </c>
      <c r="P98" s="307">
        <v>1808.9304229929983</v>
      </c>
      <c r="Q98" s="307">
        <v>1036.2915170000001</v>
      </c>
      <c r="R98" s="307">
        <v>30332</v>
      </c>
      <c r="S98" s="307">
        <v>4327.0968112468618</v>
      </c>
      <c r="T98" s="307">
        <v>2478.8867839999998</v>
      </c>
      <c r="U98" s="307">
        <v>293913</v>
      </c>
      <c r="V98" s="307">
        <v>25879.769508863792</v>
      </c>
      <c r="W98" s="307">
        <v>14825.880123999999</v>
      </c>
      <c r="X98" s="307">
        <v>215015</v>
      </c>
      <c r="Y98" s="307">
        <v>19064.777200250966</v>
      </c>
      <c r="Z98" s="307">
        <v>10921.739518</v>
      </c>
      <c r="AA98" s="503">
        <v>508928</v>
      </c>
      <c r="AB98" s="503">
        <v>44944.546709114758</v>
      </c>
      <c r="AC98" s="496">
        <v>25747.619642000001</v>
      </c>
    </row>
    <row r="99" spans="2:29" x14ac:dyDescent="0.3">
      <c r="B99" s="256">
        <v>41122</v>
      </c>
      <c r="C99" s="307">
        <v>282810</v>
      </c>
      <c r="D99" s="307">
        <v>24367.961975375987</v>
      </c>
      <c r="E99" s="307">
        <v>13990.675440000001</v>
      </c>
      <c r="F99" s="307">
        <v>207070</v>
      </c>
      <c r="G99" s="307">
        <v>17945.320846421058</v>
      </c>
      <c r="H99" s="307">
        <v>10303.166095</v>
      </c>
      <c r="I99" s="307">
        <v>489880</v>
      </c>
      <c r="J99" s="307">
        <v>42313.282821797053</v>
      </c>
      <c r="K99" s="307">
        <v>24293.841535</v>
      </c>
      <c r="L99" s="307">
        <v>23663</v>
      </c>
      <c r="M99" s="307">
        <v>3330.7658391920595</v>
      </c>
      <c r="N99" s="307">
        <v>1912.3332459999999</v>
      </c>
      <c r="O99" s="307">
        <v>19160</v>
      </c>
      <c r="P99" s="307">
        <v>2641.7662115969511</v>
      </c>
      <c r="Q99" s="307">
        <v>1516.7494799999999</v>
      </c>
      <c r="R99" s="307">
        <v>42823</v>
      </c>
      <c r="S99" s="307">
        <v>5972.532050789011</v>
      </c>
      <c r="T99" s="307">
        <v>3429.0827260000001</v>
      </c>
      <c r="U99" s="307">
        <v>306473</v>
      </c>
      <c r="V99" s="307">
        <v>27698.72781456805</v>
      </c>
      <c r="W99" s="307">
        <v>15903.008685999999</v>
      </c>
      <c r="X99" s="307">
        <v>226230</v>
      </c>
      <c r="Y99" s="307">
        <v>20587.087058018009</v>
      </c>
      <c r="Z99" s="307">
        <v>11819.915575000001</v>
      </c>
      <c r="AA99" s="503">
        <v>532703</v>
      </c>
      <c r="AB99" s="503">
        <v>48285.814872586059</v>
      </c>
      <c r="AC99" s="496">
        <v>27722.924261</v>
      </c>
    </row>
    <row r="100" spans="2:29" x14ac:dyDescent="0.3">
      <c r="B100" s="256">
        <v>41153</v>
      </c>
      <c r="C100" s="307">
        <v>287696</v>
      </c>
      <c r="D100" s="307">
        <v>24317.853219192522</v>
      </c>
      <c r="E100" s="307">
        <v>14069.211756999999</v>
      </c>
      <c r="F100" s="307">
        <v>211511</v>
      </c>
      <c r="G100" s="307">
        <v>18049.63880457788</v>
      </c>
      <c r="H100" s="307">
        <v>10442.705948999999</v>
      </c>
      <c r="I100" s="307">
        <v>499207</v>
      </c>
      <c r="J100" s="307">
        <v>42367.492023770406</v>
      </c>
      <c r="K100" s="307">
        <v>24511.917706</v>
      </c>
      <c r="L100" s="307">
        <v>23918</v>
      </c>
      <c r="M100" s="307">
        <v>3308.284668923292</v>
      </c>
      <c r="N100" s="307">
        <v>1914.024118</v>
      </c>
      <c r="O100" s="307">
        <v>19316</v>
      </c>
      <c r="P100" s="307">
        <v>2683.9182268739187</v>
      </c>
      <c r="Q100" s="307">
        <v>1552.793889</v>
      </c>
      <c r="R100" s="307">
        <v>43234</v>
      </c>
      <c r="S100" s="307">
        <v>5992.2028957972107</v>
      </c>
      <c r="T100" s="307">
        <v>3466.8180069999999</v>
      </c>
      <c r="U100" s="307">
        <v>311614</v>
      </c>
      <c r="V100" s="307">
        <v>27626.137888115813</v>
      </c>
      <c r="W100" s="307">
        <v>15983.235875</v>
      </c>
      <c r="X100" s="307">
        <v>230827</v>
      </c>
      <c r="Y100" s="307">
        <v>20733.557031451801</v>
      </c>
      <c r="Z100" s="307">
        <v>11995.499838</v>
      </c>
      <c r="AA100" s="503">
        <v>542441</v>
      </c>
      <c r="AB100" s="503">
        <v>48359.694919567621</v>
      </c>
      <c r="AC100" s="496">
        <v>27978.735712999998</v>
      </c>
    </row>
    <row r="101" spans="2:29" x14ac:dyDescent="0.3">
      <c r="B101" s="256">
        <v>41183</v>
      </c>
      <c r="C101" s="307">
        <v>294781</v>
      </c>
      <c r="D101" s="307">
        <v>25240.202453783029</v>
      </c>
      <c r="E101" s="307">
        <v>14684.423467000001</v>
      </c>
      <c r="F101" s="307">
        <v>216179</v>
      </c>
      <c r="G101" s="307">
        <v>18430.379187169019</v>
      </c>
      <c r="H101" s="307">
        <v>10722.556332</v>
      </c>
      <c r="I101" s="307">
        <v>510960</v>
      </c>
      <c r="J101" s="307">
        <v>43670.581640952048</v>
      </c>
      <c r="K101" s="307">
        <v>25406.979799000001</v>
      </c>
      <c r="L101" s="307">
        <v>22975</v>
      </c>
      <c r="M101" s="307">
        <v>3203.8619671128718</v>
      </c>
      <c r="N101" s="307">
        <v>1863.965471</v>
      </c>
      <c r="O101" s="307">
        <v>18437</v>
      </c>
      <c r="P101" s="307">
        <v>2532.45523395279</v>
      </c>
      <c r="Q101" s="307">
        <v>1473.3497139999999</v>
      </c>
      <c r="R101" s="307">
        <v>41412</v>
      </c>
      <c r="S101" s="307">
        <v>5736.3172010656617</v>
      </c>
      <c r="T101" s="307">
        <v>3337.3151849999999</v>
      </c>
      <c r="U101" s="307">
        <v>317756</v>
      </c>
      <c r="V101" s="307">
        <v>28444.064420895898</v>
      </c>
      <c r="W101" s="307">
        <v>16548.388938</v>
      </c>
      <c r="X101" s="307">
        <v>234616</v>
      </c>
      <c r="Y101" s="307">
        <v>20962.83442112181</v>
      </c>
      <c r="Z101" s="307">
        <v>12195.906046</v>
      </c>
      <c r="AA101" s="503">
        <v>552372</v>
      </c>
      <c r="AB101" s="503">
        <v>49406.898842017705</v>
      </c>
      <c r="AC101" s="496">
        <v>28744.294984</v>
      </c>
    </row>
    <row r="102" spans="2:29" x14ac:dyDescent="0.3">
      <c r="B102" s="256">
        <v>41214</v>
      </c>
      <c r="C102" s="307">
        <v>303521</v>
      </c>
      <c r="D102" s="307">
        <v>25981.695289963543</v>
      </c>
      <c r="E102" s="307">
        <v>15047.736121</v>
      </c>
      <c r="F102" s="307">
        <v>223185</v>
      </c>
      <c r="G102" s="307">
        <v>19201.455554396136</v>
      </c>
      <c r="H102" s="307">
        <v>11120.846160999999</v>
      </c>
      <c r="I102" s="307">
        <v>526706</v>
      </c>
      <c r="J102" s="307">
        <v>45183.150844359683</v>
      </c>
      <c r="K102" s="307">
        <v>26168.582281999999</v>
      </c>
      <c r="L102" s="307">
        <v>21524</v>
      </c>
      <c r="M102" s="307">
        <v>2952.0179211805766</v>
      </c>
      <c r="N102" s="307">
        <v>1709.7108639999999</v>
      </c>
      <c r="O102" s="307">
        <v>16946</v>
      </c>
      <c r="P102" s="307">
        <v>2274.4184194459581</v>
      </c>
      <c r="Q102" s="307">
        <v>1317.2677080000001</v>
      </c>
      <c r="R102" s="307">
        <v>38470</v>
      </c>
      <c r="S102" s="307">
        <v>5226.4363406265356</v>
      </c>
      <c r="T102" s="307">
        <v>3026.978572</v>
      </c>
      <c r="U102" s="307">
        <v>325045</v>
      </c>
      <c r="V102" s="307">
        <v>28933.713211144121</v>
      </c>
      <c r="W102" s="307">
        <v>16757.446984999999</v>
      </c>
      <c r="X102" s="307">
        <v>240131</v>
      </c>
      <c r="Y102" s="307">
        <v>21475.873973842095</v>
      </c>
      <c r="Z102" s="307">
        <v>12438.113869000001</v>
      </c>
      <c r="AA102" s="503">
        <v>565176</v>
      </c>
      <c r="AB102" s="503">
        <v>50409.587184986216</v>
      </c>
      <c r="AC102" s="496">
        <v>29195.560853999999</v>
      </c>
    </row>
    <row r="103" spans="2:29" x14ac:dyDescent="0.3">
      <c r="B103" s="256">
        <v>41244</v>
      </c>
      <c r="C103" s="307">
        <v>312354</v>
      </c>
      <c r="D103" s="307">
        <v>26562.071144338581</v>
      </c>
      <c r="E103" s="307">
        <v>15379.786630000001</v>
      </c>
      <c r="F103" s="307">
        <v>227534</v>
      </c>
      <c r="G103" s="307">
        <v>19188.553828524502</v>
      </c>
      <c r="H103" s="307">
        <v>11110.423656999999</v>
      </c>
      <c r="I103" s="307">
        <v>539888</v>
      </c>
      <c r="J103" s="307">
        <v>45750.624972863086</v>
      </c>
      <c r="K103" s="307">
        <v>26490.210287000002</v>
      </c>
      <c r="L103" s="307">
        <v>22465</v>
      </c>
      <c r="M103" s="307">
        <v>3194.9392392550981</v>
      </c>
      <c r="N103" s="307">
        <v>1849.9116100000001</v>
      </c>
      <c r="O103" s="307">
        <v>17699</v>
      </c>
      <c r="P103" s="307">
        <v>2454.7630348665966</v>
      </c>
      <c r="Q103" s="307">
        <v>1421.3399059999999</v>
      </c>
      <c r="R103" s="307">
        <v>40164</v>
      </c>
      <c r="S103" s="307">
        <v>5649.7022741216942</v>
      </c>
      <c r="T103" s="307">
        <v>3271.2515159999998</v>
      </c>
      <c r="U103" s="307">
        <v>334819</v>
      </c>
      <c r="V103" s="307">
        <v>29757.010383593679</v>
      </c>
      <c r="W103" s="307">
        <v>17229.698240000002</v>
      </c>
      <c r="X103" s="307">
        <v>245233</v>
      </c>
      <c r="Y103" s="307">
        <v>21643.316863391097</v>
      </c>
      <c r="Z103" s="307">
        <v>12531.763563</v>
      </c>
      <c r="AA103" s="503">
        <v>580052</v>
      </c>
      <c r="AB103" s="503">
        <v>51400.32724698478</v>
      </c>
      <c r="AC103" s="496">
        <v>29761.461802999998</v>
      </c>
    </row>
    <row r="104" spans="2:29" x14ac:dyDescent="0.3">
      <c r="B104" s="256">
        <v>41275</v>
      </c>
      <c r="C104" s="307">
        <v>316102</v>
      </c>
      <c r="D104" s="307">
        <v>26127.418479015152</v>
      </c>
      <c r="E104" s="307">
        <v>15155.009141</v>
      </c>
      <c r="F104" s="307">
        <v>230222</v>
      </c>
      <c r="G104" s="307">
        <v>19166.783514260635</v>
      </c>
      <c r="H104" s="307">
        <v>11117.546098000001</v>
      </c>
      <c r="I104" s="307">
        <v>546324</v>
      </c>
      <c r="J104" s="307">
        <v>45294.20199327579</v>
      </c>
      <c r="K104" s="307">
        <v>26272.555239000001</v>
      </c>
      <c r="L104" s="307">
        <v>22998</v>
      </c>
      <c r="M104" s="307">
        <v>3176.3640325140523</v>
      </c>
      <c r="N104" s="307">
        <v>1842.425649</v>
      </c>
      <c r="O104" s="307">
        <v>18080</v>
      </c>
      <c r="P104" s="307">
        <v>2452.4655429940885</v>
      </c>
      <c r="Q104" s="307">
        <v>1422.53387</v>
      </c>
      <c r="R104" s="307">
        <v>41078</v>
      </c>
      <c r="S104" s="307">
        <v>5628.8295755081408</v>
      </c>
      <c r="T104" s="307">
        <v>3264.959519</v>
      </c>
      <c r="U104" s="307">
        <v>339100</v>
      </c>
      <c r="V104" s="307">
        <v>29303.782511529207</v>
      </c>
      <c r="W104" s="307">
        <v>16997.434789999999</v>
      </c>
      <c r="X104" s="307">
        <v>248302</v>
      </c>
      <c r="Y104" s="307">
        <v>21619.249057254721</v>
      </c>
      <c r="Z104" s="307">
        <v>12540.079968</v>
      </c>
      <c r="AA104" s="503">
        <v>587402</v>
      </c>
      <c r="AB104" s="503">
        <v>50923.031568783925</v>
      </c>
      <c r="AC104" s="496">
        <v>29537.514758000001</v>
      </c>
    </row>
    <row r="105" spans="2:29" x14ac:dyDescent="0.3">
      <c r="B105" s="256">
        <v>41306</v>
      </c>
      <c r="C105" s="307">
        <v>318370</v>
      </c>
      <c r="D105" s="307">
        <v>25721.527231524931</v>
      </c>
      <c r="E105" s="307">
        <v>14937.260643</v>
      </c>
      <c r="F105" s="307">
        <v>231652</v>
      </c>
      <c r="G105" s="307">
        <v>18963.004612840978</v>
      </c>
      <c r="H105" s="307">
        <v>11012.384292999999</v>
      </c>
      <c r="I105" s="307">
        <v>550022</v>
      </c>
      <c r="J105" s="307">
        <v>44684.531844365913</v>
      </c>
      <c r="K105" s="307">
        <v>25949.644936000001</v>
      </c>
      <c r="L105" s="307">
        <v>23375</v>
      </c>
      <c r="M105" s="307">
        <v>3208.1739461734987</v>
      </c>
      <c r="N105" s="307">
        <v>1863.082623</v>
      </c>
      <c r="O105" s="307">
        <v>18243</v>
      </c>
      <c r="P105" s="307">
        <v>2444.4457809151891</v>
      </c>
      <c r="Q105" s="307">
        <v>1419.562821</v>
      </c>
      <c r="R105" s="307">
        <v>41618</v>
      </c>
      <c r="S105" s="307">
        <v>5652.6197270886878</v>
      </c>
      <c r="T105" s="307">
        <v>3282.6454440000002</v>
      </c>
      <c r="U105" s="307">
        <v>341745</v>
      </c>
      <c r="V105" s="307">
        <v>28929.701177698433</v>
      </c>
      <c r="W105" s="307">
        <v>16800.343266</v>
      </c>
      <c r="X105" s="307">
        <v>249895</v>
      </c>
      <c r="Y105" s="307">
        <v>21407.450393756164</v>
      </c>
      <c r="Z105" s="307">
        <v>12431.947114000001</v>
      </c>
      <c r="AA105" s="503">
        <v>591640</v>
      </c>
      <c r="AB105" s="503">
        <v>50337.151571454597</v>
      </c>
      <c r="AC105" s="496">
        <v>29232.290379999999</v>
      </c>
    </row>
    <row r="106" spans="2:29" x14ac:dyDescent="0.3">
      <c r="B106" s="256">
        <v>41334</v>
      </c>
      <c r="C106" s="307">
        <v>320652</v>
      </c>
      <c r="D106" s="307">
        <v>25908.715423596968</v>
      </c>
      <c r="E106" s="307">
        <v>15129.817061</v>
      </c>
      <c r="F106" s="307">
        <v>233004</v>
      </c>
      <c r="G106" s="307">
        <v>19068.023083347918</v>
      </c>
      <c r="H106" s="307">
        <v>11135.083166</v>
      </c>
      <c r="I106" s="307">
        <v>553656</v>
      </c>
      <c r="J106" s="307">
        <v>44976.738506944894</v>
      </c>
      <c r="K106" s="307">
        <v>26264.900226999998</v>
      </c>
      <c r="L106" s="307">
        <v>23775</v>
      </c>
      <c r="M106" s="307">
        <v>3231.8461851857965</v>
      </c>
      <c r="N106" s="307">
        <v>1887.2893059999999</v>
      </c>
      <c r="O106" s="307">
        <v>18581</v>
      </c>
      <c r="P106" s="307">
        <v>2462.2614954666656</v>
      </c>
      <c r="Q106" s="307">
        <v>1437.8777709999999</v>
      </c>
      <c r="R106" s="307">
        <v>42356</v>
      </c>
      <c r="S106" s="307">
        <v>5694.1076806524616</v>
      </c>
      <c r="T106" s="307">
        <v>3325.1670770000001</v>
      </c>
      <c r="U106" s="307">
        <v>344427</v>
      </c>
      <c r="V106" s="307">
        <v>29140.561608782769</v>
      </c>
      <c r="W106" s="307">
        <v>17017.106367</v>
      </c>
      <c r="X106" s="307">
        <v>251585</v>
      </c>
      <c r="Y106" s="307">
        <v>21530.284578814586</v>
      </c>
      <c r="Z106" s="307">
        <v>12572.960937</v>
      </c>
      <c r="AA106" s="503">
        <v>596012</v>
      </c>
      <c r="AB106" s="503">
        <v>50670.846187597352</v>
      </c>
      <c r="AC106" s="496">
        <v>29590.067304</v>
      </c>
    </row>
    <row r="107" spans="2:29" x14ac:dyDescent="0.3">
      <c r="B107" s="256">
        <v>41365</v>
      </c>
      <c r="C107" s="307">
        <v>322878</v>
      </c>
      <c r="D107" s="307">
        <v>26180.868463577786</v>
      </c>
      <c r="E107" s="307">
        <v>15261.790779999999</v>
      </c>
      <c r="F107" s="307">
        <v>234782</v>
      </c>
      <c r="G107" s="307">
        <v>19171.603157532834</v>
      </c>
      <c r="H107" s="307">
        <v>11175.832334000001</v>
      </c>
      <c r="I107" s="307">
        <v>557660</v>
      </c>
      <c r="J107" s="307">
        <v>45352.471621110621</v>
      </c>
      <c r="K107" s="307">
        <v>26437.623114000002</v>
      </c>
      <c r="L107" s="307">
        <v>24167</v>
      </c>
      <c r="M107" s="307">
        <v>3276.490763760884</v>
      </c>
      <c r="N107" s="307">
        <v>1909.986928</v>
      </c>
      <c r="O107" s="307">
        <v>18856</v>
      </c>
      <c r="P107" s="307">
        <v>2498.5083000623745</v>
      </c>
      <c r="Q107" s="307">
        <v>1456.4723469999999</v>
      </c>
      <c r="R107" s="307">
        <v>43023</v>
      </c>
      <c r="S107" s="307">
        <v>5774.9990638232584</v>
      </c>
      <c r="T107" s="307">
        <v>3366.4592750000002</v>
      </c>
      <c r="U107" s="307">
        <v>347045</v>
      </c>
      <c r="V107" s="307">
        <v>29457.359227338668</v>
      </c>
      <c r="W107" s="307">
        <v>17171.777708000001</v>
      </c>
      <c r="X107" s="307">
        <v>253638</v>
      </c>
      <c r="Y107" s="307">
        <v>21670.111457595209</v>
      </c>
      <c r="Z107" s="307">
        <v>12632.304681</v>
      </c>
      <c r="AA107" s="503">
        <v>600683</v>
      </c>
      <c r="AB107" s="503">
        <v>51127.470684933876</v>
      </c>
      <c r="AC107" s="496">
        <v>29804.082388999999</v>
      </c>
    </row>
    <row r="108" spans="2:29" x14ac:dyDescent="0.3">
      <c r="B108" s="256">
        <v>41395</v>
      </c>
      <c r="C108" s="307">
        <v>323526</v>
      </c>
      <c r="D108" s="307">
        <v>26142.53204829965</v>
      </c>
      <c r="E108" s="307">
        <v>15231.41418</v>
      </c>
      <c r="F108" s="307">
        <v>234339</v>
      </c>
      <c r="G108" s="307">
        <v>19165.371589101094</v>
      </c>
      <c r="H108" s="307">
        <v>11166.313655</v>
      </c>
      <c r="I108" s="307">
        <v>557865</v>
      </c>
      <c r="J108" s="307">
        <v>45307.903637400741</v>
      </c>
      <c r="K108" s="307">
        <v>26397.727835000002</v>
      </c>
      <c r="L108" s="307">
        <v>25946</v>
      </c>
      <c r="M108" s="307">
        <v>3510.7506024932341</v>
      </c>
      <c r="N108" s="307">
        <v>2045.4673789999999</v>
      </c>
      <c r="O108" s="307">
        <v>20403</v>
      </c>
      <c r="P108" s="307">
        <v>2705.9411002396823</v>
      </c>
      <c r="Q108" s="307">
        <v>1576.561504</v>
      </c>
      <c r="R108" s="307">
        <v>46349</v>
      </c>
      <c r="S108" s="307">
        <v>6216.6917027329164</v>
      </c>
      <c r="T108" s="307">
        <v>3622.028883</v>
      </c>
      <c r="U108" s="307">
        <v>349472</v>
      </c>
      <c r="V108" s="307">
        <v>29653.282650792884</v>
      </c>
      <c r="W108" s="307">
        <v>17276.881559000001</v>
      </c>
      <c r="X108" s="307">
        <v>254742</v>
      </c>
      <c r="Y108" s="307">
        <v>21871.312689340775</v>
      </c>
      <c r="Z108" s="307">
        <v>12742.875158999999</v>
      </c>
      <c r="AA108" s="503">
        <v>604214</v>
      </c>
      <c r="AB108" s="503">
        <v>51524.595340133659</v>
      </c>
      <c r="AC108" s="496">
        <v>30019.756718000001</v>
      </c>
    </row>
    <row r="109" spans="2:29" x14ac:dyDescent="0.3">
      <c r="B109" s="256">
        <v>41426</v>
      </c>
      <c r="C109" s="307">
        <v>325229</v>
      </c>
      <c r="D109" s="307">
        <v>26111.688753695624</v>
      </c>
      <c r="E109" s="307">
        <v>15283.216640000001</v>
      </c>
      <c r="F109" s="307">
        <v>235609</v>
      </c>
      <c r="G109" s="307">
        <v>19149.116595337731</v>
      </c>
      <c r="H109" s="307">
        <v>11208.0111</v>
      </c>
      <c r="I109" s="307">
        <v>560838</v>
      </c>
      <c r="J109" s="307">
        <v>45260.805349033355</v>
      </c>
      <c r="K109" s="307">
        <v>26491.227739999998</v>
      </c>
      <c r="L109" s="307">
        <v>26338</v>
      </c>
      <c r="M109" s="307">
        <v>3556.8006037755476</v>
      </c>
      <c r="N109" s="307">
        <v>2081.8015519999999</v>
      </c>
      <c r="O109" s="307">
        <v>20883</v>
      </c>
      <c r="P109" s="307">
        <v>2772.7322877264742</v>
      </c>
      <c r="Q109" s="307">
        <v>1622.8850090000001</v>
      </c>
      <c r="R109" s="307">
        <v>47221</v>
      </c>
      <c r="S109" s="307">
        <v>6329.5328915020218</v>
      </c>
      <c r="T109" s="307">
        <v>3704.686561</v>
      </c>
      <c r="U109" s="307">
        <v>351567</v>
      </c>
      <c r="V109" s="307">
        <v>29668.489357471171</v>
      </c>
      <c r="W109" s="307">
        <v>17365.018192</v>
      </c>
      <c r="X109" s="307">
        <v>256492</v>
      </c>
      <c r="Y109" s="307">
        <v>21921.848883064205</v>
      </c>
      <c r="Z109" s="307">
        <v>12830.896108999999</v>
      </c>
      <c r="AA109" s="503">
        <v>608059</v>
      </c>
      <c r="AB109" s="503">
        <v>51590.338240535377</v>
      </c>
      <c r="AC109" s="496">
        <v>30195.914301000001</v>
      </c>
    </row>
    <row r="110" spans="2:29" x14ac:dyDescent="0.3">
      <c r="B110" s="256">
        <v>41456</v>
      </c>
      <c r="C110" s="307">
        <v>327498</v>
      </c>
      <c r="D110" s="307">
        <v>26707.439770434317</v>
      </c>
      <c r="E110" s="307">
        <v>15640.3174</v>
      </c>
      <c r="F110" s="307">
        <v>237441</v>
      </c>
      <c r="G110" s="307">
        <v>19625.752533794228</v>
      </c>
      <c r="H110" s="307">
        <v>11493.164507</v>
      </c>
      <c r="I110" s="307">
        <v>564939</v>
      </c>
      <c r="J110" s="307">
        <v>46333.192304228549</v>
      </c>
      <c r="K110" s="307">
        <v>27133.481907000001</v>
      </c>
      <c r="L110" s="307">
        <v>26760</v>
      </c>
      <c r="M110" s="307">
        <v>3626.0450026857684</v>
      </c>
      <c r="N110" s="307">
        <v>2123.471783</v>
      </c>
      <c r="O110" s="307">
        <v>21252</v>
      </c>
      <c r="P110" s="307">
        <v>2817.3152485372275</v>
      </c>
      <c r="Q110" s="307">
        <v>1649.866295</v>
      </c>
      <c r="R110" s="307">
        <v>48012</v>
      </c>
      <c r="S110" s="307">
        <v>6443.3602512229954</v>
      </c>
      <c r="T110" s="307">
        <v>3773.3380780000002</v>
      </c>
      <c r="U110" s="307">
        <v>354258</v>
      </c>
      <c r="V110" s="307">
        <v>30333.48477312009</v>
      </c>
      <c r="W110" s="307">
        <v>17763.789183000001</v>
      </c>
      <c r="X110" s="307">
        <v>258693</v>
      </c>
      <c r="Y110" s="307">
        <v>22443.067782331455</v>
      </c>
      <c r="Z110" s="307">
        <v>13143.030801999999</v>
      </c>
      <c r="AA110" s="503">
        <v>612951</v>
      </c>
      <c r="AB110" s="503">
        <v>52776.552555451548</v>
      </c>
      <c r="AC110" s="496">
        <v>30906.819984999998</v>
      </c>
    </row>
    <row r="111" spans="2:29" x14ac:dyDescent="0.3">
      <c r="B111" s="256">
        <v>41487</v>
      </c>
      <c r="C111" s="307">
        <v>329632</v>
      </c>
      <c r="D111" s="307">
        <v>27340.747998326471</v>
      </c>
      <c r="E111" s="307">
        <v>16056.738143</v>
      </c>
      <c r="F111" s="307">
        <v>239444</v>
      </c>
      <c r="G111" s="307">
        <v>20112.027067792984</v>
      </c>
      <c r="H111" s="307">
        <v>11811.438083999999</v>
      </c>
      <c r="I111" s="307">
        <v>569076</v>
      </c>
      <c r="J111" s="307">
        <v>47452.775066119451</v>
      </c>
      <c r="K111" s="307">
        <v>27868.176227</v>
      </c>
      <c r="L111" s="307">
        <v>27306</v>
      </c>
      <c r="M111" s="307">
        <v>3702.2055867875442</v>
      </c>
      <c r="N111" s="307">
        <v>2174.2399169999999</v>
      </c>
      <c r="O111" s="307">
        <v>21757</v>
      </c>
      <c r="P111" s="307">
        <v>2901.5705049701246</v>
      </c>
      <c r="Q111" s="307">
        <v>1704.041082</v>
      </c>
      <c r="R111" s="307">
        <v>49063</v>
      </c>
      <c r="S111" s="307">
        <v>6603.7760917576688</v>
      </c>
      <c r="T111" s="307">
        <v>3878.2809990000001</v>
      </c>
      <c r="U111" s="307">
        <v>356938</v>
      </c>
      <c r="V111" s="307">
        <v>31042.953585114014</v>
      </c>
      <c r="W111" s="307">
        <v>18230.978060000001</v>
      </c>
      <c r="X111" s="307">
        <v>261201</v>
      </c>
      <c r="Y111" s="307">
        <v>23013.597572763108</v>
      </c>
      <c r="Z111" s="307">
        <v>13515.479165999999</v>
      </c>
      <c r="AA111" s="503">
        <v>618139</v>
      </c>
      <c r="AB111" s="503">
        <v>54056.551157877118</v>
      </c>
      <c r="AC111" s="496">
        <v>31746.457225999999</v>
      </c>
    </row>
    <row r="112" spans="2:29" x14ac:dyDescent="0.3">
      <c r="B112" s="256">
        <v>41518</v>
      </c>
      <c r="C112" s="307">
        <v>331319</v>
      </c>
      <c r="D112" s="307">
        <v>27831.539764790123</v>
      </c>
      <c r="E112" s="307">
        <v>16424.761710999999</v>
      </c>
      <c r="F112" s="307">
        <v>241073</v>
      </c>
      <c r="G112" s="307">
        <v>20546.589944005747</v>
      </c>
      <c r="H112" s="307">
        <v>12125.554196999999</v>
      </c>
      <c r="I112" s="307">
        <v>572392</v>
      </c>
      <c r="J112" s="307">
        <v>48378.129708795874</v>
      </c>
      <c r="K112" s="307">
        <v>28550.315908</v>
      </c>
      <c r="L112" s="307">
        <v>28726</v>
      </c>
      <c r="M112" s="307">
        <v>3998.1723390757561</v>
      </c>
      <c r="N112" s="307">
        <v>2359.5183200000001</v>
      </c>
      <c r="O112" s="307">
        <v>22887</v>
      </c>
      <c r="P112" s="307">
        <v>3132.9291046101739</v>
      </c>
      <c r="Q112" s="307">
        <v>1848.8956929999999</v>
      </c>
      <c r="R112" s="307">
        <v>51613</v>
      </c>
      <c r="S112" s="307">
        <v>7131.1014436859305</v>
      </c>
      <c r="T112" s="307">
        <v>4208.4140129999996</v>
      </c>
      <c r="U112" s="307">
        <v>360045</v>
      </c>
      <c r="V112" s="307">
        <v>31829.712103865881</v>
      </c>
      <c r="W112" s="307">
        <v>18784.280030999998</v>
      </c>
      <c r="X112" s="307">
        <v>263960</v>
      </c>
      <c r="Y112" s="307">
        <v>23679.519048615926</v>
      </c>
      <c r="Z112" s="307">
        <v>13974.44989</v>
      </c>
      <c r="AA112" s="503">
        <v>624005</v>
      </c>
      <c r="AB112" s="503">
        <v>55509.231152481807</v>
      </c>
      <c r="AC112" s="496">
        <v>32758.729920999998</v>
      </c>
    </row>
    <row r="113" spans="2:29" x14ac:dyDescent="0.3">
      <c r="B113" s="256">
        <v>41548</v>
      </c>
      <c r="C113" s="307">
        <v>333585</v>
      </c>
      <c r="D113" s="307">
        <v>27932.756094310334</v>
      </c>
      <c r="E113" s="307">
        <v>16533.519283000001</v>
      </c>
      <c r="F113" s="307">
        <v>242881</v>
      </c>
      <c r="G113" s="307">
        <v>20570.564995813605</v>
      </c>
      <c r="H113" s="307">
        <v>12175.806493</v>
      </c>
      <c r="I113" s="307">
        <v>576466</v>
      </c>
      <c r="J113" s="307">
        <v>48503.321090123936</v>
      </c>
      <c r="K113" s="307">
        <v>28709.325776000001</v>
      </c>
      <c r="L113" s="307">
        <v>29640</v>
      </c>
      <c r="M113" s="307">
        <v>4250.885368086736</v>
      </c>
      <c r="N113" s="307">
        <v>2516.1174559999999</v>
      </c>
      <c r="O113" s="307">
        <v>23639</v>
      </c>
      <c r="P113" s="307">
        <v>3258.9501732031786</v>
      </c>
      <c r="Q113" s="307">
        <v>1928.986719</v>
      </c>
      <c r="R113" s="307">
        <v>53279</v>
      </c>
      <c r="S113" s="307">
        <v>7509.8355412899155</v>
      </c>
      <c r="T113" s="307">
        <v>4445.1041750000004</v>
      </c>
      <c r="U113" s="307">
        <v>363225</v>
      </c>
      <c r="V113" s="307">
        <v>32183.641462397067</v>
      </c>
      <c r="W113" s="307">
        <v>19049.636739000001</v>
      </c>
      <c r="X113" s="307">
        <v>266520</v>
      </c>
      <c r="Y113" s="307">
        <v>23829.515169016784</v>
      </c>
      <c r="Z113" s="307">
        <v>14104.793212</v>
      </c>
      <c r="AA113" s="503">
        <v>629745</v>
      </c>
      <c r="AB113" s="503">
        <v>56013.156631413854</v>
      </c>
      <c r="AC113" s="496">
        <v>33154.429950999998</v>
      </c>
    </row>
    <row r="114" spans="2:29" x14ac:dyDescent="0.3">
      <c r="B114" s="256">
        <v>41579</v>
      </c>
      <c r="C114" s="307">
        <v>336778</v>
      </c>
      <c r="D114" s="307">
        <v>28226.066810063505</v>
      </c>
      <c r="E114" s="307">
        <v>16747.936438000001</v>
      </c>
      <c r="F114" s="307">
        <v>245366</v>
      </c>
      <c r="G114" s="307">
        <v>20715.19653142988</v>
      </c>
      <c r="H114" s="307">
        <v>12291.361639000001</v>
      </c>
      <c r="I114" s="307">
        <v>582144</v>
      </c>
      <c r="J114" s="307">
        <v>48941.263341493388</v>
      </c>
      <c r="K114" s="307">
        <v>29039.298076999999</v>
      </c>
      <c r="L114" s="307">
        <v>30000</v>
      </c>
      <c r="M114" s="307">
        <v>4115.0923085599316</v>
      </c>
      <c r="N114" s="307">
        <v>2441.689977</v>
      </c>
      <c r="O114" s="307">
        <v>23904</v>
      </c>
      <c r="P114" s="307">
        <v>3209.8478815915805</v>
      </c>
      <c r="Q114" s="307">
        <v>1904.563206</v>
      </c>
      <c r="R114" s="307">
        <v>53904</v>
      </c>
      <c r="S114" s="307">
        <v>7324.9401901515121</v>
      </c>
      <c r="T114" s="307">
        <v>4346.2531829999998</v>
      </c>
      <c r="U114" s="307">
        <v>366778</v>
      </c>
      <c r="V114" s="307">
        <v>32341.159118623436</v>
      </c>
      <c r="W114" s="307">
        <v>19189.626414999999</v>
      </c>
      <c r="X114" s="307">
        <v>269270</v>
      </c>
      <c r="Y114" s="307">
        <v>23925.044413021456</v>
      </c>
      <c r="Z114" s="307">
        <v>14195.924845</v>
      </c>
      <c r="AA114" s="503">
        <v>636048</v>
      </c>
      <c r="AB114" s="503">
        <v>56266.203531644896</v>
      </c>
      <c r="AC114" s="496">
        <v>33385.55126</v>
      </c>
    </row>
    <row r="115" spans="2:29" x14ac:dyDescent="0.3">
      <c r="B115" s="256">
        <v>41609</v>
      </c>
      <c r="C115" s="307">
        <v>339536</v>
      </c>
      <c r="D115" s="307">
        <v>28385.174344758514</v>
      </c>
      <c r="E115" s="307">
        <v>16901.835812000001</v>
      </c>
      <c r="F115" s="307">
        <v>247347</v>
      </c>
      <c r="G115" s="307">
        <v>20798.854543262521</v>
      </c>
      <c r="H115" s="307">
        <v>12384.592756</v>
      </c>
      <c r="I115" s="307">
        <v>586883</v>
      </c>
      <c r="J115" s="307">
        <v>49184.028888021036</v>
      </c>
      <c r="K115" s="307">
        <v>29286.428567999999</v>
      </c>
      <c r="L115" s="307">
        <v>30254</v>
      </c>
      <c r="M115" s="307">
        <v>4103.8776495861694</v>
      </c>
      <c r="N115" s="307">
        <v>2443.6371389999999</v>
      </c>
      <c r="O115" s="307">
        <v>24221</v>
      </c>
      <c r="P115" s="307">
        <v>3226.3358459490869</v>
      </c>
      <c r="Q115" s="307">
        <v>1921.1084659999999</v>
      </c>
      <c r="R115" s="307">
        <v>54475</v>
      </c>
      <c r="S115" s="307">
        <v>7330.2134955352558</v>
      </c>
      <c r="T115" s="307">
        <v>4364.7456050000001</v>
      </c>
      <c r="U115" s="307">
        <v>369790</v>
      </c>
      <c r="V115" s="307">
        <v>32489.051994344685</v>
      </c>
      <c r="W115" s="307">
        <v>19345.472951</v>
      </c>
      <c r="X115" s="307">
        <v>271568</v>
      </c>
      <c r="Y115" s="307">
        <v>24025.190389211606</v>
      </c>
      <c r="Z115" s="307">
        <v>14305.701222</v>
      </c>
      <c r="AA115" s="503">
        <v>641358</v>
      </c>
      <c r="AB115" s="503">
        <v>56514.242383556288</v>
      </c>
      <c r="AC115" s="496">
        <v>33651.174172999999</v>
      </c>
    </row>
    <row r="116" spans="2:29" x14ac:dyDescent="0.3">
      <c r="B116" s="256">
        <v>41640</v>
      </c>
      <c r="C116" s="307">
        <v>343977</v>
      </c>
      <c r="D116" s="307">
        <v>28528.621924986401</v>
      </c>
      <c r="E116" s="307">
        <v>17017.659095999999</v>
      </c>
      <c r="F116" s="307">
        <v>250199</v>
      </c>
      <c r="G116" s="307">
        <v>20829.751070582795</v>
      </c>
      <c r="H116" s="307">
        <v>12425.191924999999</v>
      </c>
      <c r="I116" s="307">
        <v>594176</v>
      </c>
      <c r="J116" s="307">
        <v>49358.372995569196</v>
      </c>
      <c r="K116" s="307">
        <v>29442.851020999999</v>
      </c>
      <c r="L116" s="307">
        <v>30730</v>
      </c>
      <c r="M116" s="307">
        <v>4177.1201359916913</v>
      </c>
      <c r="N116" s="307">
        <v>2491.7013750000001</v>
      </c>
      <c r="O116" s="307">
        <v>24692</v>
      </c>
      <c r="P116" s="307">
        <v>3297.7395520224741</v>
      </c>
      <c r="Q116" s="307">
        <v>1967.140496</v>
      </c>
      <c r="R116" s="307">
        <v>55422</v>
      </c>
      <c r="S116" s="307">
        <v>7474.8596880141658</v>
      </c>
      <c r="T116" s="307">
        <v>4458.8418709999996</v>
      </c>
      <c r="U116" s="307">
        <v>374707</v>
      </c>
      <c r="V116" s="307">
        <v>32705.742060978093</v>
      </c>
      <c r="W116" s="307">
        <v>19509.360471</v>
      </c>
      <c r="X116" s="307">
        <v>274891</v>
      </c>
      <c r="Y116" s="307">
        <v>24127.490622605266</v>
      </c>
      <c r="Z116" s="307">
        <v>14392.332420999999</v>
      </c>
      <c r="AA116" s="503">
        <v>649598</v>
      </c>
      <c r="AB116" s="503">
        <v>56833.232683583359</v>
      </c>
      <c r="AC116" s="496">
        <v>33901.692891999999</v>
      </c>
    </row>
    <row r="117" spans="2:29" x14ac:dyDescent="0.3">
      <c r="B117" s="256">
        <v>41671</v>
      </c>
      <c r="C117" s="307">
        <v>345030</v>
      </c>
      <c r="D117" s="307">
        <v>28176.499189906077</v>
      </c>
      <c r="E117" s="307">
        <v>16889.411189999999</v>
      </c>
      <c r="F117" s="307">
        <v>250279</v>
      </c>
      <c r="G117" s="307">
        <v>20699.648292160186</v>
      </c>
      <c r="H117" s="307">
        <v>12407.675955000001</v>
      </c>
      <c r="I117" s="307">
        <v>595309</v>
      </c>
      <c r="J117" s="307">
        <v>48876.147482066262</v>
      </c>
      <c r="K117" s="307">
        <v>29297.087145000001</v>
      </c>
      <c r="L117" s="307">
        <v>31813</v>
      </c>
      <c r="M117" s="307">
        <v>4414.6688248768041</v>
      </c>
      <c r="N117" s="307">
        <v>2646.2179190000002</v>
      </c>
      <c r="O117" s="307">
        <v>25927</v>
      </c>
      <c r="P117" s="307">
        <v>3482.9347663080089</v>
      </c>
      <c r="Q117" s="307">
        <v>2087.7227160000002</v>
      </c>
      <c r="R117" s="307">
        <v>57740</v>
      </c>
      <c r="S117" s="307">
        <v>7897.6035911848139</v>
      </c>
      <c r="T117" s="307">
        <v>4733.9406349999999</v>
      </c>
      <c r="U117" s="307">
        <v>376843</v>
      </c>
      <c r="V117" s="307">
        <v>32591.168014782881</v>
      </c>
      <c r="W117" s="307">
        <v>19535.629109000001</v>
      </c>
      <c r="X117" s="307">
        <v>276206</v>
      </c>
      <c r="Y117" s="307">
        <v>24182.583058468193</v>
      </c>
      <c r="Z117" s="307">
        <v>14495.398671000001</v>
      </c>
      <c r="AA117" s="503">
        <v>653049</v>
      </c>
      <c r="AB117" s="503">
        <v>56773.751073251078</v>
      </c>
      <c r="AC117" s="496">
        <v>34031.027779999997</v>
      </c>
    </row>
    <row r="118" spans="2:29" x14ac:dyDescent="0.3">
      <c r="B118" s="256">
        <v>41699</v>
      </c>
      <c r="C118" s="307">
        <v>347209</v>
      </c>
      <c r="D118" s="307">
        <v>28142.976159693742</v>
      </c>
      <c r="E118" s="307">
        <v>17010.565615</v>
      </c>
      <c r="F118" s="307">
        <v>251731</v>
      </c>
      <c r="G118" s="307">
        <v>20666.408144259938</v>
      </c>
      <c r="H118" s="307">
        <v>12491.475307000001</v>
      </c>
      <c r="I118" s="307">
        <v>598940</v>
      </c>
      <c r="J118" s="307">
        <v>48809.384303953681</v>
      </c>
      <c r="K118" s="307">
        <v>29502.040922</v>
      </c>
      <c r="L118" s="307">
        <v>32148</v>
      </c>
      <c r="M118" s="307">
        <v>4413.4931154820315</v>
      </c>
      <c r="N118" s="307">
        <v>2667.6643509999999</v>
      </c>
      <c r="O118" s="307">
        <v>26144</v>
      </c>
      <c r="P118" s="307">
        <v>3464.4994014057447</v>
      </c>
      <c r="Q118" s="307">
        <v>2094.0604880000001</v>
      </c>
      <c r="R118" s="307">
        <v>58292</v>
      </c>
      <c r="S118" s="307">
        <v>7877.9925168877762</v>
      </c>
      <c r="T118" s="307">
        <v>4761.7248390000004</v>
      </c>
      <c r="U118" s="307">
        <v>379357</v>
      </c>
      <c r="V118" s="307">
        <v>32556.469275175772</v>
      </c>
      <c r="W118" s="307">
        <v>19678.229965999999</v>
      </c>
      <c r="X118" s="307">
        <v>277875</v>
      </c>
      <c r="Y118" s="307">
        <v>24130.907545665683</v>
      </c>
      <c r="Z118" s="307">
        <v>14585.535795</v>
      </c>
      <c r="AA118" s="503">
        <v>657232</v>
      </c>
      <c r="AB118" s="503">
        <v>56687.376820841455</v>
      </c>
      <c r="AC118" s="496">
        <v>34263.765761000002</v>
      </c>
    </row>
    <row r="119" spans="2:29" x14ac:dyDescent="0.3">
      <c r="B119" s="256">
        <v>41730</v>
      </c>
      <c r="C119" s="307">
        <v>348949</v>
      </c>
      <c r="D119" s="307">
        <v>28032.670807723345</v>
      </c>
      <c r="E119" s="307">
        <v>17049.109342</v>
      </c>
      <c r="F119" s="307">
        <v>253310</v>
      </c>
      <c r="G119" s="307">
        <v>20653.058088562368</v>
      </c>
      <c r="H119" s="307">
        <v>12560.923930999999</v>
      </c>
      <c r="I119" s="307">
        <v>602259</v>
      </c>
      <c r="J119" s="307">
        <v>48685.728896285713</v>
      </c>
      <c r="K119" s="307">
        <v>29610.033273000001</v>
      </c>
      <c r="L119" s="307">
        <v>32204</v>
      </c>
      <c r="M119" s="307">
        <v>4295.9291563287879</v>
      </c>
      <c r="N119" s="307">
        <v>2612.7287839999999</v>
      </c>
      <c r="O119" s="307">
        <v>26100</v>
      </c>
      <c r="P119" s="307">
        <v>3391.9806931743647</v>
      </c>
      <c r="Q119" s="307">
        <v>2062.958971</v>
      </c>
      <c r="R119" s="307">
        <v>58304</v>
      </c>
      <c r="S119" s="307">
        <v>7687.9098495031531</v>
      </c>
      <c r="T119" s="307">
        <v>4675.6877549999999</v>
      </c>
      <c r="U119" s="307">
        <v>381153</v>
      </c>
      <c r="V119" s="307">
        <v>32328.599964052137</v>
      </c>
      <c r="W119" s="307">
        <v>19661.838125999999</v>
      </c>
      <c r="X119" s="307">
        <v>279410</v>
      </c>
      <c r="Y119" s="307">
        <v>24045.03878173673</v>
      </c>
      <c r="Z119" s="307">
        <v>14623.882901999999</v>
      </c>
      <c r="AA119" s="503">
        <v>660563</v>
      </c>
      <c r="AB119" s="503">
        <v>56373.638745788863</v>
      </c>
      <c r="AC119" s="496">
        <v>34285.721028</v>
      </c>
    </row>
    <row r="120" spans="2:29" x14ac:dyDescent="0.3">
      <c r="B120" s="256">
        <v>41760</v>
      </c>
      <c r="C120" s="307">
        <v>350968</v>
      </c>
      <c r="D120" s="307">
        <v>28183.564523716366</v>
      </c>
      <c r="E120" s="307">
        <v>17198.754387000001</v>
      </c>
      <c r="F120" s="307">
        <v>254716</v>
      </c>
      <c r="G120" s="307">
        <v>20709.24516380635</v>
      </c>
      <c r="H120" s="307">
        <v>12637.621504999999</v>
      </c>
      <c r="I120" s="307">
        <v>605684</v>
      </c>
      <c r="J120" s="307">
        <v>48892.809687522713</v>
      </c>
      <c r="K120" s="307">
        <v>29836.375892</v>
      </c>
      <c r="L120" s="307">
        <v>32394</v>
      </c>
      <c r="M120" s="307">
        <v>4312.8787195646919</v>
      </c>
      <c r="N120" s="307">
        <v>2631.8935540000002</v>
      </c>
      <c r="O120" s="307">
        <v>26240</v>
      </c>
      <c r="P120" s="307">
        <v>3398.6810450259663</v>
      </c>
      <c r="Q120" s="307">
        <v>2074.0130469999999</v>
      </c>
      <c r="R120" s="307">
        <v>58634</v>
      </c>
      <c r="S120" s="307">
        <v>7711.5597645906573</v>
      </c>
      <c r="T120" s="307">
        <v>4705.9066009999997</v>
      </c>
      <c r="U120" s="307">
        <v>383362</v>
      </c>
      <c r="V120" s="307">
        <v>32496.443243281057</v>
      </c>
      <c r="W120" s="307">
        <v>19830.647940999999</v>
      </c>
      <c r="X120" s="307">
        <v>280956</v>
      </c>
      <c r="Y120" s="307">
        <v>24107.926208832316</v>
      </c>
      <c r="Z120" s="307">
        <v>14711.634552</v>
      </c>
      <c r="AA120" s="503">
        <v>664318</v>
      </c>
      <c r="AB120" s="503">
        <v>56604.369452113373</v>
      </c>
      <c r="AC120" s="496">
        <v>34542.282492999999</v>
      </c>
    </row>
    <row r="121" spans="2:29" x14ac:dyDescent="0.3">
      <c r="B121" s="256">
        <v>41791</v>
      </c>
      <c r="C121" s="307">
        <v>353222</v>
      </c>
      <c r="D121" s="307">
        <v>28758.955863608327</v>
      </c>
      <c r="E121" s="307">
        <v>17558.967080999999</v>
      </c>
      <c r="F121" s="307">
        <v>256647</v>
      </c>
      <c r="G121" s="307">
        <v>21193.703312342845</v>
      </c>
      <c r="H121" s="307">
        <v>12939.953055</v>
      </c>
      <c r="I121" s="307">
        <v>609869</v>
      </c>
      <c r="J121" s="307">
        <v>49952.659175951172</v>
      </c>
      <c r="K121" s="307">
        <v>30498.920136000001</v>
      </c>
      <c r="L121" s="307">
        <v>32788</v>
      </c>
      <c r="M121" s="307">
        <v>4405.5864057503586</v>
      </c>
      <c r="N121" s="307">
        <v>2689.8593620000001</v>
      </c>
      <c r="O121" s="307">
        <v>26540</v>
      </c>
      <c r="P121" s="307">
        <v>3437.4450184390475</v>
      </c>
      <c r="Q121" s="307">
        <v>2098.7543569999998</v>
      </c>
      <c r="R121" s="307">
        <v>59328</v>
      </c>
      <c r="S121" s="307">
        <v>7843.0314241894057</v>
      </c>
      <c r="T121" s="307">
        <v>4788.6137189999999</v>
      </c>
      <c r="U121" s="307">
        <v>386010</v>
      </c>
      <c r="V121" s="307">
        <v>33164.542269358688</v>
      </c>
      <c r="W121" s="307">
        <v>20248.826443000002</v>
      </c>
      <c r="X121" s="307">
        <v>283187</v>
      </c>
      <c r="Y121" s="307">
        <v>24631.148330781896</v>
      </c>
      <c r="Z121" s="307">
        <v>15038.707412</v>
      </c>
      <c r="AA121" s="503">
        <v>669197</v>
      </c>
      <c r="AB121" s="503">
        <v>57795.690600140581</v>
      </c>
      <c r="AC121" s="496">
        <v>35287.533855000001</v>
      </c>
    </row>
    <row r="122" spans="2:29" x14ac:dyDescent="0.3">
      <c r="B122" s="256">
        <v>41821</v>
      </c>
      <c r="C122" s="307">
        <v>355536</v>
      </c>
      <c r="D122" s="307">
        <v>29464.530008393762</v>
      </c>
      <c r="E122" s="307">
        <v>18031.541399000002</v>
      </c>
      <c r="F122" s="307">
        <v>259553</v>
      </c>
      <c r="G122" s="307">
        <v>22132.630179894019</v>
      </c>
      <c r="H122" s="307">
        <v>13544.605573000001</v>
      </c>
      <c r="I122" s="307">
        <v>615089</v>
      </c>
      <c r="J122" s="307">
        <v>51597.16018828778</v>
      </c>
      <c r="K122" s="307">
        <v>31576.146971999999</v>
      </c>
      <c r="L122" s="307">
        <v>33848</v>
      </c>
      <c r="M122" s="307">
        <v>4708.7991695252485</v>
      </c>
      <c r="N122" s="307">
        <v>2881.665078</v>
      </c>
      <c r="O122" s="307">
        <v>27793</v>
      </c>
      <c r="P122" s="307">
        <v>3748.7473525972514</v>
      </c>
      <c r="Q122" s="307">
        <v>2294.137835</v>
      </c>
      <c r="R122" s="307">
        <v>61641</v>
      </c>
      <c r="S122" s="307">
        <v>8457.5465221225004</v>
      </c>
      <c r="T122" s="307">
        <v>5175.8029130000004</v>
      </c>
      <c r="U122" s="307">
        <v>389384</v>
      </c>
      <c r="V122" s="307">
        <v>34173.329177919004</v>
      </c>
      <c r="W122" s="307">
        <v>20913.206477</v>
      </c>
      <c r="X122" s="307">
        <v>287346</v>
      </c>
      <c r="Y122" s="307">
        <v>25881.377532491271</v>
      </c>
      <c r="Z122" s="307">
        <v>15838.743408</v>
      </c>
      <c r="AA122" s="503">
        <v>676730</v>
      </c>
      <c r="AB122" s="503">
        <v>60054.706710410275</v>
      </c>
      <c r="AC122" s="496">
        <v>36751.949885000002</v>
      </c>
    </row>
    <row r="123" spans="2:29" x14ac:dyDescent="0.3">
      <c r="B123" s="256">
        <v>41852</v>
      </c>
      <c r="C123" s="307">
        <v>357619</v>
      </c>
      <c r="D123" s="307">
        <v>30970.848958345963</v>
      </c>
      <c r="E123" s="307">
        <v>19014.906999999999</v>
      </c>
      <c r="F123" s="307">
        <v>261086</v>
      </c>
      <c r="G123" s="307">
        <v>22710.557557095428</v>
      </c>
      <c r="H123" s="307">
        <v>13943.406602999999</v>
      </c>
      <c r="I123" s="307">
        <v>618705</v>
      </c>
      <c r="J123" s="307">
        <v>53681.406515441391</v>
      </c>
      <c r="K123" s="307">
        <v>32958.313603000002</v>
      </c>
      <c r="L123" s="307">
        <v>34057</v>
      </c>
      <c r="M123" s="307">
        <v>4675.2587730863324</v>
      </c>
      <c r="N123" s="307">
        <v>2870.4286050000001</v>
      </c>
      <c r="O123" s="307">
        <v>28023</v>
      </c>
      <c r="P123" s="307">
        <v>3748.4428027986355</v>
      </c>
      <c r="Q123" s="307">
        <v>2301.3993380000002</v>
      </c>
      <c r="R123" s="307">
        <v>62080</v>
      </c>
      <c r="S123" s="307">
        <v>8423.7015758849684</v>
      </c>
      <c r="T123" s="307">
        <v>5171.8279430000002</v>
      </c>
      <c r="U123" s="307">
        <v>391676</v>
      </c>
      <c r="V123" s="307">
        <v>35646.107731432297</v>
      </c>
      <c r="W123" s="307">
        <v>21885.335605</v>
      </c>
      <c r="X123" s="307">
        <v>289109</v>
      </c>
      <c r="Y123" s="307">
        <v>26459.000359894068</v>
      </c>
      <c r="Z123" s="307">
        <v>16244.805941000001</v>
      </c>
      <c r="AA123" s="503">
        <v>680785</v>
      </c>
      <c r="AB123" s="503">
        <v>62105.108091326365</v>
      </c>
      <c r="AC123" s="496">
        <v>38130.141545999999</v>
      </c>
    </row>
    <row r="124" spans="2:29" x14ac:dyDescent="0.3">
      <c r="B124" s="256">
        <v>41883</v>
      </c>
      <c r="C124" s="307">
        <v>360197</v>
      </c>
      <c r="D124" s="307">
        <v>31142.504731008106</v>
      </c>
      <c r="E124" s="307">
        <v>19280.307315999999</v>
      </c>
      <c r="F124" s="307">
        <v>262411</v>
      </c>
      <c r="G124" s="307">
        <v>22754.643378225639</v>
      </c>
      <c r="H124" s="307">
        <v>14087.387029</v>
      </c>
      <c r="I124" s="307">
        <v>622608</v>
      </c>
      <c r="J124" s="307">
        <v>53897.148109233742</v>
      </c>
      <c r="K124" s="307">
        <v>33367.694345000004</v>
      </c>
      <c r="L124" s="307">
        <v>34152</v>
      </c>
      <c r="M124" s="307">
        <v>4602.1734144120819</v>
      </c>
      <c r="N124" s="307">
        <v>2849.2029950000001</v>
      </c>
      <c r="O124" s="307">
        <v>28113</v>
      </c>
      <c r="P124" s="307">
        <v>3679.0713361377093</v>
      </c>
      <c r="Q124" s="307">
        <v>2277.7110130000001</v>
      </c>
      <c r="R124" s="307">
        <v>62265</v>
      </c>
      <c r="S124" s="307">
        <v>8281.2447505497912</v>
      </c>
      <c r="T124" s="307">
        <v>5126.9140079999997</v>
      </c>
      <c r="U124" s="307">
        <v>394349</v>
      </c>
      <c r="V124" s="307">
        <v>35744.678145420192</v>
      </c>
      <c r="W124" s="307">
        <v>22129.510310999998</v>
      </c>
      <c r="X124" s="307">
        <v>290524</v>
      </c>
      <c r="Y124" s="307">
        <v>26433.714714363345</v>
      </c>
      <c r="Z124" s="307">
        <v>16365.098042</v>
      </c>
      <c r="AA124" s="503">
        <v>684873</v>
      </c>
      <c r="AB124" s="503">
        <v>62178.39285978354</v>
      </c>
      <c r="AC124" s="496">
        <v>38494.608353000003</v>
      </c>
    </row>
    <row r="125" spans="2:29" x14ac:dyDescent="0.3">
      <c r="B125" s="256">
        <v>41913</v>
      </c>
      <c r="C125" s="307">
        <v>362823</v>
      </c>
      <c r="D125" s="307">
        <v>31062.681470626172</v>
      </c>
      <c r="E125" s="307">
        <v>19431.06914</v>
      </c>
      <c r="F125" s="307">
        <v>264197</v>
      </c>
      <c r="G125" s="307">
        <v>22621.711657935874</v>
      </c>
      <c r="H125" s="307">
        <v>14150.872445000001</v>
      </c>
      <c r="I125" s="307">
        <v>627020</v>
      </c>
      <c r="J125" s="307">
        <v>53684.393128562042</v>
      </c>
      <c r="K125" s="307">
        <v>33581.941585</v>
      </c>
      <c r="L125" s="307">
        <v>34073</v>
      </c>
      <c r="M125" s="307">
        <v>4576.6005327788635</v>
      </c>
      <c r="N125" s="307">
        <v>2862.8642850000001</v>
      </c>
      <c r="O125" s="307">
        <v>27992</v>
      </c>
      <c r="P125" s="307">
        <v>3666.8532618271706</v>
      </c>
      <c r="Q125" s="307">
        <v>2293.7774810000001</v>
      </c>
      <c r="R125" s="307">
        <v>62065</v>
      </c>
      <c r="S125" s="307">
        <v>8243.4537946060354</v>
      </c>
      <c r="T125" s="307">
        <v>5156.6417659999997</v>
      </c>
      <c r="U125" s="307">
        <v>396896</v>
      </c>
      <c r="V125" s="307">
        <v>35639.282003405038</v>
      </c>
      <c r="W125" s="307">
        <v>22293.933424999999</v>
      </c>
      <c r="X125" s="307">
        <v>292189</v>
      </c>
      <c r="Y125" s="307">
        <v>26288.564919763041</v>
      </c>
      <c r="Z125" s="307">
        <v>16444.649925999998</v>
      </c>
      <c r="AA125" s="503">
        <v>689085</v>
      </c>
      <c r="AB125" s="503">
        <v>61927.846923168087</v>
      </c>
      <c r="AC125" s="496">
        <v>38738.583351000001</v>
      </c>
    </row>
    <row r="126" spans="2:29" x14ac:dyDescent="0.3">
      <c r="B126" s="256">
        <v>41944</v>
      </c>
      <c r="C126" s="307">
        <v>364650</v>
      </c>
      <c r="D126" s="307">
        <v>31140.877535257041</v>
      </c>
      <c r="E126" s="307">
        <v>19484.811820999999</v>
      </c>
      <c r="F126" s="307">
        <v>265553</v>
      </c>
      <c r="G126" s="307">
        <v>22714.946220703747</v>
      </c>
      <c r="H126" s="307">
        <v>14212.716135999999</v>
      </c>
      <c r="I126" s="307">
        <v>630203</v>
      </c>
      <c r="J126" s="307">
        <v>53855.823755960795</v>
      </c>
      <c r="K126" s="307">
        <v>33697.527956999998</v>
      </c>
      <c r="L126" s="307">
        <v>34283</v>
      </c>
      <c r="M126" s="307">
        <v>4596.8744987362779</v>
      </c>
      <c r="N126" s="307">
        <v>2876.2591699999998</v>
      </c>
      <c r="O126" s="307">
        <v>28146</v>
      </c>
      <c r="P126" s="307">
        <v>3706.0786789838203</v>
      </c>
      <c r="Q126" s="307">
        <v>2318.8892340000002</v>
      </c>
      <c r="R126" s="307">
        <v>62429</v>
      </c>
      <c r="S126" s="307">
        <v>8302.9531777200973</v>
      </c>
      <c r="T126" s="307">
        <v>5195.1484039999996</v>
      </c>
      <c r="U126" s="307">
        <v>398933</v>
      </c>
      <c r="V126" s="307">
        <v>35737.752033993318</v>
      </c>
      <c r="W126" s="307">
        <v>22361.070991000001</v>
      </c>
      <c r="X126" s="307">
        <v>293699</v>
      </c>
      <c r="Y126" s="307">
        <v>26421.024899687567</v>
      </c>
      <c r="Z126" s="307">
        <v>16531.605370000001</v>
      </c>
      <c r="AA126" s="503">
        <v>692632</v>
      </c>
      <c r="AB126" s="503">
        <v>62158.776933680885</v>
      </c>
      <c r="AC126" s="496">
        <v>38892.676360999998</v>
      </c>
    </row>
    <row r="127" spans="2:29" x14ac:dyDescent="0.3">
      <c r="B127" s="256">
        <v>41974</v>
      </c>
      <c r="C127" s="307">
        <v>367802</v>
      </c>
      <c r="D127" s="307">
        <v>31841.69263364889</v>
      </c>
      <c r="E127" s="307">
        <v>19840.959570999999</v>
      </c>
      <c r="F127" s="307">
        <v>267943</v>
      </c>
      <c r="G127" s="307">
        <v>23178.590679803674</v>
      </c>
      <c r="H127" s="307">
        <v>14442.871674</v>
      </c>
      <c r="I127" s="307">
        <v>635745</v>
      </c>
      <c r="J127" s="307">
        <v>55020.283313452557</v>
      </c>
      <c r="K127" s="307">
        <v>34283.831245000001</v>
      </c>
      <c r="L127" s="307">
        <v>34413</v>
      </c>
      <c r="M127" s="307">
        <v>4619.5887847660451</v>
      </c>
      <c r="N127" s="307">
        <v>2878.5239329999999</v>
      </c>
      <c r="O127" s="307">
        <v>28268</v>
      </c>
      <c r="P127" s="307">
        <v>3683.6001909862857</v>
      </c>
      <c r="Q127" s="307">
        <v>2295.2976560000002</v>
      </c>
      <c r="R127" s="307">
        <v>62681</v>
      </c>
      <c r="S127" s="307">
        <v>8303.1889757523313</v>
      </c>
      <c r="T127" s="307">
        <v>5173.8215890000001</v>
      </c>
      <c r="U127" s="307">
        <v>402215</v>
      </c>
      <c r="V127" s="307">
        <v>36461.281418414939</v>
      </c>
      <c r="W127" s="307">
        <v>22719.483504</v>
      </c>
      <c r="X127" s="307">
        <v>296211</v>
      </c>
      <c r="Y127" s="307">
        <v>26862.190870789957</v>
      </c>
      <c r="Z127" s="307">
        <v>16738.169330000001</v>
      </c>
      <c r="AA127" s="503">
        <v>698426</v>
      </c>
      <c r="AB127" s="503">
        <v>63323.472289204896</v>
      </c>
      <c r="AC127" s="496">
        <v>39457.652834</v>
      </c>
    </row>
    <row r="128" spans="2:29" x14ac:dyDescent="0.3">
      <c r="B128" s="256">
        <v>42005</v>
      </c>
      <c r="C128" s="307">
        <v>373408</v>
      </c>
      <c r="D128" s="307">
        <v>31895.357656142118</v>
      </c>
      <c r="E128" s="307">
        <v>19889.787520999998</v>
      </c>
      <c r="F128" s="307">
        <v>270420</v>
      </c>
      <c r="G128" s="307">
        <v>23703.89400305165</v>
      </c>
      <c r="H128" s="307">
        <v>14781.631240000001</v>
      </c>
      <c r="I128" s="307">
        <v>643828</v>
      </c>
      <c r="J128" s="307">
        <v>55599.25165919376</v>
      </c>
      <c r="K128" s="307">
        <v>34671.418761000001</v>
      </c>
      <c r="L128" s="307">
        <v>34985</v>
      </c>
      <c r="M128" s="307">
        <v>4712.2879688266275</v>
      </c>
      <c r="N128" s="307">
        <v>2938.5595060000001</v>
      </c>
      <c r="O128" s="307">
        <v>28687</v>
      </c>
      <c r="P128" s="307">
        <v>3747.9843412489727</v>
      </c>
      <c r="Q128" s="307">
        <v>2337.224526</v>
      </c>
      <c r="R128" s="307">
        <v>63672</v>
      </c>
      <c r="S128" s="307">
        <v>8460.2723100756011</v>
      </c>
      <c r="T128" s="307">
        <v>5275.7840319999996</v>
      </c>
      <c r="U128" s="307">
        <v>408393</v>
      </c>
      <c r="V128" s="307">
        <v>36607.64562496874</v>
      </c>
      <c r="W128" s="307">
        <v>22828.347027</v>
      </c>
      <c r="X128" s="307">
        <v>299107</v>
      </c>
      <c r="Y128" s="307">
        <v>27451.878344300625</v>
      </c>
      <c r="Z128" s="307">
        <v>17118.855766000001</v>
      </c>
      <c r="AA128" s="503">
        <v>707500</v>
      </c>
      <c r="AB128" s="503">
        <v>64059.523969269372</v>
      </c>
      <c r="AC128" s="496">
        <v>39947.202792999997</v>
      </c>
    </row>
    <row r="129" spans="2:29" x14ac:dyDescent="0.3">
      <c r="B129" s="256">
        <v>42036</v>
      </c>
      <c r="C129" s="307">
        <v>375153</v>
      </c>
      <c r="D129" s="307">
        <v>31390.042441628688</v>
      </c>
      <c r="E129" s="307">
        <v>19643.531189000001</v>
      </c>
      <c r="F129" s="307">
        <v>271647</v>
      </c>
      <c r="G129" s="307">
        <v>22859.574485235658</v>
      </c>
      <c r="H129" s="307">
        <v>14305.26146</v>
      </c>
      <c r="I129" s="307">
        <v>646800</v>
      </c>
      <c r="J129" s="307">
        <v>54249.61692686435</v>
      </c>
      <c r="K129" s="307">
        <v>33948.792649000003</v>
      </c>
      <c r="L129" s="307">
        <v>35009</v>
      </c>
      <c r="M129" s="307">
        <v>4681.125920299417</v>
      </c>
      <c r="N129" s="307">
        <v>2929.3953069999998</v>
      </c>
      <c r="O129" s="307">
        <v>28687</v>
      </c>
      <c r="P129" s="307">
        <v>3718.645690682175</v>
      </c>
      <c r="Q129" s="307">
        <v>2327.0861369999998</v>
      </c>
      <c r="R129" s="307">
        <v>63696</v>
      </c>
      <c r="S129" s="307">
        <v>8399.7716109815919</v>
      </c>
      <c r="T129" s="307">
        <v>5256.481444</v>
      </c>
      <c r="U129" s="307">
        <v>410162</v>
      </c>
      <c r="V129" s="307">
        <v>36071.16836192811</v>
      </c>
      <c r="W129" s="307">
        <v>22572.926496</v>
      </c>
      <c r="X129" s="307">
        <v>300334</v>
      </c>
      <c r="Y129" s="307">
        <v>26578.220175917832</v>
      </c>
      <c r="Z129" s="307">
        <v>16632.347597</v>
      </c>
      <c r="AA129" s="503">
        <v>710496</v>
      </c>
      <c r="AB129" s="503">
        <v>62649.388537845938</v>
      </c>
      <c r="AC129" s="496">
        <v>39205.274093</v>
      </c>
    </row>
    <row r="130" spans="2:29" x14ac:dyDescent="0.3">
      <c r="B130" s="256">
        <v>42064</v>
      </c>
      <c r="C130" s="307">
        <v>377612</v>
      </c>
      <c r="D130" s="307">
        <v>31493.533683686848</v>
      </c>
      <c r="E130" s="307">
        <v>19832.220368999999</v>
      </c>
      <c r="F130" s="307">
        <v>273086</v>
      </c>
      <c r="G130" s="307">
        <v>22886.217870897686</v>
      </c>
      <c r="H130" s="307">
        <v>14411.990753</v>
      </c>
      <c r="I130" s="307">
        <v>650698</v>
      </c>
      <c r="J130" s="307">
        <v>54379.751554584531</v>
      </c>
      <c r="K130" s="307">
        <v>34244.211122000001</v>
      </c>
      <c r="L130" s="307">
        <v>35086</v>
      </c>
      <c r="M130" s="307">
        <v>4664.6261818551357</v>
      </c>
      <c r="N130" s="307">
        <v>2937.4250379999999</v>
      </c>
      <c r="O130" s="307">
        <v>28777</v>
      </c>
      <c r="P130" s="307">
        <v>3734.1148643520664</v>
      </c>
      <c r="Q130" s="307">
        <v>2351.4601320000002</v>
      </c>
      <c r="R130" s="307">
        <v>63863</v>
      </c>
      <c r="S130" s="307">
        <v>8398.7410462072021</v>
      </c>
      <c r="T130" s="307">
        <v>5288.8851699999996</v>
      </c>
      <c r="U130" s="307">
        <v>412698</v>
      </c>
      <c r="V130" s="307">
        <v>36158.159865541988</v>
      </c>
      <c r="W130" s="307">
        <v>22769.645407</v>
      </c>
      <c r="X130" s="307">
        <v>301863</v>
      </c>
      <c r="Y130" s="307">
        <v>26620.332735249751</v>
      </c>
      <c r="Z130" s="307">
        <v>16763.450884999998</v>
      </c>
      <c r="AA130" s="503">
        <v>714561</v>
      </c>
      <c r="AB130" s="503">
        <v>62778.492600791738</v>
      </c>
      <c r="AC130" s="496">
        <v>39533.096292000002</v>
      </c>
    </row>
    <row r="131" spans="2:29" x14ac:dyDescent="0.3">
      <c r="B131" s="256">
        <v>42095</v>
      </c>
      <c r="C131" s="307">
        <v>379874</v>
      </c>
      <c r="D131" s="307">
        <v>31499.287749999341</v>
      </c>
      <c r="E131" s="307">
        <v>19949.869049000001</v>
      </c>
      <c r="F131" s="307">
        <v>274911</v>
      </c>
      <c r="G131" s="307">
        <v>22978.998013679411</v>
      </c>
      <c r="H131" s="307">
        <v>14553.598953999999</v>
      </c>
      <c r="I131" s="307">
        <v>654785</v>
      </c>
      <c r="J131" s="307">
        <v>54478.285763678752</v>
      </c>
      <c r="K131" s="307">
        <v>34503.468003000002</v>
      </c>
      <c r="L131" s="307">
        <v>35272</v>
      </c>
      <c r="M131" s="307">
        <v>4618.4542826582719</v>
      </c>
      <c r="N131" s="307">
        <v>2925.0679850000001</v>
      </c>
      <c r="O131" s="307">
        <v>29023</v>
      </c>
      <c r="P131" s="307">
        <v>3705.6911076066003</v>
      </c>
      <c r="Q131" s="307">
        <v>2346.9753639999999</v>
      </c>
      <c r="R131" s="307">
        <v>64295</v>
      </c>
      <c r="S131" s="307">
        <v>8324.1453902648718</v>
      </c>
      <c r="T131" s="307">
        <v>5272.0433489999996</v>
      </c>
      <c r="U131" s="307">
        <v>415146</v>
      </c>
      <c r="V131" s="307">
        <v>36117.74203265761</v>
      </c>
      <c r="W131" s="307">
        <v>22874.937033999999</v>
      </c>
      <c r="X131" s="307">
        <v>303934</v>
      </c>
      <c r="Y131" s="307">
        <v>26684.689121286014</v>
      </c>
      <c r="Z131" s="307">
        <v>16900.574317999999</v>
      </c>
      <c r="AA131" s="503">
        <v>719080</v>
      </c>
      <c r="AB131" s="503">
        <v>62802.431153943624</v>
      </c>
      <c r="AC131" s="496">
        <v>39775.511352000001</v>
      </c>
    </row>
    <row r="132" spans="2:29" x14ac:dyDescent="0.3">
      <c r="B132" s="256">
        <v>42125</v>
      </c>
      <c r="C132" s="307">
        <v>381450</v>
      </c>
      <c r="D132" s="307">
        <v>31563.480699588748</v>
      </c>
      <c r="E132" s="307">
        <v>20025.843294999999</v>
      </c>
      <c r="F132" s="307">
        <v>275948</v>
      </c>
      <c r="G132" s="307">
        <v>22968.393143104655</v>
      </c>
      <c r="H132" s="307">
        <v>14572.582985999999</v>
      </c>
      <c r="I132" s="307">
        <v>657398</v>
      </c>
      <c r="J132" s="307">
        <v>54531.873842693407</v>
      </c>
      <c r="K132" s="307">
        <v>34598.426281</v>
      </c>
      <c r="L132" s="307">
        <v>35349</v>
      </c>
      <c r="M132" s="307">
        <v>4613.6907834775657</v>
      </c>
      <c r="N132" s="307">
        <v>2927.2135579999999</v>
      </c>
      <c r="O132" s="307">
        <v>29091</v>
      </c>
      <c r="P132" s="307">
        <v>3705.6145450722333</v>
      </c>
      <c r="Q132" s="307">
        <v>2351.0732830000002</v>
      </c>
      <c r="R132" s="307">
        <v>64440</v>
      </c>
      <c r="S132" s="307">
        <v>8319.305328549799</v>
      </c>
      <c r="T132" s="307">
        <v>5278.2868410000001</v>
      </c>
      <c r="U132" s="307">
        <v>416799</v>
      </c>
      <c r="V132" s="307">
        <v>36177.171483066311</v>
      </c>
      <c r="W132" s="307">
        <v>22953.056852999998</v>
      </c>
      <c r="X132" s="307">
        <v>305039</v>
      </c>
      <c r="Y132" s="307">
        <v>26674.007688176891</v>
      </c>
      <c r="Z132" s="307">
        <v>16923.656268999999</v>
      </c>
      <c r="AA132" s="503">
        <v>721838</v>
      </c>
      <c r="AB132" s="503">
        <v>62851.179171243202</v>
      </c>
      <c r="AC132" s="496">
        <v>39876.713122000001</v>
      </c>
    </row>
    <row r="133" spans="2:29" x14ac:dyDescent="0.3">
      <c r="B133" s="256">
        <v>42156</v>
      </c>
      <c r="C133" s="307">
        <v>383881</v>
      </c>
      <c r="D133" s="307">
        <v>31723.169910551587</v>
      </c>
      <c r="E133" s="307">
        <v>20224.673155</v>
      </c>
      <c r="F133" s="307">
        <v>277655</v>
      </c>
      <c r="G133" s="307">
        <v>23067.006740643115</v>
      </c>
      <c r="H133" s="307">
        <v>14706.054700999999</v>
      </c>
      <c r="I133" s="307">
        <v>661536</v>
      </c>
      <c r="J133" s="307">
        <v>54790.176651194699</v>
      </c>
      <c r="K133" s="307">
        <v>34930.727855999998</v>
      </c>
      <c r="L133" s="307">
        <v>35662</v>
      </c>
      <c r="M133" s="307">
        <v>4641.9095555729627</v>
      </c>
      <c r="N133" s="307">
        <v>2959.3859579999998</v>
      </c>
      <c r="O133" s="307">
        <v>29464</v>
      </c>
      <c r="P133" s="307">
        <v>3734.0047405745768</v>
      </c>
      <c r="Q133" s="307">
        <v>2380.5636589999999</v>
      </c>
      <c r="R133" s="307">
        <v>65126</v>
      </c>
      <c r="S133" s="307">
        <v>8375.9142961475391</v>
      </c>
      <c r="T133" s="307">
        <v>5339.9496170000002</v>
      </c>
      <c r="U133" s="307">
        <v>419543</v>
      </c>
      <c r="V133" s="307">
        <v>36365.079466124553</v>
      </c>
      <c r="W133" s="307">
        <v>23184.059112999999</v>
      </c>
      <c r="X133" s="307">
        <v>307119</v>
      </c>
      <c r="Y133" s="307">
        <v>26801.011481217694</v>
      </c>
      <c r="Z133" s="307">
        <v>17086.61836</v>
      </c>
      <c r="AA133" s="503">
        <v>726662</v>
      </c>
      <c r="AB133" s="503">
        <v>63166.090947342236</v>
      </c>
      <c r="AC133" s="496">
        <v>40270.677473000003</v>
      </c>
    </row>
    <row r="134" spans="2:29" x14ac:dyDescent="0.3">
      <c r="B134" s="256">
        <v>42186</v>
      </c>
      <c r="C134" s="307">
        <v>387145</v>
      </c>
      <c r="D134" s="307">
        <v>34216.107042793301</v>
      </c>
      <c r="E134" s="307">
        <v>21906.233716999999</v>
      </c>
      <c r="F134" s="307">
        <v>281099</v>
      </c>
      <c r="G134" s="307">
        <v>25055.347205678252</v>
      </c>
      <c r="H134" s="307">
        <v>16041.225586</v>
      </c>
      <c r="I134" s="307">
        <v>668244</v>
      </c>
      <c r="J134" s="307">
        <v>59271.454248471557</v>
      </c>
      <c r="K134" s="307">
        <v>37947.459303000003</v>
      </c>
      <c r="L134" s="307">
        <v>35854</v>
      </c>
      <c r="M134" s="307">
        <v>4872.3278699269458</v>
      </c>
      <c r="N134" s="307">
        <v>3119.4183760000001</v>
      </c>
      <c r="O134" s="307">
        <v>29626</v>
      </c>
      <c r="P134" s="307">
        <v>3945.0019547056941</v>
      </c>
      <c r="Q134" s="307">
        <v>2525.715001</v>
      </c>
      <c r="R134" s="307">
        <v>65480</v>
      </c>
      <c r="S134" s="307">
        <v>8817.3298246326394</v>
      </c>
      <c r="T134" s="307">
        <v>5645.1333770000001</v>
      </c>
      <c r="U134" s="307">
        <v>422999</v>
      </c>
      <c r="V134" s="307">
        <v>39088.434912720244</v>
      </c>
      <c r="W134" s="307">
        <v>25025.652093000001</v>
      </c>
      <c r="X134" s="307">
        <v>310725</v>
      </c>
      <c r="Y134" s="307">
        <v>29000.34916038395</v>
      </c>
      <c r="Z134" s="307">
        <v>18566.940587000001</v>
      </c>
      <c r="AA134" s="503">
        <v>733724</v>
      </c>
      <c r="AB134" s="503">
        <v>68088.784073104194</v>
      </c>
      <c r="AC134" s="496">
        <v>43592.592680000002</v>
      </c>
    </row>
    <row r="135" spans="2:29" x14ac:dyDescent="0.3">
      <c r="B135" s="256">
        <v>42217</v>
      </c>
      <c r="C135" s="307">
        <v>388790</v>
      </c>
      <c r="D135" s="307">
        <v>34018.234023938887</v>
      </c>
      <c r="E135" s="307">
        <v>21926.701459</v>
      </c>
      <c r="F135" s="307">
        <v>282181</v>
      </c>
      <c r="G135" s="307">
        <v>24657.203633239285</v>
      </c>
      <c r="H135" s="307">
        <v>15892.980879000001</v>
      </c>
      <c r="I135" s="307">
        <v>670971</v>
      </c>
      <c r="J135" s="307">
        <v>58675.437657178169</v>
      </c>
      <c r="K135" s="307">
        <v>37819.682337999999</v>
      </c>
      <c r="L135" s="307">
        <v>35902</v>
      </c>
      <c r="M135" s="307">
        <v>4797.467683008811</v>
      </c>
      <c r="N135" s="307">
        <v>3092.2428709999999</v>
      </c>
      <c r="O135" s="307">
        <v>29711</v>
      </c>
      <c r="P135" s="307">
        <v>3864.8383908975907</v>
      </c>
      <c r="Q135" s="307">
        <v>2491.1098419999998</v>
      </c>
      <c r="R135" s="307">
        <v>65613</v>
      </c>
      <c r="S135" s="307">
        <v>8662.3060739064022</v>
      </c>
      <c r="T135" s="307">
        <v>5583.3527130000002</v>
      </c>
      <c r="U135" s="307">
        <v>424692</v>
      </c>
      <c r="V135" s="307">
        <v>38815.701706947693</v>
      </c>
      <c r="W135" s="307">
        <v>25018.944329999998</v>
      </c>
      <c r="X135" s="307">
        <v>311892</v>
      </c>
      <c r="Y135" s="307">
        <v>28522.042024136874</v>
      </c>
      <c r="Z135" s="307">
        <v>18384.090721</v>
      </c>
      <c r="AA135" s="503">
        <v>736584</v>
      </c>
      <c r="AB135" s="503">
        <v>67337.743731084571</v>
      </c>
      <c r="AC135" s="496">
        <v>43403.035050999999</v>
      </c>
    </row>
    <row r="136" spans="2:29" x14ac:dyDescent="0.3">
      <c r="B136" s="256">
        <v>42248</v>
      </c>
      <c r="C136" s="307">
        <v>391060</v>
      </c>
      <c r="D136" s="307">
        <v>34341.041223559871</v>
      </c>
      <c r="E136" s="307">
        <v>22248.031107999999</v>
      </c>
      <c r="F136" s="307">
        <v>283655</v>
      </c>
      <c r="G136" s="307">
        <v>24858.64220911622</v>
      </c>
      <c r="H136" s="307">
        <v>16104.807118999999</v>
      </c>
      <c r="I136" s="307">
        <v>674715</v>
      </c>
      <c r="J136" s="307">
        <v>59199.683432676095</v>
      </c>
      <c r="K136" s="307">
        <v>38352.838227</v>
      </c>
      <c r="L136" s="307">
        <v>35845</v>
      </c>
      <c r="M136" s="307">
        <v>4787.0627749856731</v>
      </c>
      <c r="N136" s="307">
        <v>3101.3247630000001</v>
      </c>
      <c r="O136" s="307">
        <v>29687</v>
      </c>
      <c r="P136" s="307">
        <v>3876.8240657293318</v>
      </c>
      <c r="Q136" s="307">
        <v>2511.6216439999998</v>
      </c>
      <c r="R136" s="307">
        <v>65532</v>
      </c>
      <c r="S136" s="307">
        <v>8663.8868407150039</v>
      </c>
      <c r="T136" s="307">
        <v>5612.9464070000004</v>
      </c>
      <c r="U136" s="307">
        <v>426905</v>
      </c>
      <c r="V136" s="307">
        <v>39128.10399854555</v>
      </c>
      <c r="W136" s="307">
        <v>25349.355871</v>
      </c>
      <c r="X136" s="307">
        <v>313342</v>
      </c>
      <c r="Y136" s="307">
        <v>28735.466274845552</v>
      </c>
      <c r="Z136" s="307">
        <v>18616.428763</v>
      </c>
      <c r="AA136" s="503">
        <v>740247</v>
      </c>
      <c r="AB136" s="503">
        <v>67863.570273391102</v>
      </c>
      <c r="AC136" s="496">
        <v>43965.784634000003</v>
      </c>
    </row>
    <row r="137" spans="2:29" x14ac:dyDescent="0.3">
      <c r="B137" s="256">
        <v>42278</v>
      </c>
      <c r="C137" s="307">
        <v>393767</v>
      </c>
      <c r="D137" s="307">
        <v>34525.275146340151</v>
      </c>
      <c r="E137" s="307">
        <v>22458.624022</v>
      </c>
      <c r="F137" s="307">
        <v>285404</v>
      </c>
      <c r="G137" s="307">
        <v>24962.227598721594</v>
      </c>
      <c r="H137" s="307">
        <v>16237.880278000001</v>
      </c>
      <c r="I137" s="307">
        <v>679171</v>
      </c>
      <c r="J137" s="307">
        <v>59487.502745061742</v>
      </c>
      <c r="K137" s="307">
        <v>38696.504300000001</v>
      </c>
      <c r="L137" s="307">
        <v>35726</v>
      </c>
      <c r="M137" s="307">
        <v>4745.276473539564</v>
      </c>
      <c r="N137" s="307">
        <v>3086.7930740000002</v>
      </c>
      <c r="O137" s="307">
        <v>29631</v>
      </c>
      <c r="P137" s="307">
        <v>3844.4267068735226</v>
      </c>
      <c r="Q137" s="307">
        <v>2500.7920610000001</v>
      </c>
      <c r="R137" s="307">
        <v>65357</v>
      </c>
      <c r="S137" s="307">
        <v>8589.7031804130875</v>
      </c>
      <c r="T137" s="307">
        <v>5587.5851350000003</v>
      </c>
      <c r="U137" s="307">
        <v>429493</v>
      </c>
      <c r="V137" s="307">
        <v>39270.551619879705</v>
      </c>
      <c r="W137" s="307">
        <v>25545.417096000001</v>
      </c>
      <c r="X137" s="307">
        <v>315035</v>
      </c>
      <c r="Y137" s="307">
        <v>28806.654305595119</v>
      </c>
      <c r="Z137" s="307">
        <v>18738.672339000001</v>
      </c>
      <c r="AA137" s="503">
        <v>744528</v>
      </c>
      <c r="AB137" s="503">
        <v>68077.205925474831</v>
      </c>
      <c r="AC137" s="496">
        <v>44284.089435000002</v>
      </c>
    </row>
    <row r="138" spans="2:29" x14ac:dyDescent="0.3">
      <c r="B138" s="256">
        <v>42309</v>
      </c>
      <c r="C138" s="307">
        <v>394851</v>
      </c>
      <c r="D138" s="307">
        <v>34576.317151807329</v>
      </c>
      <c r="E138" s="307">
        <v>22486.036004000001</v>
      </c>
      <c r="F138" s="307">
        <v>286695</v>
      </c>
      <c r="G138" s="307">
        <v>25057.434520446208</v>
      </c>
      <c r="H138" s="307">
        <v>16295.615647000001</v>
      </c>
      <c r="I138" s="307">
        <v>681546</v>
      </c>
      <c r="J138" s="307">
        <v>59633.751672253529</v>
      </c>
      <c r="K138" s="307">
        <v>38781.651651</v>
      </c>
      <c r="L138" s="307">
        <v>35684</v>
      </c>
      <c r="M138" s="307">
        <v>4744.9807506238922</v>
      </c>
      <c r="N138" s="307">
        <v>3085.8060310000001</v>
      </c>
      <c r="O138" s="307">
        <v>29591</v>
      </c>
      <c r="P138" s="307">
        <v>3841.91775300379</v>
      </c>
      <c r="Q138" s="307">
        <v>2498.5165579999998</v>
      </c>
      <c r="R138" s="307">
        <v>65275</v>
      </c>
      <c r="S138" s="307">
        <v>8586.8985036276808</v>
      </c>
      <c r="T138" s="307">
        <v>5584.3225890000003</v>
      </c>
      <c r="U138" s="307">
        <v>430535</v>
      </c>
      <c r="V138" s="307">
        <v>39321.297902431215</v>
      </c>
      <c r="W138" s="307">
        <v>25571.842035000001</v>
      </c>
      <c r="X138" s="307">
        <v>316286</v>
      </c>
      <c r="Y138" s="307">
        <v>28899.352273449997</v>
      </c>
      <c r="Z138" s="307">
        <v>18794.132205000002</v>
      </c>
      <c r="AA138" s="503">
        <v>746821</v>
      </c>
      <c r="AB138" s="503">
        <v>68220.650175881208</v>
      </c>
      <c r="AC138" s="496">
        <v>44365.974240000003</v>
      </c>
    </row>
    <row r="139" spans="2:29" x14ac:dyDescent="0.3">
      <c r="B139" s="256">
        <v>42339</v>
      </c>
      <c r="C139" s="307">
        <v>397672</v>
      </c>
      <c r="D139" s="307">
        <v>34922.829084451623</v>
      </c>
      <c r="E139" s="307">
        <v>22713.656138999999</v>
      </c>
      <c r="F139" s="307">
        <v>288817</v>
      </c>
      <c r="G139" s="307">
        <v>25244.417129590198</v>
      </c>
      <c r="H139" s="307">
        <v>16418.859100000001</v>
      </c>
      <c r="I139" s="307">
        <v>686489</v>
      </c>
      <c r="J139" s="307">
        <v>60167.246214041814</v>
      </c>
      <c r="K139" s="307">
        <v>39132.515239</v>
      </c>
      <c r="L139" s="307">
        <v>35597</v>
      </c>
      <c r="M139" s="307">
        <v>4720.5078258625545</v>
      </c>
      <c r="N139" s="307">
        <v>3070.1977579999998</v>
      </c>
      <c r="O139" s="307">
        <v>29530</v>
      </c>
      <c r="P139" s="307">
        <v>3825.5794840601175</v>
      </c>
      <c r="Q139" s="307">
        <v>2488.140257</v>
      </c>
      <c r="R139" s="307">
        <v>65127</v>
      </c>
      <c r="S139" s="307">
        <v>8546.0873099226719</v>
      </c>
      <c r="T139" s="307">
        <v>5558.3380150000003</v>
      </c>
      <c r="U139" s="307">
        <v>433269</v>
      </c>
      <c r="V139" s="307">
        <v>39643.336910314181</v>
      </c>
      <c r="W139" s="307">
        <v>25783.853897000001</v>
      </c>
      <c r="X139" s="307">
        <v>318347</v>
      </c>
      <c r="Y139" s="307">
        <v>29069.996613650314</v>
      </c>
      <c r="Z139" s="307">
        <v>18906.999357000001</v>
      </c>
      <c r="AA139" s="503">
        <v>751616</v>
      </c>
      <c r="AB139" s="503">
        <v>68713.333523964495</v>
      </c>
      <c r="AC139" s="496">
        <v>44690.853254000001</v>
      </c>
    </row>
    <row r="140" spans="2:29" x14ac:dyDescent="0.3">
      <c r="B140" s="256">
        <v>42370</v>
      </c>
      <c r="C140" s="307">
        <v>399583</v>
      </c>
      <c r="D140" s="307">
        <v>34875.433308466621</v>
      </c>
      <c r="E140" s="307">
        <v>22789.592183000001</v>
      </c>
      <c r="F140" s="307">
        <v>290198</v>
      </c>
      <c r="G140" s="307">
        <v>25324.241403309166</v>
      </c>
      <c r="H140" s="307">
        <v>16548.300026000001</v>
      </c>
      <c r="I140" s="307">
        <v>689781</v>
      </c>
      <c r="J140" s="307">
        <v>60199.674711775784</v>
      </c>
      <c r="K140" s="307">
        <v>39337.892208999998</v>
      </c>
      <c r="L140" s="307">
        <v>35653</v>
      </c>
      <c r="M140" s="307">
        <v>4730.06622910237</v>
      </c>
      <c r="N140" s="307">
        <v>3090.8943669999999</v>
      </c>
      <c r="O140" s="307">
        <v>29617</v>
      </c>
      <c r="P140" s="307">
        <v>3830.9768812081816</v>
      </c>
      <c r="Q140" s="307">
        <v>2503.3782379999998</v>
      </c>
      <c r="R140" s="307">
        <v>65270</v>
      </c>
      <c r="S140" s="307">
        <v>8561.0431103105511</v>
      </c>
      <c r="T140" s="307">
        <v>5594.2726050000001</v>
      </c>
      <c r="U140" s="307">
        <v>435236</v>
      </c>
      <c r="V140" s="307">
        <v>39605.49953756899</v>
      </c>
      <c r="W140" s="307">
        <v>25880.486550000001</v>
      </c>
      <c r="X140" s="307">
        <v>319815</v>
      </c>
      <c r="Y140" s="307">
        <v>29155.218284517345</v>
      </c>
      <c r="Z140" s="307">
        <v>19051.678263999998</v>
      </c>
      <c r="AA140" s="503">
        <v>755051</v>
      </c>
      <c r="AB140" s="503">
        <v>68760.717822086342</v>
      </c>
      <c r="AC140" s="496">
        <v>44932.164814000003</v>
      </c>
    </row>
    <row r="141" spans="2:29" x14ac:dyDescent="0.3">
      <c r="B141" s="256">
        <v>42401</v>
      </c>
      <c r="C141" s="307">
        <v>401765</v>
      </c>
      <c r="D141" s="307">
        <v>34543.114562108691</v>
      </c>
      <c r="E141" s="307">
        <v>22635.180851000001</v>
      </c>
      <c r="F141" s="307">
        <v>291345</v>
      </c>
      <c r="G141" s="307">
        <v>25039.607029319017</v>
      </c>
      <c r="H141" s="307">
        <v>16407.786058999998</v>
      </c>
      <c r="I141" s="307">
        <v>693110</v>
      </c>
      <c r="J141" s="307">
        <v>59582.721591427704</v>
      </c>
      <c r="K141" s="307">
        <v>39042.966910000003</v>
      </c>
      <c r="L141" s="307">
        <v>35604</v>
      </c>
      <c r="M141" s="307">
        <v>4696.9931516783972</v>
      </c>
      <c r="N141" s="307">
        <v>3077.8142269999998</v>
      </c>
      <c r="O141" s="307">
        <v>29599</v>
      </c>
      <c r="P141" s="307">
        <v>3801.0388935979404</v>
      </c>
      <c r="Q141" s="307">
        <v>2490.7193189999998</v>
      </c>
      <c r="R141" s="307">
        <v>65203</v>
      </c>
      <c r="S141" s="307">
        <v>8498.0320452763372</v>
      </c>
      <c r="T141" s="307">
        <v>5568.5335459999997</v>
      </c>
      <c r="U141" s="307">
        <v>437369</v>
      </c>
      <c r="V141" s="307">
        <v>39240.107713787089</v>
      </c>
      <c r="W141" s="307">
        <v>25712.995078</v>
      </c>
      <c r="X141" s="307">
        <v>320944</v>
      </c>
      <c r="Y141" s="307">
        <v>28840.64592291696</v>
      </c>
      <c r="Z141" s="307">
        <v>18898.505378000002</v>
      </c>
      <c r="AA141" s="503">
        <v>758313</v>
      </c>
      <c r="AB141" s="503">
        <v>68080.753636704045</v>
      </c>
      <c r="AC141" s="496">
        <v>44611.500456000002</v>
      </c>
    </row>
    <row r="142" spans="2:29" x14ac:dyDescent="0.3">
      <c r="B142" s="256">
        <v>42430</v>
      </c>
      <c r="C142" s="307">
        <v>402760</v>
      </c>
      <c r="D142" s="307">
        <v>34390.981228374236</v>
      </c>
      <c r="E142" s="307">
        <v>22620.982057000001</v>
      </c>
      <c r="F142" s="307">
        <v>292122</v>
      </c>
      <c r="G142" s="307">
        <v>24861.194226481053</v>
      </c>
      <c r="H142" s="307">
        <v>16352.677604</v>
      </c>
      <c r="I142" s="307">
        <v>694882</v>
      </c>
      <c r="J142" s="307">
        <v>59252.175454855293</v>
      </c>
      <c r="K142" s="307">
        <v>38973.659660999998</v>
      </c>
      <c r="L142" s="307">
        <v>35532</v>
      </c>
      <c r="M142" s="307">
        <v>4647.2668677172223</v>
      </c>
      <c r="N142" s="307">
        <v>3056.7822339999998</v>
      </c>
      <c r="O142" s="307">
        <v>29505</v>
      </c>
      <c r="P142" s="307">
        <v>3765.0434285940805</v>
      </c>
      <c r="Q142" s="307">
        <v>2476.491708</v>
      </c>
      <c r="R142" s="307">
        <v>65037</v>
      </c>
      <c r="S142" s="307">
        <v>8412.3102963113033</v>
      </c>
      <c r="T142" s="307">
        <v>5533.2739419999998</v>
      </c>
      <c r="U142" s="307">
        <v>438292</v>
      </c>
      <c r="V142" s="307">
        <v>39038.248096091462</v>
      </c>
      <c r="W142" s="307">
        <v>25677.764291</v>
      </c>
      <c r="X142" s="307">
        <v>321627</v>
      </c>
      <c r="Y142" s="307">
        <v>28626.237655075129</v>
      </c>
      <c r="Z142" s="307">
        <v>18829.169312000002</v>
      </c>
      <c r="AA142" s="503">
        <v>759919</v>
      </c>
      <c r="AB142" s="503">
        <v>67664.48575116659</v>
      </c>
      <c r="AC142" s="496">
        <v>44506.933602999998</v>
      </c>
    </row>
    <row r="143" spans="2:29" x14ac:dyDescent="0.3">
      <c r="B143" s="256">
        <v>42461</v>
      </c>
      <c r="C143" s="307">
        <v>405007</v>
      </c>
      <c r="D143" s="307">
        <v>34466.994212224105</v>
      </c>
      <c r="E143" s="307">
        <v>22744.876348999998</v>
      </c>
      <c r="F143" s="307">
        <v>293491</v>
      </c>
      <c r="G143" s="307">
        <v>24996.220902748832</v>
      </c>
      <c r="H143" s="307">
        <v>16495.083676999999</v>
      </c>
      <c r="I143" s="307">
        <v>698498</v>
      </c>
      <c r="J143" s="307">
        <v>59463.21511497294</v>
      </c>
      <c r="K143" s="307">
        <v>39239.960026000001</v>
      </c>
      <c r="L143" s="307">
        <v>35542</v>
      </c>
      <c r="M143" s="307">
        <v>4671.305184349686</v>
      </c>
      <c r="N143" s="307">
        <v>3082.6087750000002</v>
      </c>
      <c r="O143" s="307">
        <v>29521</v>
      </c>
      <c r="P143" s="307">
        <v>3783.5759215721764</v>
      </c>
      <c r="Q143" s="307">
        <v>2496.793482</v>
      </c>
      <c r="R143" s="307">
        <v>65063</v>
      </c>
      <c r="S143" s="307">
        <v>8454.8811059218624</v>
      </c>
      <c r="T143" s="307">
        <v>5579.4022569999997</v>
      </c>
      <c r="U143" s="307">
        <v>440549</v>
      </c>
      <c r="V143" s="307">
        <v>39138.299396573791</v>
      </c>
      <c r="W143" s="307">
        <v>25827.485123999999</v>
      </c>
      <c r="X143" s="307">
        <v>323012</v>
      </c>
      <c r="Y143" s="307">
        <v>28779.796824321005</v>
      </c>
      <c r="Z143" s="307">
        <v>18991.877159</v>
      </c>
      <c r="AA143" s="503">
        <v>763561</v>
      </c>
      <c r="AB143" s="503">
        <v>67918.096220894804</v>
      </c>
      <c r="AC143" s="496">
        <v>44819.362283000002</v>
      </c>
    </row>
    <row r="144" spans="2:29" x14ac:dyDescent="0.3">
      <c r="B144" s="256">
        <v>42491</v>
      </c>
      <c r="C144" s="307">
        <v>407494</v>
      </c>
      <c r="D144" s="307">
        <v>35004.841261475012</v>
      </c>
      <c r="E144" s="307">
        <v>23151.650998000001</v>
      </c>
      <c r="F144" s="307">
        <v>295268</v>
      </c>
      <c r="G144" s="307">
        <v>25343.502857422089</v>
      </c>
      <c r="H144" s="307">
        <v>16761.793857000001</v>
      </c>
      <c r="I144" s="307">
        <v>702762</v>
      </c>
      <c r="J144" s="307">
        <v>60348.344118897105</v>
      </c>
      <c r="K144" s="307">
        <v>39913.444855000002</v>
      </c>
      <c r="L144" s="307">
        <v>35521</v>
      </c>
      <c r="M144" s="307">
        <v>4644.0361640816582</v>
      </c>
      <c r="N144" s="307">
        <v>3071.4924169999999</v>
      </c>
      <c r="O144" s="307">
        <v>29498</v>
      </c>
      <c r="P144" s="307">
        <v>3756.7326350922781</v>
      </c>
      <c r="Q144" s="307">
        <v>2484.64383</v>
      </c>
      <c r="R144" s="307">
        <v>65019</v>
      </c>
      <c r="S144" s="307">
        <v>8400.7687991739367</v>
      </c>
      <c r="T144" s="307">
        <v>5556.1362470000004</v>
      </c>
      <c r="U144" s="307">
        <v>443015</v>
      </c>
      <c r="V144" s="307">
        <v>39648.877425556668</v>
      </c>
      <c r="W144" s="307">
        <v>26223.143414999999</v>
      </c>
      <c r="X144" s="307">
        <v>324766</v>
      </c>
      <c r="Y144" s="307">
        <v>29100.23549251437</v>
      </c>
      <c r="Z144" s="307">
        <v>19246.437687000001</v>
      </c>
      <c r="AA144" s="503">
        <v>767781</v>
      </c>
      <c r="AB144" s="503">
        <v>68749.112918071041</v>
      </c>
      <c r="AC144" s="496">
        <v>45469.581101999996</v>
      </c>
    </row>
    <row r="145" spans="2:29" x14ac:dyDescent="0.3">
      <c r="B145" s="256">
        <v>42522</v>
      </c>
      <c r="C145" s="307">
        <v>409023</v>
      </c>
      <c r="D145" s="307">
        <v>34455.918900878591</v>
      </c>
      <c r="E145" s="307">
        <v>22891.099246000002</v>
      </c>
      <c r="F145" s="307">
        <v>296574</v>
      </c>
      <c r="G145" s="307">
        <v>25025.878900694999</v>
      </c>
      <c r="H145" s="307">
        <v>16626.167460000001</v>
      </c>
      <c r="I145" s="307">
        <v>705597</v>
      </c>
      <c r="J145" s="307">
        <v>59481.797801573586</v>
      </c>
      <c r="K145" s="307">
        <v>39517.266706000002</v>
      </c>
      <c r="L145" s="307">
        <v>35515</v>
      </c>
      <c r="M145" s="307">
        <v>4612.3014296708398</v>
      </c>
      <c r="N145" s="307">
        <v>3064.223888</v>
      </c>
      <c r="O145" s="307">
        <v>29478</v>
      </c>
      <c r="P145" s="307">
        <v>3731.7493805548875</v>
      </c>
      <c r="Q145" s="307">
        <v>2479.2212239999999</v>
      </c>
      <c r="R145" s="307">
        <v>64993</v>
      </c>
      <c r="S145" s="307">
        <v>8344.0508102257263</v>
      </c>
      <c r="T145" s="307">
        <v>5543.4451120000003</v>
      </c>
      <c r="U145" s="307">
        <v>444538</v>
      </c>
      <c r="V145" s="307">
        <v>39068.220330549433</v>
      </c>
      <c r="W145" s="307">
        <v>25955.323133999998</v>
      </c>
      <c r="X145" s="307">
        <v>326052</v>
      </c>
      <c r="Y145" s="307">
        <v>28757.628281249887</v>
      </c>
      <c r="Z145" s="307">
        <v>19105.388684000001</v>
      </c>
      <c r="AA145" s="503">
        <v>770590</v>
      </c>
      <c r="AB145" s="503">
        <v>67825.848611799316</v>
      </c>
      <c r="AC145" s="496">
        <v>45060.711818000003</v>
      </c>
    </row>
    <row r="146" spans="2:29" x14ac:dyDescent="0.3">
      <c r="B146" s="256">
        <v>42552</v>
      </c>
      <c r="C146" s="307">
        <v>409755</v>
      </c>
      <c r="D146" s="307">
        <v>36921.579640610791</v>
      </c>
      <c r="E146" s="307">
        <v>24588.525248000002</v>
      </c>
      <c r="F146" s="307">
        <v>298366</v>
      </c>
      <c r="G146" s="307">
        <v>26795.023698676796</v>
      </c>
      <c r="H146" s="307">
        <v>17844.580951</v>
      </c>
      <c r="I146" s="307">
        <v>708121</v>
      </c>
      <c r="J146" s="307">
        <v>63716.603339287591</v>
      </c>
      <c r="K146" s="307">
        <v>42433.106199000002</v>
      </c>
      <c r="L146" s="307">
        <v>35484</v>
      </c>
      <c r="M146" s="307">
        <v>4798.3656087474828</v>
      </c>
      <c r="N146" s="307">
        <v>3195.5494610000001</v>
      </c>
      <c r="O146" s="307">
        <v>29434</v>
      </c>
      <c r="P146" s="307">
        <v>3897.0605173444851</v>
      </c>
      <c r="Q146" s="307">
        <v>2595.3107060000002</v>
      </c>
      <c r="R146" s="307">
        <v>64918</v>
      </c>
      <c r="S146" s="307">
        <v>8695.4261260919684</v>
      </c>
      <c r="T146" s="307">
        <v>5790.8601669999998</v>
      </c>
      <c r="U146" s="307">
        <v>445239</v>
      </c>
      <c r="V146" s="307">
        <v>41719.945249358279</v>
      </c>
      <c r="W146" s="307">
        <v>27784.074709</v>
      </c>
      <c r="X146" s="307">
        <v>327800</v>
      </c>
      <c r="Y146" s="307">
        <v>30692.084216021281</v>
      </c>
      <c r="Z146" s="307">
        <v>20439.891657</v>
      </c>
      <c r="AA146" s="503">
        <v>773039</v>
      </c>
      <c r="AB146" s="503">
        <v>72412.029465379557</v>
      </c>
      <c r="AC146" s="496">
        <v>48223.966366000001</v>
      </c>
    </row>
    <row r="147" spans="2:29" x14ac:dyDescent="0.3">
      <c r="B147" s="256">
        <v>42583</v>
      </c>
      <c r="C147" s="307">
        <v>411971</v>
      </c>
      <c r="D147" s="307">
        <v>37322.8908585436</v>
      </c>
      <c r="E147" s="307">
        <v>24867.925234999999</v>
      </c>
      <c r="F147" s="307">
        <v>299699</v>
      </c>
      <c r="G147" s="307">
        <v>26978.008057693241</v>
      </c>
      <c r="H147" s="307">
        <v>17975.217672999999</v>
      </c>
      <c r="I147" s="307">
        <v>711670</v>
      </c>
      <c r="J147" s="307">
        <v>64300.898916236838</v>
      </c>
      <c r="K147" s="307">
        <v>42843.142908000002</v>
      </c>
      <c r="L147" s="307">
        <v>35469</v>
      </c>
      <c r="M147" s="307">
        <v>4791.6983188546537</v>
      </c>
      <c r="N147" s="307">
        <v>3192.667899</v>
      </c>
      <c r="O147" s="307">
        <v>29404</v>
      </c>
      <c r="P147" s="307">
        <v>3881.5790082050344</v>
      </c>
      <c r="Q147" s="307">
        <v>2586.2631310000002</v>
      </c>
      <c r="R147" s="307">
        <v>64873</v>
      </c>
      <c r="S147" s="307">
        <v>8673.2773270596863</v>
      </c>
      <c r="T147" s="307">
        <v>5778.9310299999997</v>
      </c>
      <c r="U147" s="307">
        <v>447440</v>
      </c>
      <c r="V147" s="307">
        <v>42114.589177398251</v>
      </c>
      <c r="W147" s="307">
        <v>28060.593133999999</v>
      </c>
      <c r="X147" s="307">
        <v>329103</v>
      </c>
      <c r="Y147" s="307">
        <v>30859.587065898275</v>
      </c>
      <c r="Z147" s="307">
        <v>20561.480803999999</v>
      </c>
      <c r="AA147" s="503">
        <v>776543</v>
      </c>
      <c r="AB147" s="503">
        <v>72974.176243296519</v>
      </c>
      <c r="AC147" s="496">
        <v>48622.073938000001</v>
      </c>
    </row>
    <row r="148" spans="2:29" x14ac:dyDescent="0.3">
      <c r="B148" s="256">
        <v>42614</v>
      </c>
      <c r="C148" s="307">
        <v>413826</v>
      </c>
      <c r="D148" s="307">
        <v>37480.90414875844</v>
      </c>
      <c r="E148" s="307">
        <v>25033.986455999999</v>
      </c>
      <c r="F148" s="307">
        <v>300890</v>
      </c>
      <c r="G148" s="307">
        <v>26993.322161125787</v>
      </c>
      <c r="H148" s="307">
        <v>18029.193178000001</v>
      </c>
      <c r="I148" s="307">
        <v>714716</v>
      </c>
      <c r="J148" s="307">
        <v>64474.226309884223</v>
      </c>
      <c r="K148" s="307">
        <v>43063.179634</v>
      </c>
      <c r="L148" s="307">
        <v>35378</v>
      </c>
      <c r="M148" s="307">
        <v>4753.6581313899796</v>
      </c>
      <c r="N148" s="307">
        <v>3175.0304850000002</v>
      </c>
      <c r="O148" s="307">
        <v>29305</v>
      </c>
      <c r="P148" s="307">
        <v>3852.9473020793203</v>
      </c>
      <c r="Q148" s="307">
        <v>2573.4339329999998</v>
      </c>
      <c r="R148" s="307">
        <v>64683</v>
      </c>
      <c r="S148" s="307">
        <v>8606.6054334693017</v>
      </c>
      <c r="T148" s="307">
        <v>5748.4644179999996</v>
      </c>
      <c r="U148" s="307">
        <v>449204</v>
      </c>
      <c r="V148" s="307">
        <v>42234.562280148421</v>
      </c>
      <c r="W148" s="307">
        <v>28209.016941000002</v>
      </c>
      <c r="X148" s="307">
        <v>330195</v>
      </c>
      <c r="Y148" s="307">
        <v>30846.269463205106</v>
      </c>
      <c r="Z148" s="307">
        <v>20602.627111000002</v>
      </c>
      <c r="AA148" s="503">
        <v>779399</v>
      </c>
      <c r="AB148" s="503">
        <v>73080.831743353527</v>
      </c>
      <c r="AC148" s="496">
        <v>48811.644052000003</v>
      </c>
    </row>
    <row r="149" spans="2:29" x14ac:dyDescent="0.3">
      <c r="B149" s="256">
        <v>42644</v>
      </c>
      <c r="C149" s="307">
        <v>415563</v>
      </c>
      <c r="D149" s="307">
        <v>37512.135157412755</v>
      </c>
      <c r="E149" s="307">
        <v>25096.386040000001</v>
      </c>
      <c r="F149" s="307">
        <v>302315</v>
      </c>
      <c r="G149" s="307">
        <v>27007.806370512226</v>
      </c>
      <c r="H149" s="307">
        <v>18068.775129000001</v>
      </c>
      <c r="I149" s="307">
        <v>717878</v>
      </c>
      <c r="J149" s="307">
        <v>64519.941527924988</v>
      </c>
      <c r="K149" s="307">
        <v>43165.161168999999</v>
      </c>
      <c r="L149" s="307">
        <v>35331</v>
      </c>
      <c r="M149" s="307">
        <v>4744.6326658594417</v>
      </c>
      <c r="N149" s="307">
        <v>3174.2563439999999</v>
      </c>
      <c r="O149" s="307">
        <v>29264</v>
      </c>
      <c r="P149" s="307">
        <v>3837.9039074214229</v>
      </c>
      <c r="Q149" s="307">
        <v>2567.63625</v>
      </c>
      <c r="R149" s="307">
        <v>64595</v>
      </c>
      <c r="S149" s="307">
        <v>8582.5365732808641</v>
      </c>
      <c r="T149" s="307">
        <v>5741.8925939999999</v>
      </c>
      <c r="U149" s="307">
        <v>450894</v>
      </c>
      <c r="V149" s="307">
        <v>42256.767823272203</v>
      </c>
      <c r="W149" s="307">
        <v>28270.642383999999</v>
      </c>
      <c r="X149" s="307">
        <v>331579</v>
      </c>
      <c r="Y149" s="307">
        <v>30845.710277933649</v>
      </c>
      <c r="Z149" s="307">
        <v>20636.411379000001</v>
      </c>
      <c r="AA149" s="503">
        <v>782473</v>
      </c>
      <c r="AB149" s="503">
        <v>73102.478101205852</v>
      </c>
      <c r="AC149" s="496">
        <v>48907.053763000004</v>
      </c>
    </row>
    <row r="150" spans="2:29" x14ac:dyDescent="0.3">
      <c r="B150" s="256">
        <v>42675</v>
      </c>
      <c r="C150" s="307">
        <v>418973</v>
      </c>
      <c r="D150" s="307">
        <v>38213.209683534995</v>
      </c>
      <c r="E150" s="307">
        <v>25579.163465000001</v>
      </c>
      <c r="F150" s="307">
        <v>304146</v>
      </c>
      <c r="G150" s="307">
        <v>27348.722791264365</v>
      </c>
      <c r="H150" s="307">
        <v>18306.691760000002</v>
      </c>
      <c r="I150" s="307">
        <v>723119</v>
      </c>
      <c r="J150" s="307">
        <v>65561.932474799367</v>
      </c>
      <c r="K150" s="307">
        <v>43885.855224999999</v>
      </c>
      <c r="L150" s="307">
        <v>35297</v>
      </c>
      <c r="M150" s="307">
        <v>4741.9171962370765</v>
      </c>
      <c r="N150" s="307">
        <v>3174.1451740000002</v>
      </c>
      <c r="O150" s="307">
        <v>29235</v>
      </c>
      <c r="P150" s="307">
        <v>3831.5276807140262</v>
      </c>
      <c r="Q150" s="307">
        <v>2564.748517</v>
      </c>
      <c r="R150" s="307">
        <v>64532</v>
      </c>
      <c r="S150" s="307">
        <v>8573.4448769511037</v>
      </c>
      <c r="T150" s="307">
        <v>5738.8936910000002</v>
      </c>
      <c r="U150" s="307">
        <v>454270</v>
      </c>
      <c r="V150" s="307">
        <v>42955.12687977207</v>
      </c>
      <c r="W150" s="307">
        <v>28753.308638999999</v>
      </c>
      <c r="X150" s="307">
        <v>333381</v>
      </c>
      <c r="Y150" s="307">
        <v>31180.250471978394</v>
      </c>
      <c r="Z150" s="307">
        <v>20871.440277000002</v>
      </c>
      <c r="AA150" s="503">
        <v>787651</v>
      </c>
      <c r="AB150" s="503">
        <v>74135.37735175046</v>
      </c>
      <c r="AC150" s="496">
        <v>49624.748915999997</v>
      </c>
    </row>
    <row r="151" spans="2:29" x14ac:dyDescent="0.3">
      <c r="B151" s="256">
        <v>42705</v>
      </c>
      <c r="C151" s="307">
        <v>420635</v>
      </c>
      <c r="D151" s="307">
        <v>38118.151872591086</v>
      </c>
      <c r="E151" s="307">
        <v>25463.423946999999</v>
      </c>
      <c r="F151" s="307">
        <v>305119</v>
      </c>
      <c r="G151" s="307">
        <v>27259.618438719706</v>
      </c>
      <c r="H151" s="307">
        <v>18209.781609000001</v>
      </c>
      <c r="I151" s="307">
        <v>725754</v>
      </c>
      <c r="J151" s="307">
        <v>65377.7703113108</v>
      </c>
      <c r="K151" s="307">
        <v>43673.205556000001</v>
      </c>
      <c r="L151" s="307">
        <v>35407</v>
      </c>
      <c r="M151" s="307">
        <v>4754.3537517862123</v>
      </c>
      <c r="N151" s="307">
        <v>3175.9704820000002</v>
      </c>
      <c r="O151" s="307">
        <v>29476</v>
      </c>
      <c r="P151" s="307">
        <v>3868.4601042010477</v>
      </c>
      <c r="Q151" s="307">
        <v>2584.1819399999999</v>
      </c>
      <c r="R151" s="307">
        <v>64883</v>
      </c>
      <c r="S151" s="307">
        <v>8622.8138559872586</v>
      </c>
      <c r="T151" s="307">
        <v>5760.1524220000001</v>
      </c>
      <c r="U151" s="307">
        <v>456042</v>
      </c>
      <c r="V151" s="307">
        <v>42872.505624377307</v>
      </c>
      <c r="W151" s="307">
        <v>28639.394429</v>
      </c>
      <c r="X151" s="307">
        <v>334595</v>
      </c>
      <c r="Y151" s="307">
        <v>31128.078542920754</v>
      </c>
      <c r="Z151" s="307">
        <v>20793.963549</v>
      </c>
      <c r="AA151" s="503">
        <v>790637</v>
      </c>
      <c r="AB151" s="503">
        <v>74000.584167298046</v>
      </c>
      <c r="AC151" s="496">
        <v>49433.357978</v>
      </c>
    </row>
    <row r="152" spans="2:29" x14ac:dyDescent="0.3">
      <c r="B152" s="256">
        <v>42736</v>
      </c>
      <c r="C152" s="307">
        <v>422492</v>
      </c>
      <c r="D152" s="307">
        <v>41828.427014251793</v>
      </c>
      <c r="E152" s="307">
        <v>28092.849912999998</v>
      </c>
      <c r="F152" s="307">
        <v>306164</v>
      </c>
      <c r="G152" s="307">
        <v>29871.971404500211</v>
      </c>
      <c r="H152" s="307">
        <v>20062.643259</v>
      </c>
      <c r="I152" s="307">
        <v>728656</v>
      </c>
      <c r="J152" s="307">
        <v>71700.398418751996</v>
      </c>
      <c r="K152" s="307">
        <v>48155.493172000002</v>
      </c>
      <c r="L152" s="307">
        <v>35386</v>
      </c>
      <c r="M152" s="307">
        <v>5226.3402712821953</v>
      </c>
      <c r="N152" s="307">
        <v>3510.1198709999999</v>
      </c>
      <c r="O152" s="307">
        <v>29465</v>
      </c>
      <c r="P152" s="307">
        <v>4264.2231493710378</v>
      </c>
      <c r="Q152" s="307">
        <v>2863.9418089999999</v>
      </c>
      <c r="R152" s="307">
        <v>64851</v>
      </c>
      <c r="S152" s="307">
        <v>9490.5634206532322</v>
      </c>
      <c r="T152" s="307">
        <v>6374.0616799999998</v>
      </c>
      <c r="U152" s="307">
        <v>457878</v>
      </c>
      <c r="V152" s="307">
        <v>47054.767285533992</v>
      </c>
      <c r="W152" s="307">
        <v>31602.969784000001</v>
      </c>
      <c r="X152" s="307">
        <v>335629</v>
      </c>
      <c r="Y152" s="307">
        <v>34136.194553871246</v>
      </c>
      <c r="Z152" s="307">
        <v>22926.585068</v>
      </c>
      <c r="AA152" s="503">
        <v>793507</v>
      </c>
      <c r="AB152" s="503">
        <v>81190.961839405223</v>
      </c>
      <c r="AC152" s="496">
        <v>54529.554852000001</v>
      </c>
    </row>
    <row r="153" spans="2:29" x14ac:dyDescent="0.3">
      <c r="B153" s="256">
        <v>42767</v>
      </c>
      <c r="C153" s="307">
        <v>424127</v>
      </c>
      <c r="D153" s="307">
        <v>41559.290120923019</v>
      </c>
      <c r="E153" s="307">
        <v>27978.911712000001</v>
      </c>
      <c r="F153" s="307">
        <v>306699</v>
      </c>
      <c r="G153" s="307">
        <v>29742.914109702939</v>
      </c>
      <c r="H153" s="307">
        <v>20023.786872000001</v>
      </c>
      <c r="I153" s="307">
        <v>730826</v>
      </c>
      <c r="J153" s="307">
        <v>71302.204230625939</v>
      </c>
      <c r="K153" s="307">
        <v>48002.698583999998</v>
      </c>
      <c r="L153" s="307">
        <v>35320</v>
      </c>
      <c r="M153" s="307">
        <v>5206.0283174667884</v>
      </c>
      <c r="N153" s="307">
        <v>3504.8482840000001</v>
      </c>
      <c r="O153" s="307">
        <v>29378</v>
      </c>
      <c r="P153" s="307">
        <v>4236.1023594879834</v>
      </c>
      <c r="Q153" s="307">
        <v>2851.8661790000001</v>
      </c>
      <c r="R153" s="307">
        <v>64698</v>
      </c>
      <c r="S153" s="307">
        <v>9442.1306769547718</v>
      </c>
      <c r="T153" s="307">
        <v>6356.7144630000003</v>
      </c>
      <c r="U153" s="307">
        <v>459447</v>
      </c>
      <c r="V153" s="307">
        <v>46765.318438389804</v>
      </c>
      <c r="W153" s="307">
        <v>31483.759996000001</v>
      </c>
      <c r="X153" s="307">
        <v>336077</v>
      </c>
      <c r="Y153" s="307">
        <v>33979.016469190923</v>
      </c>
      <c r="Z153" s="307">
        <v>22875.653051000001</v>
      </c>
      <c r="AA153" s="503">
        <v>795524</v>
      </c>
      <c r="AB153" s="503">
        <v>80744.33490758072</v>
      </c>
      <c r="AC153" s="496">
        <v>54359.413047000002</v>
      </c>
    </row>
    <row r="154" spans="2:29" x14ac:dyDescent="0.3">
      <c r="B154" s="256">
        <v>42795</v>
      </c>
      <c r="C154" s="307">
        <v>424388</v>
      </c>
      <c r="D154" s="307">
        <v>41254.591046315298</v>
      </c>
      <c r="E154" s="307">
        <v>27879.944389</v>
      </c>
      <c r="F154" s="307">
        <v>308300</v>
      </c>
      <c r="G154" s="307">
        <v>29675.305975361869</v>
      </c>
      <c r="H154" s="307">
        <v>20054.637782999998</v>
      </c>
      <c r="I154" s="307">
        <v>732688</v>
      </c>
      <c r="J154" s="307">
        <v>70929.89702167717</v>
      </c>
      <c r="K154" s="307">
        <v>47934.582172000002</v>
      </c>
      <c r="L154" s="307">
        <v>35219</v>
      </c>
      <c r="M154" s="307">
        <v>5162.9103395601824</v>
      </c>
      <c r="N154" s="307">
        <v>3489.1062910000001</v>
      </c>
      <c r="O154" s="307">
        <v>29336</v>
      </c>
      <c r="P154" s="307">
        <v>4209.6935967041918</v>
      </c>
      <c r="Q154" s="307">
        <v>2844.9202959999998</v>
      </c>
      <c r="R154" s="307">
        <v>64555</v>
      </c>
      <c r="S154" s="307">
        <v>9372.6039362643733</v>
      </c>
      <c r="T154" s="307">
        <v>6334.0265870000003</v>
      </c>
      <c r="U154" s="307">
        <v>459607</v>
      </c>
      <c r="V154" s="307">
        <v>46417.501385875483</v>
      </c>
      <c r="W154" s="307">
        <v>31369.05068</v>
      </c>
      <c r="X154" s="307">
        <v>337636</v>
      </c>
      <c r="Y154" s="307">
        <v>33884.999572066066</v>
      </c>
      <c r="Z154" s="307">
        <v>22899.558078999999</v>
      </c>
      <c r="AA154" s="503">
        <v>797243</v>
      </c>
      <c r="AB154" s="503">
        <v>80302.500957941549</v>
      </c>
      <c r="AC154" s="496">
        <v>54268.608759000002</v>
      </c>
    </row>
    <row r="155" spans="2:29" x14ac:dyDescent="0.3">
      <c r="B155" s="256">
        <v>42826</v>
      </c>
      <c r="C155" s="307">
        <v>427169</v>
      </c>
      <c r="D155" s="307">
        <v>41623.884966342681</v>
      </c>
      <c r="E155" s="307">
        <v>28196.861346000002</v>
      </c>
      <c r="F155" s="307">
        <v>310215</v>
      </c>
      <c r="G155" s="307">
        <v>29898.533415448441</v>
      </c>
      <c r="H155" s="307">
        <v>20253.871109</v>
      </c>
      <c r="I155" s="307">
        <v>737384</v>
      </c>
      <c r="J155" s="307">
        <v>71522.418381791125</v>
      </c>
      <c r="K155" s="307">
        <v>48450.732454999998</v>
      </c>
      <c r="L155" s="307">
        <v>35233</v>
      </c>
      <c r="M155" s="307">
        <v>5156.7613108492915</v>
      </c>
      <c r="N155" s="307">
        <v>3493.294386</v>
      </c>
      <c r="O155" s="307">
        <v>29366</v>
      </c>
      <c r="P155" s="307">
        <v>4197.5950075508263</v>
      </c>
      <c r="Q155" s="307">
        <v>2843.5357370000002</v>
      </c>
      <c r="R155" s="307">
        <v>64599</v>
      </c>
      <c r="S155" s="307">
        <v>9354.3563184001177</v>
      </c>
      <c r="T155" s="307">
        <v>6336.8301229999997</v>
      </c>
      <c r="U155" s="307">
        <v>462402</v>
      </c>
      <c r="V155" s="307">
        <v>46780.646277191976</v>
      </c>
      <c r="W155" s="307">
        <v>31690.155731999999</v>
      </c>
      <c r="X155" s="307">
        <v>339581</v>
      </c>
      <c r="Y155" s="307">
        <v>34096.128422999267</v>
      </c>
      <c r="Z155" s="307">
        <v>23097.406846000002</v>
      </c>
      <c r="AA155" s="503">
        <v>801983</v>
      </c>
      <c r="AB155" s="503">
        <v>80876.774700191236</v>
      </c>
      <c r="AC155" s="496">
        <v>54787.562577999997</v>
      </c>
    </row>
    <row r="156" spans="2:29" x14ac:dyDescent="0.3">
      <c r="B156" s="256">
        <v>42856</v>
      </c>
      <c r="C156" s="307">
        <v>429990</v>
      </c>
      <c r="D156" s="307">
        <v>41868.988483069123</v>
      </c>
      <c r="E156" s="307">
        <v>28398.884397000002</v>
      </c>
      <c r="F156" s="307">
        <v>312104</v>
      </c>
      <c r="G156" s="307">
        <v>30108.382948717659</v>
      </c>
      <c r="H156" s="307">
        <v>20421.904557999998</v>
      </c>
      <c r="I156" s="307">
        <v>742094</v>
      </c>
      <c r="J156" s="307">
        <v>71977.371431786771</v>
      </c>
      <c r="K156" s="307">
        <v>48820.788955000004</v>
      </c>
      <c r="L156" s="307">
        <v>35231</v>
      </c>
      <c r="M156" s="307">
        <v>5144.3963672384143</v>
      </c>
      <c r="N156" s="307">
        <v>3489.3395569999998</v>
      </c>
      <c r="O156" s="307">
        <v>29372</v>
      </c>
      <c r="P156" s="307">
        <v>4193.7036876519305</v>
      </c>
      <c r="Q156" s="307">
        <v>2844.5040239999998</v>
      </c>
      <c r="R156" s="307">
        <v>64603</v>
      </c>
      <c r="S156" s="307">
        <v>9338.1000548903467</v>
      </c>
      <c r="T156" s="307">
        <v>6333.8435810000001</v>
      </c>
      <c r="U156" s="307">
        <v>465221</v>
      </c>
      <c r="V156" s="307">
        <v>47013.384850307535</v>
      </c>
      <c r="W156" s="307">
        <v>31888.223954000001</v>
      </c>
      <c r="X156" s="307">
        <v>341476</v>
      </c>
      <c r="Y156" s="307">
        <v>34302.08663636959</v>
      </c>
      <c r="Z156" s="307">
        <v>23266.408582</v>
      </c>
      <c r="AA156" s="503">
        <v>806697</v>
      </c>
      <c r="AB156" s="503">
        <v>81315.471486677125</v>
      </c>
      <c r="AC156" s="496">
        <v>55154.632535999997</v>
      </c>
    </row>
    <row r="157" spans="2:29" x14ac:dyDescent="0.3">
      <c r="B157" s="256">
        <v>42887</v>
      </c>
      <c r="C157" s="307">
        <v>432504</v>
      </c>
      <c r="D157" s="307">
        <v>42192.864419680191</v>
      </c>
      <c r="E157" s="307">
        <v>28506.998823000002</v>
      </c>
      <c r="F157" s="307">
        <v>313616</v>
      </c>
      <c r="G157" s="307">
        <v>30209.460616815515</v>
      </c>
      <c r="H157" s="307">
        <v>20410.585298999998</v>
      </c>
      <c r="I157" s="307">
        <v>746120</v>
      </c>
      <c r="J157" s="307">
        <v>72402.325036495691</v>
      </c>
      <c r="K157" s="307">
        <v>48917.584122</v>
      </c>
      <c r="L157" s="307">
        <v>35330</v>
      </c>
      <c r="M157" s="307">
        <v>5171.5212174568051</v>
      </c>
      <c r="N157" s="307">
        <v>3494.063541</v>
      </c>
      <c r="O157" s="307">
        <v>29496</v>
      </c>
      <c r="P157" s="307">
        <v>4218.5451927754775</v>
      </c>
      <c r="Q157" s="307">
        <v>2850.1990679999999</v>
      </c>
      <c r="R157" s="307">
        <v>64826</v>
      </c>
      <c r="S157" s="307">
        <v>9390.0664102322826</v>
      </c>
      <c r="T157" s="307">
        <v>6344.2626090000003</v>
      </c>
      <c r="U157" s="307">
        <v>467834</v>
      </c>
      <c r="V157" s="307">
        <v>47364.385637136991</v>
      </c>
      <c r="W157" s="307">
        <v>32001.062364000001</v>
      </c>
      <c r="X157" s="307">
        <v>343112</v>
      </c>
      <c r="Y157" s="307">
        <v>34428.005809590992</v>
      </c>
      <c r="Z157" s="307">
        <v>23260.784367</v>
      </c>
      <c r="AA157" s="503">
        <v>810946</v>
      </c>
      <c r="AB157" s="503">
        <v>81792.391446727983</v>
      </c>
      <c r="AC157" s="496">
        <v>55261.846730999998</v>
      </c>
    </row>
    <row r="158" spans="2:29" x14ac:dyDescent="0.3">
      <c r="B158" s="256">
        <v>42917</v>
      </c>
      <c r="C158" s="307">
        <v>434836</v>
      </c>
      <c r="D158" s="307">
        <v>44031.462143218116</v>
      </c>
      <c r="E158" s="307">
        <v>29820.947832999998</v>
      </c>
      <c r="F158" s="307">
        <v>316011</v>
      </c>
      <c r="G158" s="307">
        <v>31708.957564948287</v>
      </c>
      <c r="H158" s="307">
        <v>21475.352471999999</v>
      </c>
      <c r="I158" s="307">
        <v>750847</v>
      </c>
      <c r="J158" s="307">
        <v>75740.419708166402</v>
      </c>
      <c r="K158" s="307">
        <v>51296.300304999997</v>
      </c>
      <c r="L158" s="307">
        <v>35288</v>
      </c>
      <c r="M158" s="307">
        <v>5270.7554945645288</v>
      </c>
      <c r="N158" s="307">
        <v>3569.6957809999999</v>
      </c>
      <c r="O158" s="307">
        <v>29485</v>
      </c>
      <c r="P158" s="307">
        <v>4305.0752676731063</v>
      </c>
      <c r="Q158" s="307">
        <v>2915.6748090000001</v>
      </c>
      <c r="R158" s="307">
        <v>64773</v>
      </c>
      <c r="S158" s="307">
        <v>9575.8307622376342</v>
      </c>
      <c r="T158" s="307">
        <v>6485.3705900000004</v>
      </c>
      <c r="U158" s="307">
        <v>470124</v>
      </c>
      <c r="V158" s="307">
        <v>49302.217637782647</v>
      </c>
      <c r="W158" s="307">
        <v>33390.643614000001</v>
      </c>
      <c r="X158" s="307">
        <v>345496</v>
      </c>
      <c r="Y158" s="307">
        <v>36014.032832621393</v>
      </c>
      <c r="Z158" s="307">
        <v>24391.027280999999</v>
      </c>
      <c r="AA158" s="503">
        <v>815620</v>
      </c>
      <c r="AB158" s="503">
        <v>85316.250470404033</v>
      </c>
      <c r="AC158" s="496">
        <v>57781.670895000003</v>
      </c>
    </row>
    <row r="159" spans="2:29" x14ac:dyDescent="0.3">
      <c r="B159" s="256">
        <v>42948</v>
      </c>
      <c r="C159" s="307">
        <v>436895</v>
      </c>
      <c r="D159" s="307">
        <v>43829.959015606022</v>
      </c>
      <c r="E159" s="307">
        <v>29744.478147999998</v>
      </c>
      <c r="F159" s="307">
        <v>317865</v>
      </c>
      <c r="G159" s="307">
        <v>31538.677302632888</v>
      </c>
      <c r="H159" s="307">
        <v>21403.202716</v>
      </c>
      <c r="I159" s="307">
        <v>754760</v>
      </c>
      <c r="J159" s="307">
        <v>75368.636318238918</v>
      </c>
      <c r="K159" s="307">
        <v>51147.680864000002</v>
      </c>
      <c r="L159" s="307">
        <v>35290</v>
      </c>
      <c r="M159" s="307">
        <v>5231.4623578316105</v>
      </c>
      <c r="N159" s="307">
        <v>3550.2455690000002</v>
      </c>
      <c r="O159" s="307">
        <v>29535</v>
      </c>
      <c r="P159" s="307">
        <v>4297.3926864656942</v>
      </c>
      <c r="Q159" s="307">
        <v>2916.3546059999999</v>
      </c>
      <c r="R159" s="307">
        <v>64825</v>
      </c>
      <c r="S159" s="307">
        <v>9528.8550442973046</v>
      </c>
      <c r="T159" s="307">
        <v>6466.6001749999996</v>
      </c>
      <c r="U159" s="307">
        <v>472185</v>
      </c>
      <c r="V159" s="307">
        <v>49061.421373437639</v>
      </c>
      <c r="W159" s="307">
        <v>33294.723717000001</v>
      </c>
      <c r="X159" s="307">
        <v>347400</v>
      </c>
      <c r="Y159" s="307">
        <v>35836.069989098585</v>
      </c>
      <c r="Z159" s="307">
        <v>24319.557322000001</v>
      </c>
      <c r="AA159" s="503">
        <v>819585</v>
      </c>
      <c r="AB159" s="503">
        <v>84897.491362536224</v>
      </c>
      <c r="AC159" s="496">
        <v>57614.281039000001</v>
      </c>
    </row>
    <row r="160" spans="2:29" x14ac:dyDescent="0.3">
      <c r="B160" s="256">
        <v>42979</v>
      </c>
      <c r="C160" s="307">
        <v>439139</v>
      </c>
      <c r="D160" s="307">
        <v>44238.246674721362</v>
      </c>
      <c r="E160" s="307">
        <v>29976.170539999999</v>
      </c>
      <c r="F160" s="307">
        <v>319533</v>
      </c>
      <c r="G160" s="307">
        <v>31698.239745201343</v>
      </c>
      <c r="H160" s="307">
        <v>21478.966999</v>
      </c>
      <c r="I160" s="307">
        <v>758672</v>
      </c>
      <c r="J160" s="307">
        <v>75936.486419922716</v>
      </c>
      <c r="K160" s="307">
        <v>51455.137539000003</v>
      </c>
      <c r="L160" s="307">
        <v>35214</v>
      </c>
      <c r="M160" s="307">
        <v>5217.7196961389882</v>
      </c>
      <c r="N160" s="307">
        <v>3535.5663300000001</v>
      </c>
      <c r="O160" s="307">
        <v>29509</v>
      </c>
      <c r="P160" s="307">
        <v>4282.7080947542527</v>
      </c>
      <c r="Q160" s="307">
        <v>2901.9953970000001</v>
      </c>
      <c r="R160" s="307">
        <v>64723</v>
      </c>
      <c r="S160" s="307">
        <v>9500.4277908932418</v>
      </c>
      <c r="T160" s="307">
        <v>6437.5617270000002</v>
      </c>
      <c r="U160" s="307">
        <v>474353</v>
      </c>
      <c r="V160" s="307">
        <v>49455.966370860355</v>
      </c>
      <c r="W160" s="307">
        <v>33511.736870000001</v>
      </c>
      <c r="X160" s="307">
        <v>349042</v>
      </c>
      <c r="Y160" s="307">
        <v>35980.947839955596</v>
      </c>
      <c r="Z160" s="307">
        <v>24380.962395999999</v>
      </c>
      <c r="AA160" s="503">
        <v>823395</v>
      </c>
      <c r="AB160" s="503">
        <v>85436.914210815943</v>
      </c>
      <c r="AC160" s="496">
        <v>57892.699266000003</v>
      </c>
    </row>
    <row r="161" spans="2:29" x14ac:dyDescent="0.3">
      <c r="B161" s="256">
        <v>43009</v>
      </c>
      <c r="C161" s="307">
        <v>442652</v>
      </c>
      <c r="D161" s="307">
        <v>44517.086254905844</v>
      </c>
      <c r="E161" s="307">
        <v>30342.106068000001</v>
      </c>
      <c r="F161" s="307">
        <v>321666</v>
      </c>
      <c r="G161" s="307">
        <v>31866.726545387279</v>
      </c>
      <c r="H161" s="307">
        <v>21719.831152999999</v>
      </c>
      <c r="I161" s="307">
        <v>764318</v>
      </c>
      <c r="J161" s="307">
        <v>76383.812800293119</v>
      </c>
      <c r="K161" s="307">
        <v>52061.937221</v>
      </c>
      <c r="L161" s="307">
        <v>35178</v>
      </c>
      <c r="M161" s="307">
        <v>5203.9300558814293</v>
      </c>
      <c r="N161" s="307">
        <v>3546.9122309999998</v>
      </c>
      <c r="O161" s="307">
        <v>29486</v>
      </c>
      <c r="P161" s="307">
        <v>4257.7244191633526</v>
      </c>
      <c r="Q161" s="307">
        <v>2901.9941960000001</v>
      </c>
      <c r="R161" s="307">
        <v>64664</v>
      </c>
      <c r="S161" s="307">
        <v>9461.6544750447829</v>
      </c>
      <c r="T161" s="307">
        <v>6448.9064269999999</v>
      </c>
      <c r="U161" s="307">
        <v>477830</v>
      </c>
      <c r="V161" s="307">
        <v>49721.016310787272</v>
      </c>
      <c r="W161" s="307">
        <v>33889.018299000003</v>
      </c>
      <c r="X161" s="307">
        <v>351152</v>
      </c>
      <c r="Y161" s="307">
        <v>36124.450964550626</v>
      </c>
      <c r="Z161" s="307">
        <v>24621.825348999999</v>
      </c>
      <c r="AA161" s="503">
        <v>828982</v>
      </c>
      <c r="AB161" s="503">
        <v>85845.467275337913</v>
      </c>
      <c r="AC161" s="496">
        <v>58510.843648000002</v>
      </c>
    </row>
    <row r="162" spans="2:29" x14ac:dyDescent="0.3">
      <c r="B162" s="256">
        <v>43040</v>
      </c>
      <c r="C162" s="307">
        <v>445509</v>
      </c>
      <c r="D162" s="307">
        <v>44770.023197401031</v>
      </c>
      <c r="E162" s="307">
        <v>30540.62113</v>
      </c>
      <c r="F162" s="307">
        <v>323597</v>
      </c>
      <c r="G162" s="307">
        <v>31945.676975085</v>
      </c>
      <c r="H162" s="307">
        <v>21792.278573</v>
      </c>
      <c r="I162" s="307">
        <v>769106</v>
      </c>
      <c r="J162" s="307">
        <v>76715.700172486017</v>
      </c>
      <c r="K162" s="307">
        <v>52332.899703000003</v>
      </c>
      <c r="L162" s="307">
        <v>35101</v>
      </c>
      <c r="M162" s="307">
        <v>5183.423100951718</v>
      </c>
      <c r="N162" s="307">
        <v>3535.9588800000001</v>
      </c>
      <c r="O162" s="307">
        <v>29463</v>
      </c>
      <c r="P162" s="307">
        <v>4254.1826360515315</v>
      </c>
      <c r="Q162" s="307">
        <v>2902.0619339999998</v>
      </c>
      <c r="R162" s="307">
        <v>64564</v>
      </c>
      <c r="S162" s="307">
        <v>9437.6057370032504</v>
      </c>
      <c r="T162" s="307">
        <v>6438.0208140000004</v>
      </c>
      <c r="U162" s="307">
        <v>480610</v>
      </c>
      <c r="V162" s="307">
        <v>49953.446298352748</v>
      </c>
      <c r="W162" s="307">
        <v>34076.580009999998</v>
      </c>
      <c r="X162" s="307">
        <v>353060</v>
      </c>
      <c r="Y162" s="307">
        <v>36199.859611136526</v>
      </c>
      <c r="Z162" s="307">
        <v>24694.340507000001</v>
      </c>
      <c r="AA162" s="503">
        <v>833670</v>
      </c>
      <c r="AB162" s="503">
        <v>86153.305909489267</v>
      </c>
      <c r="AC162" s="496">
        <v>58770.920516999999</v>
      </c>
    </row>
    <row r="163" spans="2:29" x14ac:dyDescent="0.3">
      <c r="B163" s="256">
        <v>43070</v>
      </c>
      <c r="C163" s="307">
        <v>448472</v>
      </c>
      <c r="D163" s="307">
        <v>45099.657391575456</v>
      </c>
      <c r="E163" s="307">
        <v>30810.925061000002</v>
      </c>
      <c r="F163" s="307">
        <v>325611</v>
      </c>
      <c r="G163" s="307">
        <v>32132.850244777805</v>
      </c>
      <c r="H163" s="307">
        <v>21952.336185</v>
      </c>
      <c r="I163" s="307">
        <v>774083</v>
      </c>
      <c r="J163" s="307">
        <v>77232.507636353257</v>
      </c>
      <c r="K163" s="307">
        <v>52763.261246000002</v>
      </c>
      <c r="L163" s="307">
        <v>35047</v>
      </c>
      <c r="M163" s="307">
        <v>5163.5747289843093</v>
      </c>
      <c r="N163" s="307">
        <v>3527.6213440000001</v>
      </c>
      <c r="O163" s="307">
        <v>29394</v>
      </c>
      <c r="P163" s="307">
        <v>4230.3264650970605</v>
      </c>
      <c r="Q163" s="307">
        <v>2890.0501519999998</v>
      </c>
      <c r="R163" s="307">
        <v>64441</v>
      </c>
      <c r="S163" s="307">
        <v>9393.9011940813689</v>
      </c>
      <c r="T163" s="307">
        <v>6417.6714959999999</v>
      </c>
      <c r="U163" s="307">
        <v>483519</v>
      </c>
      <c r="V163" s="307">
        <v>50263.232120559762</v>
      </c>
      <c r="W163" s="307">
        <v>34338.546405000001</v>
      </c>
      <c r="X163" s="307">
        <v>355005</v>
      </c>
      <c r="Y163" s="307">
        <v>36363.176709874868</v>
      </c>
      <c r="Z163" s="307">
        <v>24842.386337</v>
      </c>
      <c r="AA163" s="503">
        <v>838524</v>
      </c>
      <c r="AB163" s="503">
        <v>86626.408830434637</v>
      </c>
      <c r="AC163" s="496">
        <v>59180.932741999997</v>
      </c>
    </row>
    <row r="164" spans="2:29" x14ac:dyDescent="0.3">
      <c r="B164" s="256">
        <v>43101</v>
      </c>
      <c r="C164" s="307">
        <v>451178</v>
      </c>
      <c r="D164" s="307">
        <v>45191.726575857276</v>
      </c>
      <c r="E164" s="307">
        <v>31016.005504000001</v>
      </c>
      <c r="F164" s="307">
        <v>327550</v>
      </c>
      <c r="G164" s="307">
        <v>32171.133505332829</v>
      </c>
      <c r="H164" s="307">
        <v>22079.706386000002</v>
      </c>
      <c r="I164" s="307">
        <v>778728</v>
      </c>
      <c r="J164" s="307">
        <v>77362.860081190112</v>
      </c>
      <c r="K164" s="307">
        <v>53095.711889999999</v>
      </c>
      <c r="L164" s="307">
        <v>35049</v>
      </c>
      <c r="M164" s="307">
        <v>5139.175312393204</v>
      </c>
      <c r="N164" s="307">
        <v>3527.1210430000001</v>
      </c>
      <c r="O164" s="307">
        <v>29405</v>
      </c>
      <c r="P164" s="307">
        <v>4221.0267499957972</v>
      </c>
      <c r="Q164" s="307">
        <v>2896.9769209999999</v>
      </c>
      <c r="R164" s="307">
        <v>64454</v>
      </c>
      <c r="S164" s="307">
        <v>9360.2020623890021</v>
      </c>
      <c r="T164" s="307">
        <v>6424.0979639999996</v>
      </c>
      <c r="U164" s="307">
        <v>486227</v>
      </c>
      <c r="V164" s="307">
        <v>50330.901888250482</v>
      </c>
      <c r="W164" s="307">
        <v>34543.126547</v>
      </c>
      <c r="X164" s="307">
        <v>356955</v>
      </c>
      <c r="Y164" s="307">
        <v>36392.160255328628</v>
      </c>
      <c r="Z164" s="307">
        <v>24976.683306999999</v>
      </c>
      <c r="AA164" s="503">
        <v>843182</v>
      </c>
      <c r="AB164" s="503">
        <v>86723.062143579096</v>
      </c>
      <c r="AC164" s="496">
        <v>59519.809853999999</v>
      </c>
    </row>
    <row r="165" spans="2:29" x14ac:dyDescent="0.3">
      <c r="B165" s="256">
        <v>43132</v>
      </c>
      <c r="C165" s="307">
        <v>453700</v>
      </c>
      <c r="D165" s="307">
        <v>45084.970531563078</v>
      </c>
      <c r="E165" s="307">
        <v>30974.827267000001</v>
      </c>
      <c r="F165" s="307">
        <v>329547</v>
      </c>
      <c r="G165" s="307">
        <v>32227.214059944985</v>
      </c>
      <c r="H165" s="307">
        <v>22141.134330000001</v>
      </c>
      <c r="I165" s="307">
        <v>783247</v>
      </c>
      <c r="J165" s="307">
        <v>77312.184591508078</v>
      </c>
      <c r="K165" s="307">
        <v>53115.961597000001</v>
      </c>
      <c r="L165" s="307">
        <v>35033</v>
      </c>
      <c r="M165" s="307">
        <v>5125.2841421560806</v>
      </c>
      <c r="N165" s="307">
        <v>3521.2353280000002</v>
      </c>
      <c r="O165" s="307">
        <v>29490</v>
      </c>
      <c r="P165" s="307">
        <v>4229.8772229564092</v>
      </c>
      <c r="Q165" s="307">
        <v>2906.0619270000002</v>
      </c>
      <c r="R165" s="307">
        <v>64523</v>
      </c>
      <c r="S165" s="307">
        <v>9355.1613651124899</v>
      </c>
      <c r="T165" s="307">
        <v>6427.2972550000004</v>
      </c>
      <c r="U165" s="307">
        <v>488733</v>
      </c>
      <c r="V165" s="307">
        <v>50210.254673719159</v>
      </c>
      <c r="W165" s="307">
        <v>34496.062595000003</v>
      </c>
      <c r="X165" s="307">
        <v>359037</v>
      </c>
      <c r="Y165" s="307">
        <v>36457.091282901398</v>
      </c>
      <c r="Z165" s="307">
        <v>25047.196257</v>
      </c>
      <c r="AA165" s="503">
        <v>847770</v>
      </c>
      <c r="AB165" s="503">
        <v>86667.345956620557</v>
      </c>
      <c r="AC165" s="496">
        <v>59543.258851999999</v>
      </c>
    </row>
    <row r="166" spans="2:29" x14ac:dyDescent="0.3">
      <c r="B166" s="256">
        <v>43160</v>
      </c>
      <c r="C166" s="307">
        <v>458631</v>
      </c>
      <c r="D166" s="307">
        <v>46073.513678921321</v>
      </c>
      <c r="E166" s="307">
        <v>31717.601551</v>
      </c>
      <c r="F166" s="307">
        <v>332732</v>
      </c>
      <c r="G166" s="307">
        <v>32783.202883430895</v>
      </c>
      <c r="H166" s="307">
        <v>22568.380043000001</v>
      </c>
      <c r="I166" s="307">
        <v>791363</v>
      </c>
      <c r="J166" s="307">
        <v>78856.716562352201</v>
      </c>
      <c r="K166" s="307">
        <v>54285.981593999997</v>
      </c>
      <c r="L166" s="307">
        <v>35283</v>
      </c>
      <c r="M166" s="307">
        <v>5198.0309933756189</v>
      </c>
      <c r="N166" s="307">
        <v>3578.3916340000001</v>
      </c>
      <c r="O166" s="307">
        <v>29743</v>
      </c>
      <c r="P166" s="307">
        <v>4288.9303832888845</v>
      </c>
      <c r="Q166" s="307">
        <v>2952.5550389999999</v>
      </c>
      <c r="R166" s="307">
        <v>65026</v>
      </c>
      <c r="S166" s="307">
        <v>9486.9613766645034</v>
      </c>
      <c r="T166" s="307">
        <v>6530.9466730000004</v>
      </c>
      <c r="U166" s="307">
        <v>493914</v>
      </c>
      <c r="V166" s="307">
        <v>51271.544672296935</v>
      </c>
      <c r="W166" s="307">
        <v>35295.993184999999</v>
      </c>
      <c r="X166" s="307">
        <v>362475</v>
      </c>
      <c r="Y166" s="307">
        <v>37072.133266719771</v>
      </c>
      <c r="Z166" s="307">
        <v>25520.935082</v>
      </c>
      <c r="AA166" s="503">
        <v>856389</v>
      </c>
      <c r="AB166" s="503">
        <v>88343.677939016707</v>
      </c>
      <c r="AC166" s="496">
        <v>60816.928267000003</v>
      </c>
    </row>
    <row r="167" spans="2:29" x14ac:dyDescent="0.3">
      <c r="B167" s="256">
        <v>43191</v>
      </c>
      <c r="C167" s="307">
        <v>464449</v>
      </c>
      <c r="D167" s="307">
        <v>46625.76229400748</v>
      </c>
      <c r="E167" s="307">
        <v>32183.666956000001</v>
      </c>
      <c r="F167" s="307">
        <v>336427</v>
      </c>
      <c r="G167" s="307">
        <v>33035.13386997515</v>
      </c>
      <c r="H167" s="307">
        <v>22802.667323999998</v>
      </c>
      <c r="I167" s="307">
        <v>800876</v>
      </c>
      <c r="J167" s="307">
        <v>79660.896163982616</v>
      </c>
      <c r="K167" s="307">
        <v>54986.334280000003</v>
      </c>
      <c r="L167" s="307">
        <v>35549</v>
      </c>
      <c r="M167" s="307">
        <v>5196.708773632964</v>
      </c>
      <c r="N167" s="307">
        <v>3587.0543710000002</v>
      </c>
      <c r="O167" s="307">
        <v>29988</v>
      </c>
      <c r="P167" s="307">
        <v>4281.4986897567087</v>
      </c>
      <c r="Q167" s="307">
        <v>2955.3260070000001</v>
      </c>
      <c r="R167" s="307">
        <v>65537</v>
      </c>
      <c r="S167" s="307">
        <v>9478.2074633896736</v>
      </c>
      <c r="T167" s="307">
        <v>6542.3803779999998</v>
      </c>
      <c r="U167" s="307">
        <v>499998</v>
      </c>
      <c r="V167" s="307">
        <v>51822.471067640443</v>
      </c>
      <c r="W167" s="307">
        <v>35770.721326999999</v>
      </c>
      <c r="X167" s="307">
        <v>366415</v>
      </c>
      <c r="Y167" s="307">
        <v>37316.632559731857</v>
      </c>
      <c r="Z167" s="307">
        <v>25757.993331000001</v>
      </c>
      <c r="AA167" s="503">
        <v>866413</v>
      </c>
      <c r="AB167" s="503">
        <v>89139.1036273723</v>
      </c>
      <c r="AC167" s="496">
        <v>61528.714657999997</v>
      </c>
    </row>
    <row r="168" spans="2:29" x14ac:dyDescent="0.3">
      <c r="B168" s="256">
        <v>43221</v>
      </c>
      <c r="C168" s="307">
        <v>468409</v>
      </c>
      <c r="D168" s="307">
        <v>46673.182716371346</v>
      </c>
      <c r="E168" s="307">
        <v>32299.686548999998</v>
      </c>
      <c r="F168" s="307">
        <v>339383</v>
      </c>
      <c r="G168" s="307">
        <v>33193.347468188564</v>
      </c>
      <c r="H168" s="307">
        <v>22971.107953999999</v>
      </c>
      <c r="I168" s="307">
        <v>807792</v>
      </c>
      <c r="J168" s="307">
        <v>79866.530184559902</v>
      </c>
      <c r="K168" s="307">
        <v>55270.794502999997</v>
      </c>
      <c r="L168" s="307">
        <v>35884</v>
      </c>
      <c r="M168" s="307">
        <v>5243.1256521444593</v>
      </c>
      <c r="N168" s="307">
        <v>3628.4501129999999</v>
      </c>
      <c r="O168" s="307">
        <v>30386</v>
      </c>
      <c r="P168" s="307">
        <v>4333.3601822656165</v>
      </c>
      <c r="Q168" s="307">
        <v>2998.8564620000002</v>
      </c>
      <c r="R168" s="307">
        <v>66270</v>
      </c>
      <c r="S168" s="307">
        <v>9576.4858344100758</v>
      </c>
      <c r="T168" s="307">
        <v>6627.3065749999996</v>
      </c>
      <c r="U168" s="307">
        <v>504293</v>
      </c>
      <c r="V168" s="307">
        <v>51916.308368515805</v>
      </c>
      <c r="W168" s="307">
        <v>35928.136661999997</v>
      </c>
      <c r="X168" s="307">
        <v>369769</v>
      </c>
      <c r="Y168" s="307">
        <v>37526.707650454176</v>
      </c>
      <c r="Z168" s="307">
        <v>25969.964415999999</v>
      </c>
      <c r="AA168" s="503">
        <v>874062</v>
      </c>
      <c r="AB168" s="503">
        <v>89443.016018969982</v>
      </c>
      <c r="AC168" s="496">
        <v>61898.101078</v>
      </c>
    </row>
    <row r="169" spans="2:29" x14ac:dyDescent="0.3">
      <c r="B169" s="256">
        <v>43252</v>
      </c>
      <c r="C169" s="307">
        <v>471975</v>
      </c>
      <c r="D169" s="307">
        <v>46976.498951281486</v>
      </c>
      <c r="E169" s="307">
        <v>32539.504044000001</v>
      </c>
      <c r="F169" s="307">
        <v>342712</v>
      </c>
      <c r="G169" s="307">
        <v>33491.550621909722</v>
      </c>
      <c r="H169" s="307">
        <v>23198.800916</v>
      </c>
      <c r="I169" s="307">
        <v>814687</v>
      </c>
      <c r="J169" s="307">
        <v>80468.049573191209</v>
      </c>
      <c r="K169" s="307">
        <v>55738.304960000001</v>
      </c>
      <c r="L169" s="307">
        <v>36044</v>
      </c>
      <c r="M169" s="307">
        <v>5232.6467121655687</v>
      </c>
      <c r="N169" s="307">
        <v>3624.5299810000001</v>
      </c>
      <c r="O169" s="307">
        <v>30563</v>
      </c>
      <c r="P169" s="307">
        <v>4317.6759098818111</v>
      </c>
      <c r="Q169" s="307">
        <v>2990.7514580000002</v>
      </c>
      <c r="R169" s="307">
        <v>66607</v>
      </c>
      <c r="S169" s="307">
        <v>9550.3226220473807</v>
      </c>
      <c r="T169" s="307">
        <v>6615.2814390000003</v>
      </c>
      <c r="U169" s="307">
        <v>508019</v>
      </c>
      <c r="V169" s="307">
        <v>52209.14566344706</v>
      </c>
      <c r="W169" s="307">
        <v>36164.034025000001</v>
      </c>
      <c r="X169" s="307">
        <v>373275</v>
      </c>
      <c r="Y169" s="307">
        <v>37809.226531791537</v>
      </c>
      <c r="Z169" s="307">
        <v>26189.552373999999</v>
      </c>
      <c r="AA169" s="503">
        <v>881294</v>
      </c>
      <c r="AB169" s="503">
        <v>90018.372195238582</v>
      </c>
      <c r="AC169" s="496">
        <v>62353.586399</v>
      </c>
    </row>
    <row r="170" spans="2:29" x14ac:dyDescent="0.3">
      <c r="B170" s="256">
        <v>43282</v>
      </c>
      <c r="C170" s="307">
        <v>475671</v>
      </c>
      <c r="D170" s="307">
        <v>49061.023924875837</v>
      </c>
      <c r="E170" s="307">
        <v>34093.858626000001</v>
      </c>
      <c r="F170" s="307">
        <v>346201</v>
      </c>
      <c r="G170" s="307">
        <v>34979.379174642716</v>
      </c>
      <c r="H170" s="307">
        <v>24308.135318000001</v>
      </c>
      <c r="I170" s="307">
        <v>821872</v>
      </c>
      <c r="J170" s="307">
        <v>84040.40309951856</v>
      </c>
      <c r="K170" s="307">
        <v>58401.993944000002</v>
      </c>
      <c r="L170" s="307">
        <v>36149</v>
      </c>
      <c r="M170" s="307">
        <v>5345.7124831128958</v>
      </c>
      <c r="N170" s="307">
        <v>3714.8830389999998</v>
      </c>
      <c r="O170" s="307">
        <v>30697</v>
      </c>
      <c r="P170" s="307">
        <v>4432.1971481115716</v>
      </c>
      <c r="Q170" s="307">
        <v>3080.0560380000002</v>
      </c>
      <c r="R170" s="307">
        <v>66846</v>
      </c>
      <c r="S170" s="307">
        <v>9777.9096312244656</v>
      </c>
      <c r="T170" s="307">
        <v>6794.939077</v>
      </c>
      <c r="U170" s="307">
        <v>511820</v>
      </c>
      <c r="V170" s="307">
        <v>54406.736407988741</v>
      </c>
      <c r="W170" s="307">
        <v>37808.741665000001</v>
      </c>
      <c r="X170" s="307">
        <v>376898</v>
      </c>
      <c r="Y170" s="307">
        <v>39411.576322754285</v>
      </c>
      <c r="Z170" s="307">
        <v>27388.191355999999</v>
      </c>
      <c r="AA170" s="503">
        <v>888718</v>
      </c>
      <c r="AB170" s="503">
        <v>93818.312730743026</v>
      </c>
      <c r="AC170" s="496">
        <v>65196.933020999997</v>
      </c>
    </row>
    <row r="171" spans="2:29" x14ac:dyDescent="0.3">
      <c r="B171" s="256">
        <v>43313</v>
      </c>
      <c r="C171" s="307">
        <v>478874</v>
      </c>
      <c r="D171" s="307">
        <v>49368.925725773428</v>
      </c>
      <c r="E171" s="307">
        <v>34336.824353000004</v>
      </c>
      <c r="F171" s="307">
        <v>349112</v>
      </c>
      <c r="G171" s="307">
        <v>35192.375458313742</v>
      </c>
      <c r="H171" s="307">
        <v>24476.822149</v>
      </c>
      <c r="I171" s="307">
        <v>827986</v>
      </c>
      <c r="J171" s="307">
        <v>84561.301184087177</v>
      </c>
      <c r="K171" s="307">
        <v>58813.646502000003</v>
      </c>
      <c r="L171" s="307">
        <v>36176</v>
      </c>
      <c r="M171" s="307">
        <v>5323.0100713593956</v>
      </c>
      <c r="N171" s="307">
        <v>3702.2329159999999</v>
      </c>
      <c r="O171" s="307">
        <v>30737</v>
      </c>
      <c r="P171" s="307">
        <v>4416.8736331191494</v>
      </c>
      <c r="Q171" s="307">
        <v>3072.0015050000002</v>
      </c>
      <c r="R171" s="307">
        <v>66913</v>
      </c>
      <c r="S171" s="307">
        <v>9739.8837044785469</v>
      </c>
      <c r="T171" s="307">
        <v>6774.2344210000001</v>
      </c>
      <c r="U171" s="307">
        <v>515050</v>
      </c>
      <c r="V171" s="307">
        <v>54691.935797132828</v>
      </c>
      <c r="W171" s="307">
        <v>38039.057268999997</v>
      </c>
      <c r="X171" s="307">
        <v>379849</v>
      </c>
      <c r="Y171" s="307">
        <v>39609.249091432888</v>
      </c>
      <c r="Z171" s="307">
        <v>27548.823654</v>
      </c>
      <c r="AA171" s="503">
        <v>894899</v>
      </c>
      <c r="AB171" s="503">
        <v>94301.184888565724</v>
      </c>
      <c r="AC171" s="496">
        <v>65587.880923000004</v>
      </c>
    </row>
    <row r="172" spans="2:29" x14ac:dyDescent="0.3">
      <c r="B172" s="256">
        <v>43344</v>
      </c>
      <c r="C172" s="307">
        <v>481641</v>
      </c>
      <c r="D172" s="307">
        <v>49640.388470409911</v>
      </c>
      <c r="E172" s="307">
        <v>34595.251150999997</v>
      </c>
      <c r="F172" s="307">
        <v>351534</v>
      </c>
      <c r="G172" s="307">
        <v>35299.820781000075</v>
      </c>
      <c r="H172" s="307">
        <v>24601.059805000001</v>
      </c>
      <c r="I172" s="307">
        <v>833175</v>
      </c>
      <c r="J172" s="307">
        <v>84940.209251409993</v>
      </c>
      <c r="K172" s="307">
        <v>59196.310956000001</v>
      </c>
      <c r="L172" s="307">
        <v>36125</v>
      </c>
      <c r="M172" s="307">
        <v>5287.7924632430049</v>
      </c>
      <c r="N172" s="307">
        <v>3685.1546480000002</v>
      </c>
      <c r="O172" s="307">
        <v>30718</v>
      </c>
      <c r="P172" s="307">
        <v>4395.1180821557782</v>
      </c>
      <c r="Q172" s="307">
        <v>3063.0343269999998</v>
      </c>
      <c r="R172" s="307">
        <v>66843</v>
      </c>
      <c r="S172" s="307">
        <v>9682.9105453987831</v>
      </c>
      <c r="T172" s="307">
        <v>6748.188975</v>
      </c>
      <c r="U172" s="307">
        <v>517766</v>
      </c>
      <c r="V172" s="307">
        <v>54928.180933652919</v>
      </c>
      <c r="W172" s="307">
        <v>38280.405799</v>
      </c>
      <c r="X172" s="307">
        <v>382252</v>
      </c>
      <c r="Y172" s="307">
        <v>39694.938863155854</v>
      </c>
      <c r="Z172" s="307">
        <v>27664.094131999998</v>
      </c>
      <c r="AA172" s="503">
        <v>900018</v>
      </c>
      <c r="AB172" s="503">
        <v>94623.119796808765</v>
      </c>
      <c r="AC172" s="496">
        <v>65944.499930999998</v>
      </c>
    </row>
    <row r="173" spans="2:29" x14ac:dyDescent="0.3">
      <c r="B173" s="256">
        <v>43374</v>
      </c>
      <c r="C173" s="307">
        <v>485731</v>
      </c>
      <c r="D173" s="307">
        <v>50051.952758481704</v>
      </c>
      <c r="E173" s="307">
        <v>35020.226123</v>
      </c>
      <c r="F173" s="307">
        <v>354434</v>
      </c>
      <c r="G173" s="307">
        <v>35527.335829626085</v>
      </c>
      <c r="H173" s="307">
        <v>24857.678187000001</v>
      </c>
      <c r="I173" s="307">
        <v>840165</v>
      </c>
      <c r="J173" s="307">
        <v>85579.288588107782</v>
      </c>
      <c r="K173" s="307">
        <v>59877.904309999998</v>
      </c>
      <c r="L173" s="307">
        <v>36113</v>
      </c>
      <c r="M173" s="307">
        <v>5280.2534626510242</v>
      </c>
      <c r="N173" s="307">
        <v>3694.4746420000001</v>
      </c>
      <c r="O173" s="307">
        <v>30790</v>
      </c>
      <c r="P173" s="307">
        <v>4399.3271968562649</v>
      </c>
      <c r="Q173" s="307">
        <v>3078.110338</v>
      </c>
      <c r="R173" s="307">
        <v>66903</v>
      </c>
      <c r="S173" s="307">
        <v>9679.58065950729</v>
      </c>
      <c r="T173" s="307">
        <v>6772.5849799999996</v>
      </c>
      <c r="U173" s="307">
        <v>521844</v>
      </c>
      <c r="V173" s="307">
        <v>55332.206221132728</v>
      </c>
      <c r="W173" s="307">
        <v>38714.700765000001</v>
      </c>
      <c r="X173" s="307">
        <v>385224</v>
      </c>
      <c r="Y173" s="307">
        <v>39926.663026482347</v>
      </c>
      <c r="Z173" s="307">
        <v>27935.788525</v>
      </c>
      <c r="AA173" s="503">
        <v>907068</v>
      </c>
      <c r="AB173" s="503">
        <v>95258.869247615061</v>
      </c>
      <c r="AC173" s="496">
        <v>66650.489289999998</v>
      </c>
    </row>
    <row r="174" spans="2:29" x14ac:dyDescent="0.3">
      <c r="B174" s="256">
        <v>43405</v>
      </c>
      <c r="C174" s="307">
        <v>489744</v>
      </c>
      <c r="D174" s="307">
        <v>50588.278126578123</v>
      </c>
      <c r="E174" s="307">
        <v>35365.985253999999</v>
      </c>
      <c r="F174" s="307">
        <v>357070</v>
      </c>
      <c r="G174" s="307">
        <v>35710.714307530601</v>
      </c>
      <c r="H174" s="307">
        <v>24965.162729</v>
      </c>
      <c r="I174" s="307">
        <v>846814</v>
      </c>
      <c r="J174" s="307">
        <v>86298.992434108717</v>
      </c>
      <c r="K174" s="307">
        <v>60331.147983000003</v>
      </c>
      <c r="L174" s="307">
        <v>36146</v>
      </c>
      <c r="M174" s="307">
        <v>5296.0312619765646</v>
      </c>
      <c r="N174" s="307">
        <v>3702.426144</v>
      </c>
      <c r="O174" s="307">
        <v>30850</v>
      </c>
      <c r="P174" s="307">
        <v>4403.8680124577249</v>
      </c>
      <c r="Q174" s="307">
        <v>3078.7197540000002</v>
      </c>
      <c r="R174" s="307">
        <v>66996</v>
      </c>
      <c r="S174" s="307">
        <v>9699.8992744342904</v>
      </c>
      <c r="T174" s="307">
        <v>6781.1458979999998</v>
      </c>
      <c r="U174" s="307">
        <v>525890</v>
      </c>
      <c r="V174" s="307">
        <v>55884.309388554684</v>
      </c>
      <c r="W174" s="307">
        <v>39068.411397999997</v>
      </c>
      <c r="X174" s="307">
        <v>387920</v>
      </c>
      <c r="Y174" s="307">
        <v>40114.582319988323</v>
      </c>
      <c r="Z174" s="307">
        <v>28043.882483000001</v>
      </c>
      <c r="AA174" s="503">
        <v>913810</v>
      </c>
      <c r="AB174" s="503">
        <v>95998.891708543015</v>
      </c>
      <c r="AC174" s="496">
        <v>67112.293881000005</v>
      </c>
    </row>
    <row r="175" spans="2:29" x14ac:dyDescent="0.3">
      <c r="B175" s="256">
        <v>43435</v>
      </c>
      <c r="C175" s="307">
        <v>493400</v>
      </c>
      <c r="D175" s="307">
        <v>51122.538746524922</v>
      </c>
      <c r="E175" s="307">
        <v>35673.355039000002</v>
      </c>
      <c r="F175" s="307">
        <v>360031</v>
      </c>
      <c r="G175" s="307">
        <v>36255.568191903782</v>
      </c>
      <c r="H175" s="307">
        <v>25299.169172000002</v>
      </c>
      <c r="I175" s="307">
        <v>853431</v>
      </c>
      <c r="J175" s="307">
        <v>87378.106938428697</v>
      </c>
      <c r="K175" s="307">
        <v>60972.524211000004</v>
      </c>
      <c r="L175" s="307">
        <v>36075</v>
      </c>
      <c r="M175" s="307">
        <v>5290.8806231834114</v>
      </c>
      <c r="N175" s="307">
        <v>3691.9814150000002</v>
      </c>
      <c r="O175" s="307">
        <v>30827</v>
      </c>
      <c r="P175" s="307">
        <v>4417.130875210556</v>
      </c>
      <c r="Q175" s="307">
        <v>3082.2780290000001</v>
      </c>
      <c r="R175" s="307">
        <v>66902</v>
      </c>
      <c r="S175" s="307">
        <v>9708.0114983939675</v>
      </c>
      <c r="T175" s="307">
        <v>6774.2594440000003</v>
      </c>
      <c r="U175" s="307">
        <v>529475</v>
      </c>
      <c r="V175" s="307">
        <v>56413.419369708339</v>
      </c>
      <c r="W175" s="307">
        <v>39365.336453999997</v>
      </c>
      <c r="X175" s="307">
        <v>390858</v>
      </c>
      <c r="Y175" s="307">
        <v>40672.699067114336</v>
      </c>
      <c r="Z175" s="307">
        <v>28381.447200999999</v>
      </c>
      <c r="AA175" s="503">
        <v>920333</v>
      </c>
      <c r="AB175" s="503">
        <v>97086.118436822668</v>
      </c>
      <c r="AC175" s="496">
        <v>67746.783655000007</v>
      </c>
    </row>
    <row r="176" spans="2:29" x14ac:dyDescent="0.3">
      <c r="B176" s="256">
        <v>43466</v>
      </c>
      <c r="C176" s="307">
        <v>496897</v>
      </c>
      <c r="D176" s="307">
        <v>51617.18587489333</v>
      </c>
      <c r="E176" s="307">
        <v>36058.491905000003</v>
      </c>
      <c r="F176" s="307">
        <v>362514</v>
      </c>
      <c r="G176" s="307">
        <v>36404.451830301863</v>
      </c>
      <c r="H176" s="307">
        <v>25431.251421000001</v>
      </c>
      <c r="I176" s="307">
        <v>859411</v>
      </c>
      <c r="J176" s="307">
        <v>88021.6377051952</v>
      </c>
      <c r="K176" s="307">
        <v>61489.743326000003</v>
      </c>
      <c r="L176" s="307">
        <v>36096</v>
      </c>
      <c r="M176" s="307">
        <v>5305.9274627136901</v>
      </c>
      <c r="N176" s="307">
        <v>3706.5899509999999</v>
      </c>
      <c r="O176" s="307">
        <v>30910</v>
      </c>
      <c r="P176" s="307">
        <v>4439.8003986425629</v>
      </c>
      <c r="Q176" s="307">
        <v>3101.5349639999999</v>
      </c>
      <c r="R176" s="307">
        <v>67006</v>
      </c>
      <c r="S176" s="307">
        <v>9745.7278613562521</v>
      </c>
      <c r="T176" s="307">
        <v>6808.1249150000003</v>
      </c>
      <c r="U176" s="307">
        <v>532993</v>
      </c>
      <c r="V176" s="307">
        <v>56923.113337607028</v>
      </c>
      <c r="W176" s="307">
        <v>39765.081855999997</v>
      </c>
      <c r="X176" s="307">
        <v>393424</v>
      </c>
      <c r="Y176" s="307">
        <v>40844.252228944424</v>
      </c>
      <c r="Z176" s="307">
        <v>28532.786384999999</v>
      </c>
      <c r="AA176" s="503">
        <v>926417</v>
      </c>
      <c r="AB176" s="503">
        <v>97767.365566551453</v>
      </c>
      <c r="AC176" s="496">
        <v>68297.868241000004</v>
      </c>
    </row>
    <row r="177" spans="2:29" x14ac:dyDescent="0.3">
      <c r="B177" s="256">
        <v>43497</v>
      </c>
      <c r="C177" s="307">
        <v>499418</v>
      </c>
      <c r="D177" s="307">
        <v>51221.54325629778</v>
      </c>
      <c r="E177" s="307">
        <v>35798.638282</v>
      </c>
      <c r="F177" s="307">
        <v>365127</v>
      </c>
      <c r="G177" s="307">
        <v>36513.10068635393</v>
      </c>
      <c r="H177" s="307">
        <v>25518.935997</v>
      </c>
      <c r="I177" s="307">
        <v>864545</v>
      </c>
      <c r="J177" s="307">
        <v>87734.643942651703</v>
      </c>
      <c r="K177" s="307">
        <v>61317.574279</v>
      </c>
      <c r="L177" s="307">
        <v>36240</v>
      </c>
      <c r="M177" s="307">
        <v>5324.1426507664419</v>
      </c>
      <c r="N177" s="307">
        <v>3721.033081</v>
      </c>
      <c r="O177" s="307">
        <v>30991</v>
      </c>
      <c r="P177" s="307">
        <v>4441.6416998188497</v>
      </c>
      <c r="Q177" s="307">
        <v>3104.25486</v>
      </c>
      <c r="R177" s="307">
        <v>67231</v>
      </c>
      <c r="S177" s="307">
        <v>9765.7843505852907</v>
      </c>
      <c r="T177" s="307">
        <v>6825.2879409999996</v>
      </c>
      <c r="U177" s="307">
        <v>535658</v>
      </c>
      <c r="V177" s="307">
        <v>56545.685907064224</v>
      </c>
      <c r="W177" s="307">
        <v>39519.671363000001</v>
      </c>
      <c r="X177" s="307">
        <v>396118</v>
      </c>
      <c r="Y177" s="307">
        <v>40954.742386172773</v>
      </c>
      <c r="Z177" s="307">
        <v>28623.190857000001</v>
      </c>
      <c r="AA177" s="503">
        <v>931776</v>
      </c>
      <c r="AB177" s="503">
        <v>97500.428293236997</v>
      </c>
      <c r="AC177" s="496">
        <v>68142.862219999995</v>
      </c>
    </row>
    <row r="178" spans="2:29" x14ac:dyDescent="0.3">
      <c r="B178" s="256">
        <v>43525</v>
      </c>
      <c r="C178" s="307">
        <v>503074</v>
      </c>
      <c r="D178" s="307">
        <v>51614.273975764183</v>
      </c>
      <c r="E178" s="307">
        <v>36244.202856000004</v>
      </c>
      <c r="F178" s="307">
        <v>368185</v>
      </c>
      <c r="G178" s="307">
        <v>36708.396608355855</v>
      </c>
      <c r="H178" s="307">
        <v>25777.10526</v>
      </c>
      <c r="I178" s="307">
        <v>871259</v>
      </c>
      <c r="J178" s="307">
        <v>88322.670584120046</v>
      </c>
      <c r="K178" s="307">
        <v>62021.308116</v>
      </c>
      <c r="L178" s="307">
        <v>36473</v>
      </c>
      <c r="M178" s="307">
        <v>5330.5666693931253</v>
      </c>
      <c r="N178" s="307">
        <v>3743.1920439999999</v>
      </c>
      <c r="O178" s="307">
        <v>31236</v>
      </c>
      <c r="P178" s="307">
        <v>4458.9197003249747</v>
      </c>
      <c r="Q178" s="307">
        <v>3131.1104019999998</v>
      </c>
      <c r="R178" s="307">
        <v>67709</v>
      </c>
      <c r="S178" s="307">
        <v>9789.4863697181008</v>
      </c>
      <c r="T178" s="307">
        <v>6874.3024459999997</v>
      </c>
      <c r="U178" s="307">
        <v>539547</v>
      </c>
      <c r="V178" s="307">
        <v>56944.84064515731</v>
      </c>
      <c r="W178" s="307">
        <v>39987.394899999999</v>
      </c>
      <c r="X178" s="307">
        <v>399421</v>
      </c>
      <c r="Y178" s="307">
        <v>41167.316308680834</v>
      </c>
      <c r="Z178" s="307">
        <v>28908.215661999999</v>
      </c>
      <c r="AA178" s="503">
        <v>938968</v>
      </c>
      <c r="AB178" s="503">
        <v>98112.15695383813</v>
      </c>
      <c r="AC178" s="496">
        <v>68895.610562000002</v>
      </c>
    </row>
    <row r="179" spans="2:29" x14ac:dyDescent="0.3">
      <c r="B179" s="256">
        <v>43556</v>
      </c>
      <c r="C179" s="307">
        <v>506604</v>
      </c>
      <c r="D179" s="307">
        <v>51837.212735999929</v>
      </c>
      <c r="E179" s="307">
        <v>36495.616800000003</v>
      </c>
      <c r="F179" s="307">
        <v>370802</v>
      </c>
      <c r="G179" s="307">
        <v>36832.064735224762</v>
      </c>
      <c r="H179" s="307">
        <v>25931.350270999999</v>
      </c>
      <c r="I179" s="307">
        <v>877406</v>
      </c>
      <c r="J179" s="307">
        <v>88669.277471224705</v>
      </c>
      <c r="K179" s="307">
        <v>62426.967070999999</v>
      </c>
      <c r="L179" s="307">
        <v>36631</v>
      </c>
      <c r="M179" s="307">
        <v>5318.3370852498711</v>
      </c>
      <c r="N179" s="307">
        <v>3744.3369739999998</v>
      </c>
      <c r="O179" s="307">
        <v>31411</v>
      </c>
      <c r="P179" s="307">
        <v>4457.7341725575179</v>
      </c>
      <c r="Q179" s="307">
        <v>3138.4356830000002</v>
      </c>
      <c r="R179" s="307">
        <v>68042</v>
      </c>
      <c r="S179" s="307">
        <v>9776.071257807389</v>
      </c>
      <c r="T179" s="307">
        <v>6882.7726570000004</v>
      </c>
      <c r="U179" s="307">
        <v>543235</v>
      </c>
      <c r="V179" s="307">
        <v>57155.549821249799</v>
      </c>
      <c r="W179" s="307">
        <v>40239.953774000001</v>
      </c>
      <c r="X179" s="307">
        <v>402213</v>
      </c>
      <c r="Y179" s="307">
        <v>41289.798907782279</v>
      </c>
      <c r="Z179" s="307">
        <v>29069.785953999999</v>
      </c>
      <c r="AA179" s="503">
        <v>945448</v>
      </c>
      <c r="AB179" s="503">
        <v>98445.348729032092</v>
      </c>
      <c r="AC179" s="496">
        <v>69309.739728</v>
      </c>
    </row>
    <row r="180" spans="2:29" x14ac:dyDescent="0.3">
      <c r="B180" s="256">
        <v>43586</v>
      </c>
      <c r="C180" s="307">
        <v>510020</v>
      </c>
      <c r="D180" s="307">
        <v>51876.326936916957</v>
      </c>
      <c r="E180" s="307">
        <v>36743.915140999998</v>
      </c>
      <c r="F180" s="307">
        <v>373627</v>
      </c>
      <c r="G180" s="307">
        <v>36859.246090169945</v>
      </c>
      <c r="H180" s="307">
        <v>26107.342027999999</v>
      </c>
      <c r="I180" s="307">
        <v>883647</v>
      </c>
      <c r="J180" s="307">
        <v>88735.573027086895</v>
      </c>
      <c r="K180" s="307">
        <v>62851.257168999997</v>
      </c>
      <c r="L180" s="307">
        <v>36814</v>
      </c>
      <c r="M180" s="307">
        <v>5313.3452833878418</v>
      </c>
      <c r="N180" s="307">
        <v>3763.4335299999998</v>
      </c>
      <c r="O180" s="307">
        <v>31638</v>
      </c>
      <c r="P180" s="307">
        <v>4459.9797802008379</v>
      </c>
      <c r="Q180" s="307">
        <v>3158.9961790000002</v>
      </c>
      <c r="R180" s="307">
        <v>68452</v>
      </c>
      <c r="S180" s="307">
        <v>9773.3250635886798</v>
      </c>
      <c r="T180" s="307">
        <v>6922.429709</v>
      </c>
      <c r="U180" s="307">
        <v>546834</v>
      </c>
      <c r="V180" s="307">
        <v>57189.672220304798</v>
      </c>
      <c r="W180" s="307">
        <v>40507.348671</v>
      </c>
      <c r="X180" s="307">
        <v>405265</v>
      </c>
      <c r="Y180" s="307">
        <v>41319.225870370778</v>
      </c>
      <c r="Z180" s="307">
        <v>29266.338207000001</v>
      </c>
      <c r="AA180" s="503">
        <v>952099</v>
      </c>
      <c r="AB180" s="503">
        <v>98508.89809067559</v>
      </c>
      <c r="AC180" s="496">
        <v>69773.686877999993</v>
      </c>
    </row>
    <row r="181" spans="2:29" x14ac:dyDescent="0.3">
      <c r="B181" s="256">
        <v>43617</v>
      </c>
      <c r="C181" s="307">
        <v>512725</v>
      </c>
      <c r="D181" s="307">
        <v>52208.732505898966</v>
      </c>
      <c r="E181" s="307">
        <v>36997.395981000001</v>
      </c>
      <c r="F181" s="307">
        <v>375576</v>
      </c>
      <c r="G181" s="307">
        <v>37071.934779740135</v>
      </c>
      <c r="H181" s="307">
        <v>26270.797718999998</v>
      </c>
      <c r="I181" s="307">
        <v>888301</v>
      </c>
      <c r="J181" s="307">
        <v>89280.667285639094</v>
      </c>
      <c r="K181" s="307">
        <v>63268.193700000003</v>
      </c>
      <c r="L181" s="307">
        <v>36850</v>
      </c>
      <c r="M181" s="307">
        <v>5299.0381817255047</v>
      </c>
      <c r="N181" s="307">
        <v>3755.1306939999999</v>
      </c>
      <c r="O181" s="307">
        <v>31723</v>
      </c>
      <c r="P181" s="307">
        <v>4456.9947790106216</v>
      </c>
      <c r="Q181" s="307">
        <v>3158.4218350000001</v>
      </c>
      <c r="R181" s="307">
        <v>68573</v>
      </c>
      <c r="S181" s="307">
        <v>9756.0329607361255</v>
      </c>
      <c r="T181" s="307">
        <v>6913.5525289999996</v>
      </c>
      <c r="U181" s="307">
        <v>549575</v>
      </c>
      <c r="V181" s="307">
        <v>57507.77068762447</v>
      </c>
      <c r="W181" s="307">
        <v>40752.526675000001</v>
      </c>
      <c r="X181" s="307">
        <v>407299</v>
      </c>
      <c r="Y181" s="307">
        <v>41528.929558750759</v>
      </c>
      <c r="Z181" s="307">
        <v>29429.219553999999</v>
      </c>
      <c r="AA181" s="503">
        <v>956874</v>
      </c>
      <c r="AB181" s="503">
        <v>99036.700246375229</v>
      </c>
      <c r="AC181" s="496">
        <v>70181.746228999997</v>
      </c>
    </row>
    <row r="182" spans="2:29" x14ac:dyDescent="0.3">
      <c r="B182" s="256">
        <v>43647</v>
      </c>
      <c r="C182" s="307">
        <v>517325</v>
      </c>
      <c r="D182" s="307">
        <v>54614.215466994334</v>
      </c>
      <c r="E182" s="307">
        <v>38788.561955999998</v>
      </c>
      <c r="F182" s="307">
        <v>379973</v>
      </c>
      <c r="G182" s="307">
        <v>38596.985845227682</v>
      </c>
      <c r="H182" s="307">
        <v>27412.672030000002</v>
      </c>
      <c r="I182" s="307">
        <v>897298</v>
      </c>
      <c r="J182" s="307">
        <v>93211.201312222009</v>
      </c>
      <c r="K182" s="307">
        <v>66201.233986000007</v>
      </c>
      <c r="L182" s="307">
        <v>37208</v>
      </c>
      <c r="M182" s="307">
        <v>5446.3824889080006</v>
      </c>
      <c r="N182" s="307">
        <v>3868.1750310000002</v>
      </c>
      <c r="O182" s="307">
        <v>32159</v>
      </c>
      <c r="P182" s="307">
        <v>4590.3563556290655</v>
      </c>
      <c r="Q182" s="307">
        <v>3260.2010369999998</v>
      </c>
      <c r="R182" s="307">
        <v>69367</v>
      </c>
      <c r="S182" s="307">
        <v>10036.738844537065</v>
      </c>
      <c r="T182" s="307">
        <v>7128.3760679999996</v>
      </c>
      <c r="U182" s="307">
        <v>554533</v>
      </c>
      <c r="V182" s="307">
        <v>60060.597955902333</v>
      </c>
      <c r="W182" s="307">
        <v>42656.736986999997</v>
      </c>
      <c r="X182" s="307">
        <v>412132</v>
      </c>
      <c r="Y182" s="307">
        <v>43187.34220085675</v>
      </c>
      <c r="Z182" s="307">
        <v>30672.873067</v>
      </c>
      <c r="AA182" s="503">
        <v>966665</v>
      </c>
      <c r="AB182" s="503">
        <v>103247.94015675908</v>
      </c>
      <c r="AC182" s="496">
        <v>73329.610054000004</v>
      </c>
    </row>
    <row r="183" spans="2:29" x14ac:dyDescent="0.3">
      <c r="B183" s="256">
        <v>43678</v>
      </c>
      <c r="C183" s="307">
        <v>518553</v>
      </c>
      <c r="D183" s="307">
        <v>54731.898354626093</v>
      </c>
      <c r="E183" s="307">
        <v>38944.915399999998</v>
      </c>
      <c r="F183" s="307">
        <v>380060</v>
      </c>
      <c r="G183" s="307">
        <v>38609.332366804956</v>
      </c>
      <c r="H183" s="307">
        <v>27472.775984</v>
      </c>
      <c r="I183" s="307">
        <v>898613</v>
      </c>
      <c r="J183" s="307">
        <v>93341.230721431042</v>
      </c>
      <c r="K183" s="307">
        <v>66417.691384000005</v>
      </c>
      <c r="L183" s="307">
        <v>36864</v>
      </c>
      <c r="M183" s="307">
        <v>5401.1513042045826</v>
      </c>
      <c r="N183" s="307">
        <v>3843.231953</v>
      </c>
      <c r="O183" s="307">
        <v>31821</v>
      </c>
      <c r="P183" s="307">
        <v>4551.4459401673203</v>
      </c>
      <c r="Q183" s="307">
        <v>3238.617377</v>
      </c>
      <c r="R183" s="307">
        <v>68685</v>
      </c>
      <c r="S183" s="307">
        <v>9952.597244371902</v>
      </c>
      <c r="T183" s="307">
        <v>7081.84933</v>
      </c>
      <c r="U183" s="307">
        <v>555417</v>
      </c>
      <c r="V183" s="307">
        <v>60133.049658830671</v>
      </c>
      <c r="W183" s="307">
        <v>42788.147353</v>
      </c>
      <c r="X183" s="307">
        <v>411881</v>
      </c>
      <c r="Y183" s="307">
        <v>43160.778306972272</v>
      </c>
      <c r="Z183" s="307">
        <v>30711.393360999999</v>
      </c>
      <c r="AA183" s="503">
        <v>967298</v>
      </c>
      <c r="AB183" s="503">
        <v>103293.82796580295</v>
      </c>
      <c r="AC183" s="496">
        <v>73499.540714000002</v>
      </c>
    </row>
    <row r="184" spans="2:29" x14ac:dyDescent="0.3">
      <c r="B184" s="256">
        <v>43709</v>
      </c>
      <c r="C184" s="307">
        <v>522483</v>
      </c>
      <c r="D184" s="307">
        <v>55458.680119640841</v>
      </c>
      <c r="E184" s="307">
        <v>39466.839699999997</v>
      </c>
      <c r="F184" s="307">
        <v>383041</v>
      </c>
      <c r="G184" s="307">
        <v>39011.079063603349</v>
      </c>
      <c r="H184" s="307">
        <v>27762.002280000001</v>
      </c>
      <c r="I184" s="307">
        <v>905524</v>
      </c>
      <c r="J184" s="307">
        <v>94469.759183244183</v>
      </c>
      <c r="K184" s="307">
        <v>67228.841979999997</v>
      </c>
      <c r="L184" s="307">
        <v>37036</v>
      </c>
      <c r="M184" s="307">
        <v>5473.9006653160932</v>
      </c>
      <c r="N184" s="307">
        <v>3895.468836</v>
      </c>
      <c r="O184" s="307">
        <v>32069</v>
      </c>
      <c r="P184" s="307">
        <v>4643.0652646415465</v>
      </c>
      <c r="Q184" s="307">
        <v>3304.2097669999998</v>
      </c>
      <c r="R184" s="307">
        <v>69105</v>
      </c>
      <c r="S184" s="307">
        <v>10116.96592995764</v>
      </c>
      <c r="T184" s="307">
        <v>7199.6786030000003</v>
      </c>
      <c r="U184" s="307">
        <v>559519</v>
      </c>
      <c r="V184" s="307">
        <v>60932.580784956932</v>
      </c>
      <c r="W184" s="307">
        <v>43362.308535999997</v>
      </c>
      <c r="X184" s="307">
        <v>415110</v>
      </c>
      <c r="Y184" s="307">
        <v>43654.144328244896</v>
      </c>
      <c r="Z184" s="307">
        <v>31066.212047000001</v>
      </c>
      <c r="AA184" s="503">
        <v>974629</v>
      </c>
      <c r="AB184" s="503">
        <v>104586.72511320183</v>
      </c>
      <c r="AC184" s="496">
        <v>74428.520583000005</v>
      </c>
    </row>
    <row r="185" spans="2:29" x14ac:dyDescent="0.3">
      <c r="B185" s="256">
        <v>43739</v>
      </c>
      <c r="C185" s="307">
        <v>525564</v>
      </c>
      <c r="D185" s="307">
        <v>55315.635112172553</v>
      </c>
      <c r="E185" s="307">
        <v>39684.366445</v>
      </c>
      <c r="F185" s="307">
        <v>385533</v>
      </c>
      <c r="G185" s="307">
        <v>38891.076779108545</v>
      </c>
      <c r="H185" s="307">
        <v>27901.112212</v>
      </c>
      <c r="I185" s="307">
        <v>911097</v>
      </c>
      <c r="J185" s="307">
        <v>94206.711891281098</v>
      </c>
      <c r="K185" s="307">
        <v>67585.478657</v>
      </c>
      <c r="L185" s="307">
        <v>37173</v>
      </c>
      <c r="M185" s="307">
        <v>5405.4020367016083</v>
      </c>
      <c r="N185" s="307">
        <v>3877.9262819999999</v>
      </c>
      <c r="O185" s="307">
        <v>32232</v>
      </c>
      <c r="P185" s="307">
        <v>4556.0701683575153</v>
      </c>
      <c r="Q185" s="307">
        <v>3268.6013229999999</v>
      </c>
      <c r="R185" s="307">
        <v>69405</v>
      </c>
      <c r="S185" s="307">
        <v>9961.4722050591245</v>
      </c>
      <c r="T185" s="307">
        <v>7146.5276050000002</v>
      </c>
      <c r="U185" s="307">
        <v>562737</v>
      </c>
      <c r="V185" s="307">
        <v>60721.037148874158</v>
      </c>
      <c r="W185" s="307">
        <v>43562.292727</v>
      </c>
      <c r="X185" s="307">
        <v>417765</v>
      </c>
      <c r="Y185" s="307">
        <v>43447.146947466055</v>
      </c>
      <c r="Z185" s="307">
        <v>31169.713534999999</v>
      </c>
      <c r="AA185" s="503">
        <v>980502</v>
      </c>
      <c r="AB185" s="503">
        <v>104168.18409634022</v>
      </c>
      <c r="AC185" s="496">
        <v>74732.006261999995</v>
      </c>
    </row>
    <row r="186" spans="2:29" x14ac:dyDescent="0.3">
      <c r="B186" s="256">
        <v>43770</v>
      </c>
      <c r="C186" s="307">
        <v>528588</v>
      </c>
      <c r="D186" s="307">
        <v>55720.424098533316</v>
      </c>
      <c r="E186" s="307">
        <v>40008.684035999999</v>
      </c>
      <c r="F186" s="307">
        <v>386948</v>
      </c>
      <c r="G186" s="307">
        <v>38932.534338363126</v>
      </c>
      <c r="H186" s="307">
        <v>27954.551500000001</v>
      </c>
      <c r="I186" s="307">
        <v>915536</v>
      </c>
      <c r="J186" s="307">
        <v>94652.958436896457</v>
      </c>
      <c r="K186" s="307">
        <v>67963.235535999993</v>
      </c>
      <c r="L186" s="307">
        <v>36934</v>
      </c>
      <c r="M186" s="307">
        <v>5362.3342022283687</v>
      </c>
      <c r="N186" s="307">
        <v>3850.2925679999998</v>
      </c>
      <c r="O186" s="307">
        <v>31887</v>
      </c>
      <c r="P186" s="307">
        <v>4518.6918660557358</v>
      </c>
      <c r="Q186" s="307">
        <v>3244.5358780000001</v>
      </c>
      <c r="R186" s="307">
        <v>68821</v>
      </c>
      <c r="S186" s="307">
        <v>9881.0260682841053</v>
      </c>
      <c r="T186" s="307">
        <v>7094.8284460000004</v>
      </c>
      <c r="U186" s="307">
        <v>565522</v>
      </c>
      <c r="V186" s="307">
        <v>61082.758300761685</v>
      </c>
      <c r="W186" s="307">
        <v>43858.976604000003</v>
      </c>
      <c r="X186" s="307">
        <v>418835</v>
      </c>
      <c r="Y186" s="307">
        <v>43451.226204418868</v>
      </c>
      <c r="Z186" s="307">
        <v>31199.087378</v>
      </c>
      <c r="AA186" s="503">
        <v>984357</v>
      </c>
      <c r="AB186" s="503">
        <v>104533.98450518056</v>
      </c>
      <c r="AC186" s="496">
        <v>75058.063982000007</v>
      </c>
    </row>
    <row r="187" spans="2:29" x14ac:dyDescent="0.3">
      <c r="B187" s="256">
        <v>43800</v>
      </c>
      <c r="C187" s="307">
        <v>525915</v>
      </c>
      <c r="D187" s="307">
        <v>81552.373860816806</v>
      </c>
      <c r="E187" s="307">
        <v>58614.815198999997</v>
      </c>
      <c r="F187" s="307">
        <v>388114</v>
      </c>
      <c r="G187" s="307">
        <v>57246.243299140959</v>
      </c>
      <c r="H187" s="307">
        <v>41145.068046</v>
      </c>
      <c r="I187" s="307">
        <v>914029</v>
      </c>
      <c r="J187" s="307">
        <v>138798.61715995776</v>
      </c>
      <c r="K187" s="307">
        <v>99759.883245000005</v>
      </c>
      <c r="L187" s="307">
        <v>36702</v>
      </c>
      <c r="M187" s="307">
        <v>6697.5164210325565</v>
      </c>
      <c r="N187" s="307">
        <v>4813.7616200000002</v>
      </c>
      <c r="O187" s="307">
        <v>31630</v>
      </c>
      <c r="P187" s="307">
        <v>5655.9170395791307</v>
      </c>
      <c r="Q187" s="307">
        <v>4065.1242430000002</v>
      </c>
      <c r="R187" s="307">
        <v>68332</v>
      </c>
      <c r="S187" s="307">
        <v>12353.433460611686</v>
      </c>
      <c r="T187" s="307">
        <v>8878.8858629999995</v>
      </c>
      <c r="U187" s="307">
        <v>562617</v>
      </c>
      <c r="V187" s="307">
        <v>88249.890281849366</v>
      </c>
      <c r="W187" s="307">
        <v>63428.576819000002</v>
      </c>
      <c r="X187" s="307">
        <v>419744</v>
      </c>
      <c r="Y187" s="307">
        <v>62902.160338720096</v>
      </c>
      <c r="Z187" s="307">
        <v>45210.192288999999</v>
      </c>
      <c r="AA187" s="503">
        <v>982361</v>
      </c>
      <c r="AB187" s="503">
        <v>151152.05062056947</v>
      </c>
      <c r="AC187" s="496">
        <v>108638.76910799999</v>
      </c>
    </row>
    <row r="188" spans="2:29" x14ac:dyDescent="0.3">
      <c r="B188" s="256">
        <v>43831</v>
      </c>
      <c r="C188" s="307">
        <v>540610</v>
      </c>
      <c r="D188" s="307">
        <v>84119.14722615722</v>
      </c>
      <c r="E188" s="307">
        <v>60801.972766999999</v>
      </c>
      <c r="F188" s="307">
        <v>392610</v>
      </c>
      <c r="G188" s="307">
        <v>57906.14582825495</v>
      </c>
      <c r="H188" s="307">
        <v>41855.011823000001</v>
      </c>
      <c r="I188" s="307">
        <v>933220</v>
      </c>
      <c r="J188" s="307">
        <v>142025.29305441218</v>
      </c>
      <c r="K188" s="307">
        <v>102656.98458999999</v>
      </c>
      <c r="L188" s="307">
        <v>37278</v>
      </c>
      <c r="M188" s="307">
        <v>6814.2658784152109</v>
      </c>
      <c r="N188" s="307">
        <v>4925.4042870000003</v>
      </c>
      <c r="O188" s="307">
        <v>32309</v>
      </c>
      <c r="P188" s="307">
        <v>5772.9325186227279</v>
      </c>
      <c r="Q188" s="307">
        <v>4172.7204490000004</v>
      </c>
      <c r="R188" s="307">
        <v>69587</v>
      </c>
      <c r="S188" s="307">
        <v>12587.198397037939</v>
      </c>
      <c r="T188" s="307">
        <v>9098.1247359999998</v>
      </c>
      <c r="U188" s="307">
        <v>577888</v>
      </c>
      <c r="V188" s="307">
        <v>90933.413104572435</v>
      </c>
      <c r="W188" s="307">
        <v>65727.377053999997</v>
      </c>
      <c r="X188" s="307">
        <v>424919</v>
      </c>
      <c r="Y188" s="307">
        <v>63679.078346877679</v>
      </c>
      <c r="Z188" s="307">
        <v>46027.732272000001</v>
      </c>
      <c r="AA188" s="503">
        <v>1002807</v>
      </c>
      <c r="AB188" s="503">
        <v>154612.4914514501</v>
      </c>
      <c r="AC188" s="496">
        <v>111755.10932600001</v>
      </c>
    </row>
    <row r="189" spans="2:29" x14ac:dyDescent="0.3">
      <c r="B189" s="256">
        <v>43862</v>
      </c>
      <c r="C189" s="307">
        <v>546952</v>
      </c>
      <c r="D189" s="307">
        <v>82940.473778291169</v>
      </c>
      <c r="E189" s="307">
        <v>60218.816059999997</v>
      </c>
      <c r="F189" s="307">
        <v>398903</v>
      </c>
      <c r="G189" s="307">
        <v>57422.961402530185</v>
      </c>
      <c r="H189" s="307">
        <v>41691.861557999997</v>
      </c>
      <c r="I189" s="307">
        <v>945855</v>
      </c>
      <c r="J189" s="307">
        <v>140363.43518082134</v>
      </c>
      <c r="K189" s="307">
        <v>101910.677618</v>
      </c>
      <c r="L189" s="307">
        <v>37310</v>
      </c>
      <c r="M189" s="307">
        <v>6700.6918405546721</v>
      </c>
      <c r="N189" s="307">
        <v>4865.028026</v>
      </c>
      <c r="O189" s="307">
        <v>32349</v>
      </c>
      <c r="P189" s="307">
        <v>5685.2298805270466</v>
      </c>
      <c r="Q189" s="307">
        <v>4127.7532769999998</v>
      </c>
      <c r="R189" s="307">
        <v>69659</v>
      </c>
      <c r="S189" s="307">
        <v>12385.921721081719</v>
      </c>
      <c r="T189" s="307">
        <v>8992.7813029999998</v>
      </c>
      <c r="U189" s="307">
        <v>584262</v>
      </c>
      <c r="V189" s="307">
        <v>89641.165618845844</v>
      </c>
      <c r="W189" s="307">
        <v>65083.844085999997</v>
      </c>
      <c r="X189" s="307">
        <v>431252</v>
      </c>
      <c r="Y189" s="307">
        <v>63108.191283057226</v>
      </c>
      <c r="Z189" s="307">
        <v>45819.614835</v>
      </c>
      <c r="AA189" s="503">
        <v>1015514</v>
      </c>
      <c r="AB189" s="503">
        <v>152749.35690190308</v>
      </c>
      <c r="AC189" s="496">
        <v>110903.458921</v>
      </c>
    </row>
    <row r="190" spans="2:29" x14ac:dyDescent="0.3">
      <c r="B190" s="256">
        <v>43891</v>
      </c>
      <c r="C190" s="307">
        <v>555640</v>
      </c>
      <c r="D190" s="307">
        <v>83842.180149286316</v>
      </c>
      <c r="E190" s="307">
        <v>61074.740947999999</v>
      </c>
      <c r="F190" s="307">
        <v>408322</v>
      </c>
      <c r="G190" s="307">
        <v>58221.495891128448</v>
      </c>
      <c r="H190" s="307">
        <v>42411.382586</v>
      </c>
      <c r="I190" s="307">
        <v>963962</v>
      </c>
      <c r="J190" s="307">
        <v>142063.67604041475</v>
      </c>
      <c r="K190" s="307">
        <v>103486.123534</v>
      </c>
      <c r="L190" s="307">
        <v>37607</v>
      </c>
      <c r="M190" s="307">
        <v>6710.3856695151844</v>
      </c>
      <c r="N190" s="307">
        <v>4888.1728229999999</v>
      </c>
      <c r="O190" s="307">
        <v>32685</v>
      </c>
      <c r="P190" s="307">
        <v>5692.3639141330214</v>
      </c>
      <c r="Q190" s="307">
        <v>4146.596031</v>
      </c>
      <c r="R190" s="307">
        <v>70292</v>
      </c>
      <c r="S190" s="307">
        <v>12402.749583648207</v>
      </c>
      <c r="T190" s="307">
        <v>9034.7688539999999</v>
      </c>
      <c r="U190" s="307">
        <v>593247</v>
      </c>
      <c r="V190" s="307">
        <v>90552.565818801493</v>
      </c>
      <c r="W190" s="307">
        <v>65962.913771000007</v>
      </c>
      <c r="X190" s="307">
        <v>441007</v>
      </c>
      <c r="Y190" s="307">
        <v>63913.859805261469</v>
      </c>
      <c r="Z190" s="307">
        <v>46557.978617000001</v>
      </c>
      <c r="AA190" s="503">
        <v>1034254</v>
      </c>
      <c r="AB190" s="503">
        <v>154466.42562406295</v>
      </c>
      <c r="AC190" s="496">
        <v>112520.89238799999</v>
      </c>
    </row>
    <row r="191" spans="2:29" x14ac:dyDescent="0.3">
      <c r="B191" s="256">
        <v>43922</v>
      </c>
      <c r="C191" s="307">
        <v>565082</v>
      </c>
      <c r="D191" s="307">
        <v>84926.631763328434</v>
      </c>
      <c r="E191" s="307">
        <v>61839.544070000004</v>
      </c>
      <c r="F191" s="307">
        <v>415744</v>
      </c>
      <c r="G191" s="307">
        <v>58965.743805074846</v>
      </c>
      <c r="H191" s="307">
        <v>42936.057122999999</v>
      </c>
      <c r="I191" s="307">
        <v>980826</v>
      </c>
      <c r="J191" s="307">
        <v>143892.37556840325</v>
      </c>
      <c r="K191" s="307">
        <v>104775.60119299999</v>
      </c>
      <c r="L191" s="307">
        <v>37780</v>
      </c>
      <c r="M191" s="307">
        <v>6721.621949154528</v>
      </c>
      <c r="N191" s="307">
        <v>4894.3662089999998</v>
      </c>
      <c r="O191" s="307">
        <v>32913</v>
      </c>
      <c r="P191" s="307">
        <v>5703.964069707873</v>
      </c>
      <c r="Q191" s="307">
        <v>4153.3560219999999</v>
      </c>
      <c r="R191" s="307">
        <v>70693</v>
      </c>
      <c r="S191" s="307">
        <v>12425.586018862403</v>
      </c>
      <c r="T191" s="307">
        <v>9047.7222309999997</v>
      </c>
      <c r="U191" s="307">
        <v>602862</v>
      </c>
      <c r="V191" s="307">
        <v>91648.253712482954</v>
      </c>
      <c r="W191" s="307">
        <v>66733.910279000003</v>
      </c>
      <c r="X191" s="307">
        <v>448657</v>
      </c>
      <c r="Y191" s="307">
        <v>64669.707874782725</v>
      </c>
      <c r="Z191" s="307">
        <v>47089.413144999999</v>
      </c>
      <c r="AA191" s="503">
        <v>1051519</v>
      </c>
      <c r="AB191" s="503">
        <v>156317.96158726566</v>
      </c>
      <c r="AC191" s="496">
        <v>113823.323424</v>
      </c>
    </row>
    <row r="192" spans="2:29" x14ac:dyDescent="0.3">
      <c r="B192" s="256">
        <v>43952</v>
      </c>
      <c r="C192" s="307">
        <v>566670</v>
      </c>
      <c r="D192" s="307">
        <v>85291.994371540495</v>
      </c>
      <c r="E192" s="307">
        <v>62074.697442999997</v>
      </c>
      <c r="F192" s="307">
        <v>417174</v>
      </c>
      <c r="G192" s="307">
        <v>59176.478906836179</v>
      </c>
      <c r="H192" s="307">
        <v>43068.075156999999</v>
      </c>
      <c r="I192" s="307">
        <v>983844</v>
      </c>
      <c r="J192" s="307">
        <v>144468.47327837668</v>
      </c>
      <c r="K192" s="307">
        <v>105142.7726</v>
      </c>
      <c r="L192" s="307">
        <v>37953</v>
      </c>
      <c r="M192" s="307">
        <v>6747.3897608977568</v>
      </c>
      <c r="N192" s="307">
        <v>4910.6857099999997</v>
      </c>
      <c r="O192" s="307">
        <v>33101</v>
      </c>
      <c r="P192" s="307">
        <v>5732.8505345246249</v>
      </c>
      <c r="Q192" s="307">
        <v>4172.313768</v>
      </c>
      <c r="R192" s="307">
        <v>71054</v>
      </c>
      <c r="S192" s="307">
        <v>12480.240295422382</v>
      </c>
      <c r="T192" s="307">
        <v>9082.9994779999997</v>
      </c>
      <c r="U192" s="307">
        <v>604623</v>
      </c>
      <c r="V192" s="307">
        <v>92039.384132438267</v>
      </c>
      <c r="W192" s="307">
        <v>66985.383153000002</v>
      </c>
      <c r="X192" s="307">
        <v>450275</v>
      </c>
      <c r="Y192" s="307">
        <v>64909.329441360802</v>
      </c>
      <c r="Z192" s="307">
        <v>47240.388924999999</v>
      </c>
      <c r="AA192" s="503">
        <v>1054898</v>
      </c>
      <c r="AB192" s="503">
        <v>156948.71357379906</v>
      </c>
      <c r="AC192" s="496">
        <v>114225.77207799999</v>
      </c>
    </row>
    <row r="193" spans="2:29" x14ac:dyDescent="0.3">
      <c r="B193" s="256">
        <v>43983</v>
      </c>
      <c r="C193" s="307">
        <v>570289</v>
      </c>
      <c r="D193" s="307">
        <v>85999.713702350302</v>
      </c>
      <c r="E193" s="307">
        <v>62544.771733000001</v>
      </c>
      <c r="F193" s="307">
        <v>421409</v>
      </c>
      <c r="G193" s="307">
        <v>59810.240405266079</v>
      </c>
      <c r="H193" s="307">
        <v>43498.026591000002</v>
      </c>
      <c r="I193" s="307">
        <v>991698</v>
      </c>
      <c r="J193" s="307">
        <v>145809.95410761636</v>
      </c>
      <c r="K193" s="307">
        <v>106042.798324</v>
      </c>
      <c r="L193" s="307">
        <v>38176</v>
      </c>
      <c r="M193" s="307">
        <v>6782.7320811587251</v>
      </c>
      <c r="N193" s="307">
        <v>4932.858628</v>
      </c>
      <c r="O193" s="307">
        <v>33326</v>
      </c>
      <c r="P193" s="307">
        <v>5760.1991357603638</v>
      </c>
      <c r="Q193" s="307">
        <v>4189.203947</v>
      </c>
      <c r="R193" s="307">
        <v>71502</v>
      </c>
      <c r="S193" s="307">
        <v>12542.931216919089</v>
      </c>
      <c r="T193" s="307">
        <v>9122.0625749999999</v>
      </c>
      <c r="U193" s="307">
        <v>608465</v>
      </c>
      <c r="V193" s="307">
        <v>92782.445783509014</v>
      </c>
      <c r="W193" s="307">
        <v>67477.630361000003</v>
      </c>
      <c r="X193" s="307">
        <v>454735</v>
      </c>
      <c r="Y193" s="307">
        <v>65570.439541026441</v>
      </c>
      <c r="Z193" s="307">
        <v>47687.230538000003</v>
      </c>
      <c r="AA193" s="503">
        <v>1063200</v>
      </c>
      <c r="AB193" s="503">
        <v>158352.88532453545</v>
      </c>
      <c r="AC193" s="496">
        <v>115164.86089900001</v>
      </c>
    </row>
    <row r="194" spans="2:29" x14ac:dyDescent="0.3">
      <c r="B194" s="256">
        <v>44013</v>
      </c>
      <c r="C194" s="307">
        <v>572080</v>
      </c>
      <c r="D194" s="307">
        <v>89201.979936719013</v>
      </c>
      <c r="E194" s="307">
        <v>64938.763322999999</v>
      </c>
      <c r="F194" s="307">
        <v>422356</v>
      </c>
      <c r="G194" s="307">
        <v>61896.979963688798</v>
      </c>
      <c r="H194" s="307">
        <v>45060.808461000001</v>
      </c>
      <c r="I194" s="307">
        <v>994436</v>
      </c>
      <c r="J194" s="307">
        <v>151098.95990040782</v>
      </c>
      <c r="K194" s="307">
        <v>109999.571784</v>
      </c>
      <c r="L194" s="307">
        <v>38270</v>
      </c>
      <c r="M194" s="307">
        <v>6968.1083898478309</v>
      </c>
      <c r="N194" s="307">
        <v>5072.7611859999997</v>
      </c>
      <c r="O194" s="307">
        <v>33396</v>
      </c>
      <c r="P194" s="307">
        <v>5919.8381648594141</v>
      </c>
      <c r="Q194" s="307">
        <v>4309.6237300000003</v>
      </c>
      <c r="R194" s="307">
        <v>71666</v>
      </c>
      <c r="S194" s="307">
        <v>12887.946554707245</v>
      </c>
      <c r="T194" s="307">
        <v>9382.3849160000009</v>
      </c>
      <c r="U194" s="307">
        <v>610350</v>
      </c>
      <c r="V194" s="307">
        <v>96170.088326566838</v>
      </c>
      <c r="W194" s="307">
        <v>70011.524508999995</v>
      </c>
      <c r="X194" s="307">
        <v>455752</v>
      </c>
      <c r="Y194" s="307">
        <v>67816.818128548213</v>
      </c>
      <c r="Z194" s="307">
        <v>49370.432191</v>
      </c>
      <c r="AA194" s="503">
        <v>1066102</v>
      </c>
      <c r="AB194" s="503">
        <v>163986.90645511504</v>
      </c>
      <c r="AC194" s="496">
        <v>119381.9567</v>
      </c>
    </row>
    <row r="195" spans="2:29" x14ac:dyDescent="0.3">
      <c r="B195" s="256">
        <v>44044</v>
      </c>
      <c r="C195" s="307">
        <v>574464</v>
      </c>
      <c r="D195" s="307">
        <v>89596.821446826449</v>
      </c>
      <c r="E195" s="307">
        <v>65312.368181999998</v>
      </c>
      <c r="F195" s="307">
        <v>424814</v>
      </c>
      <c r="G195" s="307">
        <v>62145.52678560371</v>
      </c>
      <c r="H195" s="307">
        <v>45301.512495000003</v>
      </c>
      <c r="I195" s="307">
        <v>999278</v>
      </c>
      <c r="J195" s="307">
        <v>151742.34823243014</v>
      </c>
      <c r="K195" s="307">
        <v>110613.88067699999</v>
      </c>
      <c r="L195" s="307">
        <v>38301</v>
      </c>
      <c r="M195" s="307">
        <v>6957.6095185816421</v>
      </c>
      <c r="N195" s="307">
        <v>5071.8088790000002</v>
      </c>
      <c r="O195" s="307">
        <v>33472</v>
      </c>
      <c r="P195" s="307">
        <v>5918.0717533271891</v>
      </c>
      <c r="Q195" s="307">
        <v>4314.0289469999998</v>
      </c>
      <c r="R195" s="307">
        <v>71773</v>
      </c>
      <c r="S195" s="307">
        <v>12875.681271908832</v>
      </c>
      <c r="T195" s="307">
        <v>9385.8378260000009</v>
      </c>
      <c r="U195" s="307">
        <v>612765</v>
      </c>
      <c r="V195" s="307">
        <v>96554.430965408086</v>
      </c>
      <c r="W195" s="307">
        <v>70384.177060999995</v>
      </c>
      <c r="X195" s="307">
        <v>458286</v>
      </c>
      <c r="Y195" s="307">
        <v>68063.598538930892</v>
      </c>
      <c r="Z195" s="307">
        <v>49615.541442000002</v>
      </c>
      <c r="AA195" s="503">
        <v>1071051</v>
      </c>
      <c r="AB195" s="503">
        <v>164618.02950433898</v>
      </c>
      <c r="AC195" s="496">
        <v>119999.718503</v>
      </c>
    </row>
    <row r="196" spans="2:29" x14ac:dyDescent="0.3">
      <c r="B196" s="256">
        <v>44075</v>
      </c>
      <c r="C196" s="307">
        <v>578357</v>
      </c>
      <c r="D196" s="307">
        <v>89653.482192675729</v>
      </c>
      <c r="E196" s="307">
        <v>65768.817580999996</v>
      </c>
      <c r="F196" s="307">
        <v>428184</v>
      </c>
      <c r="G196" s="307">
        <v>62090.976941726047</v>
      </c>
      <c r="H196" s="307">
        <v>45549.264078</v>
      </c>
      <c r="I196" s="307">
        <v>1006541</v>
      </c>
      <c r="J196" s="307">
        <v>151744.45913440175</v>
      </c>
      <c r="K196" s="307">
        <v>111318.081659</v>
      </c>
      <c r="L196" s="307">
        <v>38339</v>
      </c>
      <c r="M196" s="307">
        <v>6910.8393041650625</v>
      </c>
      <c r="N196" s="307">
        <v>5069.7164059999996</v>
      </c>
      <c r="O196" s="307">
        <v>33532</v>
      </c>
      <c r="P196" s="307">
        <v>5881.3162265603842</v>
      </c>
      <c r="Q196" s="307">
        <v>4314.4694950000003</v>
      </c>
      <c r="R196" s="307">
        <v>71871</v>
      </c>
      <c r="S196" s="307">
        <v>12792.155530725448</v>
      </c>
      <c r="T196" s="307">
        <v>9384.1859010000007</v>
      </c>
      <c r="U196" s="307">
        <v>616696</v>
      </c>
      <c r="V196" s="307">
        <v>96564.321496840785</v>
      </c>
      <c r="W196" s="307">
        <v>70838.533987000003</v>
      </c>
      <c r="X196" s="307">
        <v>461716</v>
      </c>
      <c r="Y196" s="307">
        <v>67972.293168286429</v>
      </c>
      <c r="Z196" s="307">
        <v>49863.733572999998</v>
      </c>
      <c r="AA196" s="503">
        <v>1078412</v>
      </c>
      <c r="AB196" s="503">
        <v>164536.61466512721</v>
      </c>
      <c r="AC196" s="496">
        <v>120702.26755999999</v>
      </c>
    </row>
    <row r="197" spans="2:29" x14ac:dyDescent="0.3">
      <c r="B197" s="256">
        <v>44105</v>
      </c>
      <c r="C197" s="307">
        <v>583043</v>
      </c>
      <c r="D197" s="307">
        <v>89727.957413948272</v>
      </c>
      <c r="E197" s="307">
        <v>66275.487599999993</v>
      </c>
      <c r="F197" s="307">
        <v>432062</v>
      </c>
      <c r="G197" s="307">
        <v>61993.164111944534</v>
      </c>
      <c r="H197" s="307">
        <v>45789.821788000001</v>
      </c>
      <c r="I197" s="307">
        <v>1015105</v>
      </c>
      <c r="J197" s="307">
        <v>151721.12152589278</v>
      </c>
      <c r="K197" s="307">
        <v>112065.30938799999</v>
      </c>
      <c r="L197" s="307">
        <v>38500</v>
      </c>
      <c r="M197" s="307">
        <v>6871.4798795849829</v>
      </c>
      <c r="N197" s="307">
        <v>5075.4602320000004</v>
      </c>
      <c r="O197" s="307">
        <v>33724</v>
      </c>
      <c r="P197" s="307">
        <v>5847.3244083787158</v>
      </c>
      <c r="Q197" s="307">
        <v>4318.9913989999995</v>
      </c>
      <c r="R197" s="307">
        <v>72224</v>
      </c>
      <c r="S197" s="307">
        <v>12718.804287963698</v>
      </c>
      <c r="T197" s="307">
        <v>9394.4516309999999</v>
      </c>
      <c r="U197" s="307">
        <v>621543</v>
      </c>
      <c r="V197" s="307">
        <v>96599.43729353325</v>
      </c>
      <c r="W197" s="307">
        <v>71350.947832000005</v>
      </c>
      <c r="X197" s="307">
        <v>465786</v>
      </c>
      <c r="Y197" s="307">
        <v>67840.488520323255</v>
      </c>
      <c r="Z197" s="307">
        <v>50108.813187</v>
      </c>
      <c r="AA197" s="503">
        <v>1087329</v>
      </c>
      <c r="AB197" s="503">
        <v>164439.92581385651</v>
      </c>
      <c r="AC197" s="496">
        <v>121459.761019</v>
      </c>
    </row>
    <row r="198" spans="2:29" x14ac:dyDescent="0.3">
      <c r="B198" s="256">
        <v>44136</v>
      </c>
      <c r="C198" s="307">
        <v>589403</v>
      </c>
      <c r="D198" s="307">
        <v>90911.611673691819</v>
      </c>
      <c r="E198" s="307">
        <v>67057.614180999997</v>
      </c>
      <c r="F198" s="307">
        <v>436187</v>
      </c>
      <c r="G198" s="307">
        <v>62540.622017279922</v>
      </c>
      <c r="H198" s="307">
        <v>46130.794786999999</v>
      </c>
      <c r="I198" s="307">
        <v>1025590</v>
      </c>
      <c r="J198" s="307">
        <v>153452.23369097174</v>
      </c>
      <c r="K198" s="307">
        <v>113188.408968</v>
      </c>
      <c r="L198" s="307">
        <v>38626</v>
      </c>
      <c r="M198" s="307">
        <v>6879.8469243339905</v>
      </c>
      <c r="N198" s="307">
        <v>5074.6666150000001</v>
      </c>
      <c r="O198" s="307">
        <v>34000</v>
      </c>
      <c r="P198" s="307">
        <v>5872.1260605300868</v>
      </c>
      <c r="Q198" s="307">
        <v>4331.3582999999999</v>
      </c>
      <c r="R198" s="307">
        <v>72626</v>
      </c>
      <c r="S198" s="307">
        <v>12751.972984864076</v>
      </c>
      <c r="T198" s="307">
        <v>9406.024915</v>
      </c>
      <c r="U198" s="307">
        <v>628029</v>
      </c>
      <c r="V198" s="307">
        <v>97791.458598025813</v>
      </c>
      <c r="W198" s="307">
        <v>72132.280796000006</v>
      </c>
      <c r="X198" s="307">
        <v>470187</v>
      </c>
      <c r="Y198" s="307">
        <v>68412.748077810014</v>
      </c>
      <c r="Z198" s="307">
        <v>50462.153086999999</v>
      </c>
      <c r="AA198" s="503">
        <v>1098216</v>
      </c>
      <c r="AB198" s="503">
        <v>166204.20667583583</v>
      </c>
      <c r="AC198" s="496">
        <v>122594.43388300001</v>
      </c>
    </row>
    <row r="199" spans="2:29" x14ac:dyDescent="0.3">
      <c r="B199" s="256">
        <v>44166</v>
      </c>
      <c r="C199" s="307">
        <v>595180</v>
      </c>
      <c r="D199" s="307">
        <v>91564.280108266175</v>
      </c>
      <c r="E199" s="307">
        <v>67767.224564999997</v>
      </c>
      <c r="F199" s="307">
        <v>439776</v>
      </c>
      <c r="G199" s="307">
        <v>62718.516395807615</v>
      </c>
      <c r="H199" s="307">
        <v>46418.317055</v>
      </c>
      <c r="I199" s="307">
        <v>1034956</v>
      </c>
      <c r="J199" s="307">
        <v>154282.79650407381</v>
      </c>
      <c r="K199" s="307">
        <v>114185.54162</v>
      </c>
      <c r="L199" s="307">
        <v>38619</v>
      </c>
      <c r="M199" s="307">
        <v>6842.2028268221966</v>
      </c>
      <c r="N199" s="307">
        <v>5063.9517390000001</v>
      </c>
      <c r="O199" s="307">
        <v>34075</v>
      </c>
      <c r="P199" s="307">
        <v>5846.3554727995697</v>
      </c>
      <c r="Q199" s="307">
        <v>4326.9196650000004</v>
      </c>
      <c r="R199" s="307">
        <v>72694</v>
      </c>
      <c r="S199" s="307">
        <v>12688.558299621767</v>
      </c>
      <c r="T199" s="307">
        <v>9390.8714039999995</v>
      </c>
      <c r="U199" s="307">
        <v>633799</v>
      </c>
      <c r="V199" s="307">
        <v>98406.482935088367</v>
      </c>
      <c r="W199" s="307">
        <v>72831.176303999993</v>
      </c>
      <c r="X199" s="307">
        <v>473851</v>
      </c>
      <c r="Y199" s="307">
        <v>68564.871868607181</v>
      </c>
      <c r="Z199" s="307">
        <v>50745.236720000001</v>
      </c>
      <c r="AA199" s="503">
        <v>1107650</v>
      </c>
      <c r="AB199" s="503">
        <v>166971.35480369555</v>
      </c>
      <c r="AC199" s="496">
        <v>123576.41302399999</v>
      </c>
    </row>
    <row r="200" spans="2:29" x14ac:dyDescent="0.3">
      <c r="B200" s="256">
        <v>44197</v>
      </c>
      <c r="C200" s="307">
        <v>600842</v>
      </c>
      <c r="D200" s="307">
        <v>102580.70373766993</v>
      </c>
      <c r="E200" s="307">
        <v>76453.709690999996</v>
      </c>
      <c r="F200" s="307">
        <v>443662</v>
      </c>
      <c r="G200" s="307">
        <v>71358.087542720779</v>
      </c>
      <c r="H200" s="307">
        <v>53183.399122000003</v>
      </c>
      <c r="I200" s="307">
        <v>1044504</v>
      </c>
      <c r="J200" s="307">
        <v>173938.79128039072</v>
      </c>
      <c r="K200" s="307">
        <v>129637.108813</v>
      </c>
      <c r="L200" s="307">
        <v>38683</v>
      </c>
      <c r="M200" s="307">
        <v>7670.6042277869137</v>
      </c>
      <c r="N200" s="307">
        <v>5716.9246009999997</v>
      </c>
      <c r="O200" s="307">
        <v>34228</v>
      </c>
      <c r="P200" s="307">
        <v>6588.9910656376287</v>
      </c>
      <c r="Q200" s="307">
        <v>4910.7950300000002</v>
      </c>
      <c r="R200" s="307">
        <v>72911</v>
      </c>
      <c r="S200" s="307">
        <v>14259.595293424542</v>
      </c>
      <c r="T200" s="307">
        <v>10627.719631</v>
      </c>
      <c r="U200" s="307">
        <v>639525</v>
      </c>
      <c r="V200" s="307">
        <v>110251.30796545684</v>
      </c>
      <c r="W200" s="307">
        <v>82170.634292000002</v>
      </c>
      <c r="X200" s="307">
        <v>477890</v>
      </c>
      <c r="Y200" s="307">
        <v>77947.078608358395</v>
      </c>
      <c r="Z200" s="307">
        <v>58094.194151999996</v>
      </c>
      <c r="AA200" s="503">
        <v>1117415</v>
      </c>
      <c r="AB200" s="503">
        <v>188198.38657381525</v>
      </c>
      <c r="AC200" s="496">
        <v>140264.82844400001</v>
      </c>
    </row>
    <row r="201" spans="2:29" x14ac:dyDescent="0.3">
      <c r="B201" s="256">
        <v>44228</v>
      </c>
      <c r="C201" s="307">
        <v>605436</v>
      </c>
      <c r="D201" s="307">
        <v>102680.60894076152</v>
      </c>
      <c r="E201" s="307">
        <v>76669.977293000004</v>
      </c>
      <c r="F201" s="307">
        <v>447257</v>
      </c>
      <c r="G201" s="307">
        <v>71433.708607964334</v>
      </c>
      <c r="H201" s="307">
        <v>53338.413877999999</v>
      </c>
      <c r="I201" s="307">
        <v>1052693</v>
      </c>
      <c r="J201" s="307">
        <v>174114.31754872587</v>
      </c>
      <c r="K201" s="307">
        <v>130008.391171</v>
      </c>
      <c r="L201" s="307">
        <v>38750</v>
      </c>
      <c r="M201" s="307">
        <v>7654.0362373406642</v>
      </c>
      <c r="N201" s="307">
        <v>5715.1471009999996</v>
      </c>
      <c r="O201" s="307">
        <v>34279</v>
      </c>
      <c r="P201" s="307">
        <v>6577.1465323168477</v>
      </c>
      <c r="Q201" s="307">
        <v>4911.0506889999997</v>
      </c>
      <c r="R201" s="307">
        <v>73029</v>
      </c>
      <c r="S201" s="307">
        <v>14231.182769657513</v>
      </c>
      <c r="T201" s="307">
        <v>10626.19779</v>
      </c>
      <c r="U201" s="307">
        <v>644186</v>
      </c>
      <c r="V201" s="307">
        <v>110334.64517810219</v>
      </c>
      <c r="W201" s="307">
        <v>82385.124393999999</v>
      </c>
      <c r="X201" s="307">
        <v>481536</v>
      </c>
      <c r="Y201" s="307">
        <v>78010.855140281186</v>
      </c>
      <c r="Z201" s="307">
        <v>58249.464567000003</v>
      </c>
      <c r="AA201" s="503">
        <v>1125722</v>
      </c>
      <c r="AB201" s="503">
        <v>188345.50031838336</v>
      </c>
      <c r="AC201" s="496">
        <v>140634.588961</v>
      </c>
    </row>
    <row r="202" spans="2:29" x14ac:dyDescent="0.3">
      <c r="B202" s="256">
        <v>44256</v>
      </c>
      <c r="C202" s="307">
        <v>610095</v>
      </c>
      <c r="D202" s="307">
        <v>103291.87564772084</v>
      </c>
      <c r="E202" s="307">
        <v>77415.895508000001</v>
      </c>
      <c r="F202" s="307">
        <v>450099</v>
      </c>
      <c r="G202" s="307">
        <v>71617.164334079993</v>
      </c>
      <c r="H202" s="307">
        <v>53676.118047999997</v>
      </c>
      <c r="I202" s="307">
        <v>1060194</v>
      </c>
      <c r="J202" s="307">
        <v>174909.03998180083</v>
      </c>
      <c r="K202" s="307">
        <v>131092.01355599999</v>
      </c>
      <c r="L202" s="307">
        <v>38777</v>
      </c>
      <c r="M202" s="307">
        <v>7628.9357246753416</v>
      </c>
      <c r="N202" s="307">
        <v>5717.7864879999997</v>
      </c>
      <c r="O202" s="307">
        <v>34317</v>
      </c>
      <c r="P202" s="307">
        <v>6562.6989464362905</v>
      </c>
      <c r="Q202" s="307">
        <v>4918.6561160000001</v>
      </c>
      <c r="R202" s="307">
        <v>73094</v>
      </c>
      <c r="S202" s="307">
        <v>14191.634671111633</v>
      </c>
      <c r="T202" s="307">
        <v>10636.442604</v>
      </c>
      <c r="U202" s="307">
        <v>648872</v>
      </c>
      <c r="V202" s="307">
        <v>110920.8113723962</v>
      </c>
      <c r="W202" s="307">
        <v>83133.681995999999</v>
      </c>
      <c r="X202" s="307">
        <v>484416</v>
      </c>
      <c r="Y202" s="307">
        <v>78179.863280516278</v>
      </c>
      <c r="Z202" s="307">
        <v>58594.774164000002</v>
      </c>
      <c r="AA202" s="503">
        <v>1133288</v>
      </c>
      <c r="AB202" s="503">
        <v>189100.67465291248</v>
      </c>
      <c r="AC202" s="496">
        <v>141728.45616</v>
      </c>
    </row>
    <row r="203" spans="2:29" x14ac:dyDescent="0.3">
      <c r="B203" s="256">
        <v>44287</v>
      </c>
      <c r="C203" s="307">
        <v>615165</v>
      </c>
      <c r="D203" s="307">
        <v>103889.89884060754</v>
      </c>
      <c r="E203" s="307">
        <v>78157.630571000002</v>
      </c>
      <c r="F203" s="307">
        <v>453554</v>
      </c>
      <c r="G203" s="307">
        <v>71816.180094585361</v>
      </c>
      <c r="H203" s="307">
        <v>54028.183061999996</v>
      </c>
      <c r="I203" s="307">
        <v>1068719</v>
      </c>
      <c r="J203" s="307">
        <v>175706.0789351929</v>
      </c>
      <c r="K203" s="307">
        <v>132185.81363300001</v>
      </c>
      <c r="L203" s="307">
        <v>39434</v>
      </c>
      <c r="M203" s="307">
        <v>7672.0191494924702</v>
      </c>
      <c r="N203" s="307">
        <v>5771.7530299999999</v>
      </c>
      <c r="O203" s="307">
        <v>35231</v>
      </c>
      <c r="P203" s="307">
        <v>6647.2839241772572</v>
      </c>
      <c r="Q203" s="307">
        <v>5000.8322950000002</v>
      </c>
      <c r="R203" s="307">
        <v>74665</v>
      </c>
      <c r="S203" s="307">
        <v>14319.303073669727</v>
      </c>
      <c r="T203" s="307">
        <v>10772.585325</v>
      </c>
      <c r="U203" s="307">
        <v>654599</v>
      </c>
      <c r="V203" s="307">
        <v>111561.91799010002</v>
      </c>
      <c r="W203" s="307">
        <v>83929.383600999994</v>
      </c>
      <c r="X203" s="307">
        <v>488785</v>
      </c>
      <c r="Y203" s="307">
        <v>78463.464018762621</v>
      </c>
      <c r="Z203" s="307">
        <v>59029.015356999997</v>
      </c>
      <c r="AA203" s="503">
        <v>1143384</v>
      </c>
      <c r="AB203" s="503">
        <v>190025.38200886265</v>
      </c>
      <c r="AC203" s="496">
        <v>142958.39895800001</v>
      </c>
    </row>
    <row r="204" spans="2:29" x14ac:dyDescent="0.3">
      <c r="B204" s="256">
        <v>44317</v>
      </c>
      <c r="C204" s="307">
        <v>619925</v>
      </c>
      <c r="D204" s="307">
        <v>104527.02391952758</v>
      </c>
      <c r="E204" s="307">
        <v>78848.211272</v>
      </c>
      <c r="F204" s="307">
        <v>456843</v>
      </c>
      <c r="G204" s="307">
        <v>72112.515362490056</v>
      </c>
      <c r="H204" s="307">
        <v>54396.869186999997</v>
      </c>
      <c r="I204" s="307">
        <v>1076768</v>
      </c>
      <c r="J204" s="307">
        <v>176639.53928201762</v>
      </c>
      <c r="K204" s="307">
        <v>133245.08045899999</v>
      </c>
      <c r="L204" s="307">
        <v>40665</v>
      </c>
      <c r="M204" s="307">
        <v>7769.6691583284528</v>
      </c>
      <c r="N204" s="307">
        <v>5860.9199070000004</v>
      </c>
      <c r="O204" s="307">
        <v>36858</v>
      </c>
      <c r="P204" s="307">
        <v>6787.4258634600419</v>
      </c>
      <c r="Q204" s="307">
        <v>5119.9811149999996</v>
      </c>
      <c r="R204" s="307">
        <v>77523</v>
      </c>
      <c r="S204" s="307">
        <v>14557.095021788497</v>
      </c>
      <c r="T204" s="307">
        <v>10980.901022</v>
      </c>
      <c r="U204" s="307">
        <v>660590</v>
      </c>
      <c r="V204" s="307">
        <v>112296.69307785602</v>
      </c>
      <c r="W204" s="307">
        <v>84709.131179000004</v>
      </c>
      <c r="X204" s="307">
        <v>493701</v>
      </c>
      <c r="Y204" s="307">
        <v>78899.941225950082</v>
      </c>
      <c r="Z204" s="307">
        <v>59516.850301999999</v>
      </c>
      <c r="AA204" s="503">
        <v>1154291</v>
      </c>
      <c r="AB204" s="503">
        <v>191196.63430380612</v>
      </c>
      <c r="AC204" s="496">
        <v>144225.981481</v>
      </c>
    </row>
    <row r="205" spans="2:29" x14ac:dyDescent="0.3">
      <c r="B205" s="256">
        <v>44348</v>
      </c>
      <c r="C205" s="307">
        <v>624280</v>
      </c>
      <c r="D205" s="307">
        <v>105414.19409909137</v>
      </c>
      <c r="E205" s="307">
        <v>79580.831512000004</v>
      </c>
      <c r="F205" s="307">
        <v>459648</v>
      </c>
      <c r="G205" s="307">
        <v>72584.805006538649</v>
      </c>
      <c r="H205" s="307">
        <v>54796.786969000001</v>
      </c>
      <c r="I205" s="307">
        <v>1083928</v>
      </c>
      <c r="J205" s="307">
        <v>177998.99910563001</v>
      </c>
      <c r="K205" s="307">
        <v>134377.61848100001</v>
      </c>
      <c r="L205" s="307">
        <v>41406</v>
      </c>
      <c r="M205" s="307">
        <v>7842.9808135143439</v>
      </c>
      <c r="N205" s="307">
        <v>5920.9382569999998</v>
      </c>
      <c r="O205" s="307">
        <v>37901</v>
      </c>
      <c r="P205" s="307">
        <v>6904.6525339600184</v>
      </c>
      <c r="Q205" s="307">
        <v>5212.5616920000002</v>
      </c>
      <c r="R205" s="307">
        <v>79307</v>
      </c>
      <c r="S205" s="307">
        <v>14747.633347474364</v>
      </c>
      <c r="T205" s="307">
        <v>11133.499948999999</v>
      </c>
      <c r="U205" s="307">
        <v>665686</v>
      </c>
      <c r="V205" s="307">
        <v>113257.17491260571</v>
      </c>
      <c r="W205" s="307">
        <v>85501.769769000006</v>
      </c>
      <c r="X205" s="307">
        <v>497549</v>
      </c>
      <c r="Y205" s="307">
        <v>79489.457540498668</v>
      </c>
      <c r="Z205" s="307">
        <v>60009.348661000004</v>
      </c>
      <c r="AA205" s="503">
        <v>1163235</v>
      </c>
      <c r="AB205" s="503">
        <v>192746.63245310436</v>
      </c>
      <c r="AC205" s="496">
        <v>145511.11843</v>
      </c>
    </row>
    <row r="206" spans="2:29" x14ac:dyDescent="0.3">
      <c r="B206" s="256">
        <v>44378</v>
      </c>
      <c r="C206" s="307">
        <v>628233</v>
      </c>
      <c r="D206" s="307">
        <v>110427.43052624175</v>
      </c>
      <c r="E206" s="307">
        <v>84039.92452</v>
      </c>
      <c r="F206" s="307">
        <v>462542</v>
      </c>
      <c r="G206" s="307">
        <v>76136.264838868869</v>
      </c>
      <c r="H206" s="307">
        <v>57942.903495999999</v>
      </c>
      <c r="I206" s="307">
        <v>1090775</v>
      </c>
      <c r="J206" s="307">
        <v>186563.69536511059</v>
      </c>
      <c r="K206" s="307">
        <v>141982.82801600001</v>
      </c>
      <c r="L206" s="307">
        <v>41969</v>
      </c>
      <c r="M206" s="307">
        <v>8163.4522398407335</v>
      </c>
      <c r="N206" s="307">
        <v>6212.7309020000002</v>
      </c>
      <c r="O206" s="307">
        <v>38877</v>
      </c>
      <c r="P206" s="307">
        <v>7265.1011332181406</v>
      </c>
      <c r="Q206" s="307">
        <v>5529.0478819999998</v>
      </c>
      <c r="R206" s="307">
        <v>80846</v>
      </c>
      <c r="S206" s="307">
        <v>15428.553373058874</v>
      </c>
      <c r="T206" s="307">
        <v>11741.778784</v>
      </c>
      <c r="U206" s="307">
        <v>670202</v>
      </c>
      <c r="V206" s="307">
        <v>118590.88276608248</v>
      </c>
      <c r="W206" s="307">
        <v>90252.655421999996</v>
      </c>
      <c r="X206" s="307">
        <v>501419</v>
      </c>
      <c r="Y206" s="307">
        <v>83401.365972087006</v>
      </c>
      <c r="Z206" s="307">
        <v>63471.951377999998</v>
      </c>
      <c r="AA206" s="503">
        <v>1171621</v>
      </c>
      <c r="AB206" s="503">
        <v>201992.24873816947</v>
      </c>
      <c r="AC206" s="496">
        <v>153724.60680000001</v>
      </c>
    </row>
    <row r="207" spans="2:29" x14ac:dyDescent="0.3">
      <c r="B207" s="256">
        <v>44409</v>
      </c>
      <c r="C207" s="307">
        <v>632311</v>
      </c>
      <c r="D207" s="307">
        <v>111275.16475112752</v>
      </c>
      <c r="E207" s="307">
        <v>84989.369709000006</v>
      </c>
      <c r="F207" s="307">
        <v>464709</v>
      </c>
      <c r="G207" s="307">
        <v>76750.926790836005</v>
      </c>
      <c r="H207" s="307">
        <v>58620.563780999997</v>
      </c>
      <c r="I207" s="307">
        <v>1097020</v>
      </c>
      <c r="J207" s="307">
        <v>188026.09154196354</v>
      </c>
      <c r="K207" s="307">
        <v>143609.93349</v>
      </c>
      <c r="L207" s="307">
        <v>42296</v>
      </c>
      <c r="M207" s="307">
        <v>8193.8398497379621</v>
      </c>
      <c r="N207" s="307">
        <v>6258.2633409999999</v>
      </c>
      <c r="O207" s="307">
        <v>39447</v>
      </c>
      <c r="P207" s="307">
        <v>7347.3987040173997</v>
      </c>
      <c r="Q207" s="307">
        <v>5611.7713800000001</v>
      </c>
      <c r="R207" s="307">
        <v>81743</v>
      </c>
      <c r="S207" s="307">
        <v>15541.238553755364</v>
      </c>
      <c r="T207" s="307">
        <v>11870.034721</v>
      </c>
      <c r="U207" s="307">
        <v>674607</v>
      </c>
      <c r="V207" s="307">
        <v>119469.00460086548</v>
      </c>
      <c r="W207" s="307">
        <v>91247.633050000004</v>
      </c>
      <c r="X207" s="307">
        <v>504156</v>
      </c>
      <c r="Y207" s="307">
        <v>84098.325494853387</v>
      </c>
      <c r="Z207" s="307">
        <v>64232.335161000003</v>
      </c>
      <c r="AA207" s="503">
        <v>1178763</v>
      </c>
      <c r="AB207" s="503">
        <v>203567.33009571888</v>
      </c>
      <c r="AC207" s="496">
        <v>155479.968211</v>
      </c>
    </row>
    <row r="208" spans="2:29" x14ac:dyDescent="0.3">
      <c r="B208" s="256">
        <v>44440</v>
      </c>
      <c r="C208" s="307">
        <v>638396</v>
      </c>
      <c r="D208" s="307">
        <v>111364.17160503629</v>
      </c>
      <c r="E208" s="307">
        <v>86059.222452000002</v>
      </c>
      <c r="F208" s="307">
        <v>469874</v>
      </c>
      <c r="G208" s="307">
        <v>76902.314611518901</v>
      </c>
      <c r="H208" s="307">
        <v>59428.030620999998</v>
      </c>
      <c r="I208" s="307">
        <v>1108270</v>
      </c>
      <c r="J208" s="307">
        <v>188266.4862165552</v>
      </c>
      <c r="K208" s="307">
        <v>145487.253073</v>
      </c>
      <c r="L208" s="307">
        <v>42481</v>
      </c>
      <c r="M208" s="307">
        <v>8118.6043179139324</v>
      </c>
      <c r="N208" s="307">
        <v>6273.8380299999999</v>
      </c>
      <c r="O208" s="307">
        <v>39831</v>
      </c>
      <c r="P208" s="307">
        <v>7321.9299748513622</v>
      </c>
      <c r="Q208" s="307">
        <v>5658.1896260000003</v>
      </c>
      <c r="R208" s="307">
        <v>82312</v>
      </c>
      <c r="S208" s="307">
        <v>15440.534292765295</v>
      </c>
      <c r="T208" s="307">
        <v>11932.027656</v>
      </c>
      <c r="U208" s="307">
        <v>680877</v>
      </c>
      <c r="V208" s="307">
        <v>119482.77592295023</v>
      </c>
      <c r="W208" s="307">
        <v>92333.060482000001</v>
      </c>
      <c r="X208" s="307">
        <v>509705</v>
      </c>
      <c r="Y208" s="307">
        <v>84224.244586370274</v>
      </c>
      <c r="Z208" s="307">
        <v>65086.220246999997</v>
      </c>
      <c r="AA208" s="503">
        <v>1190582</v>
      </c>
      <c r="AB208" s="503">
        <v>203707.02050932049</v>
      </c>
      <c r="AC208" s="496">
        <v>157419.28072899999</v>
      </c>
    </row>
    <row r="209" spans="2:29" x14ac:dyDescent="0.3">
      <c r="B209" s="256">
        <v>44470</v>
      </c>
      <c r="C209" s="307">
        <v>645913</v>
      </c>
      <c r="D209" s="307">
        <v>111414.2136335918</v>
      </c>
      <c r="E209" s="307">
        <v>87252.480542000005</v>
      </c>
      <c r="F209" s="307">
        <v>475311</v>
      </c>
      <c r="G209" s="307">
        <v>76982.28834923559</v>
      </c>
      <c r="H209" s="307">
        <v>60287.600632000001</v>
      </c>
      <c r="I209" s="307">
        <v>1121224</v>
      </c>
      <c r="J209" s="307">
        <v>188396.50198282738</v>
      </c>
      <c r="K209" s="307">
        <v>147540.08117399999</v>
      </c>
      <c r="L209" s="307">
        <v>42530</v>
      </c>
      <c r="M209" s="307">
        <v>8014.0718657922698</v>
      </c>
      <c r="N209" s="307">
        <v>6276.1081080000004</v>
      </c>
      <c r="O209" s="307">
        <v>40062</v>
      </c>
      <c r="P209" s="307">
        <v>7271.8828806067686</v>
      </c>
      <c r="Q209" s="307">
        <v>5694.8732019999998</v>
      </c>
      <c r="R209" s="307">
        <v>82592</v>
      </c>
      <c r="S209" s="307">
        <v>15285.954746399038</v>
      </c>
      <c r="T209" s="307">
        <v>11970.981309999999</v>
      </c>
      <c r="U209" s="307">
        <v>688443</v>
      </c>
      <c r="V209" s="307">
        <v>119428.28549938406</v>
      </c>
      <c r="W209" s="307">
        <v>93528.588650000005</v>
      </c>
      <c r="X209" s="307">
        <v>515373</v>
      </c>
      <c r="Y209" s="307">
        <v>84254.171229842366</v>
      </c>
      <c r="Z209" s="307">
        <v>65982.473834000004</v>
      </c>
      <c r="AA209" s="503">
        <v>1203816</v>
      </c>
      <c r="AB209" s="503">
        <v>203682.45672922645</v>
      </c>
      <c r="AC209" s="496">
        <v>159511.06248399999</v>
      </c>
    </row>
    <row r="210" spans="2:29" x14ac:dyDescent="0.3">
      <c r="B210" s="256">
        <v>44501</v>
      </c>
      <c r="C210" s="307">
        <v>654021</v>
      </c>
      <c r="D210" s="307">
        <v>112389.17563412797</v>
      </c>
      <c r="E210" s="307">
        <v>88455.012145999994</v>
      </c>
      <c r="F210" s="307">
        <v>481364</v>
      </c>
      <c r="G210" s="307">
        <v>77682.998411159933</v>
      </c>
      <c r="H210" s="307">
        <v>61139.789746000002</v>
      </c>
      <c r="I210" s="307">
        <v>1135385</v>
      </c>
      <c r="J210" s="307">
        <v>190072.17404528792</v>
      </c>
      <c r="K210" s="307">
        <v>149594.80189199999</v>
      </c>
      <c r="L210" s="307">
        <v>43059</v>
      </c>
      <c r="M210" s="307">
        <v>8019.7049131974327</v>
      </c>
      <c r="N210" s="307">
        <v>6311.8453490000002</v>
      </c>
      <c r="O210" s="307">
        <v>41024</v>
      </c>
      <c r="P210" s="307">
        <v>7343.1927634827634</v>
      </c>
      <c r="Q210" s="307">
        <v>5779.4018100000003</v>
      </c>
      <c r="R210" s="307">
        <v>84083</v>
      </c>
      <c r="S210" s="307">
        <v>15362.897676680197</v>
      </c>
      <c r="T210" s="307">
        <v>12091.247159</v>
      </c>
      <c r="U210" s="307">
        <v>697080</v>
      </c>
      <c r="V210" s="307">
        <v>120408.8805473254</v>
      </c>
      <c r="W210" s="307">
        <v>94766.857495000004</v>
      </c>
      <c r="X210" s="307">
        <v>522388</v>
      </c>
      <c r="Y210" s="307">
        <v>85026.191174642707</v>
      </c>
      <c r="Z210" s="307">
        <v>66919.191556000005</v>
      </c>
      <c r="AA210" s="503">
        <v>1219468</v>
      </c>
      <c r="AB210" s="503">
        <v>205435.0717219681</v>
      </c>
      <c r="AC210" s="496">
        <v>161686.04905100001</v>
      </c>
    </row>
    <row r="211" spans="2:29" x14ac:dyDescent="0.3">
      <c r="B211" s="256">
        <v>44531</v>
      </c>
      <c r="C211" s="307">
        <v>661228</v>
      </c>
      <c r="D211" s="307">
        <v>112859.85844462377</v>
      </c>
      <c r="E211" s="307">
        <v>89519.543390999999</v>
      </c>
      <c r="F211" s="307">
        <v>486375</v>
      </c>
      <c r="G211" s="307">
        <v>78009.32884409462</v>
      </c>
      <c r="H211" s="307">
        <v>61876.380093</v>
      </c>
      <c r="I211" s="307">
        <v>1147603</v>
      </c>
      <c r="J211" s="307">
        <v>190869.18728871839</v>
      </c>
      <c r="K211" s="307">
        <v>151395.923484</v>
      </c>
      <c r="L211" s="307">
        <v>43273</v>
      </c>
      <c r="M211" s="307">
        <v>7961.7129154317226</v>
      </c>
      <c r="N211" s="307">
        <v>6315.167453</v>
      </c>
      <c r="O211" s="307">
        <v>41477</v>
      </c>
      <c r="P211" s="307">
        <v>7319.7194539093662</v>
      </c>
      <c r="Q211" s="307">
        <v>5805.943338</v>
      </c>
      <c r="R211" s="307">
        <v>84750</v>
      </c>
      <c r="S211" s="307">
        <v>15281.43236934109</v>
      </c>
      <c r="T211" s="307">
        <v>12121.110790999999</v>
      </c>
      <c r="U211" s="307">
        <v>704501</v>
      </c>
      <c r="V211" s="307">
        <v>120821.57136005549</v>
      </c>
      <c r="W211" s="307">
        <v>95834.710844000001</v>
      </c>
      <c r="X211" s="307">
        <v>527852</v>
      </c>
      <c r="Y211" s="307">
        <v>85329.048298003981</v>
      </c>
      <c r="Z211" s="307">
        <v>67682.323430999997</v>
      </c>
      <c r="AA211" s="503">
        <v>1232353</v>
      </c>
      <c r="AB211" s="503">
        <v>206150.61965805944</v>
      </c>
      <c r="AC211" s="496">
        <v>163517.03427500001</v>
      </c>
    </row>
    <row r="212" spans="2:29" x14ac:dyDescent="0.3">
      <c r="B212" s="256">
        <v>44562</v>
      </c>
      <c r="C212" s="307">
        <v>669074</v>
      </c>
      <c r="D212" s="307">
        <v>118464.25487684704</v>
      </c>
      <c r="E212" s="307">
        <v>95093.530765999996</v>
      </c>
      <c r="F212" s="307">
        <v>492231</v>
      </c>
      <c r="G212" s="307">
        <v>82301.289260490201</v>
      </c>
      <c r="H212" s="307">
        <v>66064.824284000002</v>
      </c>
      <c r="I212" s="307">
        <v>1161305</v>
      </c>
      <c r="J212" s="307">
        <v>200765.54413733725</v>
      </c>
      <c r="K212" s="307">
        <v>161158.35505000001</v>
      </c>
      <c r="L212" s="307">
        <v>43561</v>
      </c>
      <c r="M212" s="307">
        <v>8514.1492476344411</v>
      </c>
      <c r="N212" s="307">
        <v>6834.4709910000001</v>
      </c>
      <c r="O212" s="307">
        <v>41983</v>
      </c>
      <c r="P212" s="307">
        <v>7885.0369129102764</v>
      </c>
      <c r="Q212" s="307">
        <v>6329.4704469999997</v>
      </c>
      <c r="R212" s="307">
        <v>85544</v>
      </c>
      <c r="S212" s="307">
        <v>16399.186160544719</v>
      </c>
      <c r="T212" s="307">
        <v>13163.941438</v>
      </c>
      <c r="U212" s="307">
        <v>712635</v>
      </c>
      <c r="V212" s="307">
        <v>126978.40412448149</v>
      </c>
      <c r="W212" s="307">
        <v>101928.00175700001</v>
      </c>
      <c r="X212" s="307">
        <v>534214</v>
      </c>
      <c r="Y212" s="307">
        <v>90186.326173400477</v>
      </c>
      <c r="Z212" s="307">
        <v>72394.294731000002</v>
      </c>
      <c r="AA212" s="503">
        <v>1246849</v>
      </c>
      <c r="AB212" s="503">
        <v>217164.73029788196</v>
      </c>
      <c r="AC212" s="496">
        <v>174322.29648799999</v>
      </c>
    </row>
    <row r="213" spans="2:29" x14ac:dyDescent="0.3">
      <c r="B213" s="256">
        <v>44593</v>
      </c>
      <c r="C213" s="307">
        <v>157011</v>
      </c>
      <c r="D213" s="307">
        <v>35336.504272218888</v>
      </c>
      <c r="E213" s="307">
        <v>28447.360478999999</v>
      </c>
      <c r="F213" s="307">
        <v>156303</v>
      </c>
      <c r="G213" s="307">
        <v>31839.837926499087</v>
      </c>
      <c r="H213" s="307">
        <v>25632.398160000001</v>
      </c>
      <c r="I213" s="307">
        <v>313314</v>
      </c>
      <c r="J213" s="307">
        <v>67176.342198717975</v>
      </c>
      <c r="K213" s="307">
        <v>54079.758639</v>
      </c>
      <c r="L213" s="307">
        <v>43796</v>
      </c>
      <c r="M213" s="307">
        <v>8970.362110690985</v>
      </c>
      <c r="N213" s="307">
        <v>7221.5158190000002</v>
      </c>
      <c r="O213" s="307">
        <v>42423</v>
      </c>
      <c r="P213" s="307">
        <v>8360.7282648715354</v>
      </c>
      <c r="Q213" s="307">
        <v>6730.7351339999996</v>
      </c>
      <c r="R213" s="307">
        <v>86219</v>
      </c>
      <c r="S213" s="307">
        <v>17331.090375562519</v>
      </c>
      <c r="T213" s="307">
        <v>13952.250953000001</v>
      </c>
      <c r="U213" s="307">
        <v>200807</v>
      </c>
      <c r="V213" s="307">
        <v>44306.866382909873</v>
      </c>
      <c r="W213" s="307">
        <v>35668.876298000003</v>
      </c>
      <c r="X213" s="307">
        <v>198726</v>
      </c>
      <c r="Y213" s="307">
        <v>40200.566191370628</v>
      </c>
      <c r="Z213" s="307">
        <v>32363.133293999999</v>
      </c>
      <c r="AA213" s="503">
        <v>399533</v>
      </c>
      <c r="AB213" s="503">
        <v>84507.432574280509</v>
      </c>
      <c r="AC213" s="496">
        <v>68032.009592000002</v>
      </c>
    </row>
    <row r="214" spans="2:29" x14ac:dyDescent="0.3">
      <c r="B214" s="256">
        <v>44621</v>
      </c>
      <c r="C214" s="307">
        <v>158373</v>
      </c>
      <c r="D214" s="307">
        <v>35049.768139898653</v>
      </c>
      <c r="E214" s="307">
        <v>28739.803392999998</v>
      </c>
      <c r="F214" s="307">
        <v>158291</v>
      </c>
      <c r="G214" s="307">
        <v>31751.985855243187</v>
      </c>
      <c r="H214" s="307">
        <v>26035.716617999999</v>
      </c>
      <c r="I214" s="307">
        <v>316664</v>
      </c>
      <c r="J214" s="307">
        <v>66801.753995141844</v>
      </c>
      <c r="K214" s="307">
        <v>54775.520011000001</v>
      </c>
      <c r="L214" s="307">
        <v>44375</v>
      </c>
      <c r="M214" s="307">
        <v>8859.3214712177942</v>
      </c>
      <c r="N214" s="307">
        <v>7264.3892040000001</v>
      </c>
      <c r="O214" s="307">
        <v>43297</v>
      </c>
      <c r="P214" s="307">
        <v>8292.1098420361068</v>
      </c>
      <c r="Q214" s="307">
        <v>6799.291956</v>
      </c>
      <c r="R214" s="307">
        <v>87672</v>
      </c>
      <c r="S214" s="307">
        <v>17151.431313253899</v>
      </c>
      <c r="T214" s="307">
        <v>14063.68116</v>
      </c>
      <c r="U214" s="307">
        <v>202748</v>
      </c>
      <c r="V214" s="307">
        <v>43909.08961111644</v>
      </c>
      <c r="W214" s="307">
        <v>36004.192597000001</v>
      </c>
      <c r="X214" s="307">
        <v>201588</v>
      </c>
      <c r="Y214" s="307">
        <v>40044.095697279299</v>
      </c>
      <c r="Z214" s="307">
        <v>32835.008573999999</v>
      </c>
      <c r="AA214" s="503">
        <v>404336</v>
      </c>
      <c r="AB214" s="503">
        <v>83953.185308395739</v>
      </c>
      <c r="AC214" s="496">
        <v>68839.201170999993</v>
      </c>
    </row>
    <row r="215" spans="2:29" x14ac:dyDescent="0.3">
      <c r="B215" s="256">
        <v>44652</v>
      </c>
      <c r="C215" s="307">
        <v>154818</v>
      </c>
      <c r="D215" s="307">
        <v>34044.048133544995</v>
      </c>
      <c r="E215" s="307">
        <v>28305.473328</v>
      </c>
      <c r="F215" s="307">
        <v>157061</v>
      </c>
      <c r="G215" s="307">
        <v>31299.221972865849</v>
      </c>
      <c r="H215" s="307">
        <v>26023.323938000001</v>
      </c>
      <c r="I215" s="307">
        <v>311879</v>
      </c>
      <c r="J215" s="307">
        <v>65343.270106410841</v>
      </c>
      <c r="K215" s="307">
        <v>54328.797266000001</v>
      </c>
      <c r="L215" s="307">
        <v>44630</v>
      </c>
      <c r="M215" s="307">
        <v>8743.0297027666238</v>
      </c>
      <c r="N215" s="307">
        <v>7269.2763530000002</v>
      </c>
      <c r="O215" s="307">
        <v>43805</v>
      </c>
      <c r="P215" s="307">
        <v>8219.6508361069682</v>
      </c>
      <c r="Q215" s="307">
        <v>6834.1199200000001</v>
      </c>
      <c r="R215" s="307">
        <v>88435</v>
      </c>
      <c r="S215" s="307">
        <v>16962.680538873592</v>
      </c>
      <c r="T215" s="307">
        <v>14103.396273</v>
      </c>
      <c r="U215" s="307">
        <v>199448</v>
      </c>
      <c r="V215" s="307">
        <v>42787.077836311626</v>
      </c>
      <c r="W215" s="307">
        <v>35574.749681000001</v>
      </c>
      <c r="X215" s="307">
        <v>200866</v>
      </c>
      <c r="Y215" s="307">
        <v>39518.872808972817</v>
      </c>
      <c r="Z215" s="307">
        <v>32857.443857999999</v>
      </c>
      <c r="AA215" s="503">
        <v>400314</v>
      </c>
      <c r="AB215" s="503">
        <v>82305.950645284436</v>
      </c>
      <c r="AC215" s="496">
        <v>68432.193539</v>
      </c>
    </row>
    <row r="216" spans="2:29" x14ac:dyDescent="0.3">
      <c r="B216" s="256">
        <v>44682</v>
      </c>
      <c r="C216" s="307">
        <v>111871</v>
      </c>
      <c r="D216" s="307">
        <v>25528.366342330974</v>
      </c>
      <c r="E216" s="307">
        <v>21479.681938999998</v>
      </c>
      <c r="F216" s="307">
        <v>65720</v>
      </c>
      <c r="G216" s="307">
        <v>14917.631825739874</v>
      </c>
      <c r="H216" s="307">
        <v>12551.762326</v>
      </c>
      <c r="I216" s="307">
        <v>177591</v>
      </c>
      <c r="J216" s="307">
        <v>40445.998168070844</v>
      </c>
      <c r="K216" s="307">
        <v>34031.444264999998</v>
      </c>
      <c r="L216" s="307">
        <v>44880</v>
      </c>
      <c r="M216" s="307">
        <v>8635.8088579728756</v>
      </c>
      <c r="N216" s="307">
        <v>7266.2083060000004</v>
      </c>
      <c r="O216" s="307">
        <v>44391</v>
      </c>
      <c r="P216" s="307">
        <v>8151.1749390948371</v>
      </c>
      <c r="Q216" s="307">
        <v>6858.4351530000004</v>
      </c>
      <c r="R216" s="307">
        <v>89271</v>
      </c>
      <c r="S216" s="307">
        <v>16786.983797067714</v>
      </c>
      <c r="T216" s="307">
        <v>14124.643459000001</v>
      </c>
      <c r="U216" s="307">
        <v>156751</v>
      </c>
      <c r="V216" s="307">
        <v>34164.175200303849</v>
      </c>
      <c r="W216" s="307">
        <v>28745.890244999999</v>
      </c>
      <c r="X216" s="307">
        <v>110111</v>
      </c>
      <c r="Y216" s="307">
        <v>23068.806764834713</v>
      </c>
      <c r="Z216" s="307">
        <v>19410.197478999999</v>
      </c>
      <c r="AA216" s="503">
        <v>266862</v>
      </c>
      <c r="AB216" s="503">
        <v>57232.981965138562</v>
      </c>
      <c r="AC216" s="496">
        <v>48156.087723999997</v>
      </c>
    </row>
    <row r="217" spans="2:29" x14ac:dyDescent="0.3">
      <c r="B217" s="256">
        <v>44713</v>
      </c>
      <c r="C217" s="307">
        <v>109948</v>
      </c>
      <c r="D217" s="307">
        <v>24872.760286426765</v>
      </c>
      <c r="E217" s="307">
        <v>21123.233439</v>
      </c>
      <c r="F217" s="307">
        <v>64976</v>
      </c>
      <c r="G217" s="307">
        <v>14627.507359240335</v>
      </c>
      <c r="H217" s="307">
        <v>12422.435186999999</v>
      </c>
      <c r="I217" s="307">
        <v>174924</v>
      </c>
      <c r="J217" s="307">
        <v>39500.267645667096</v>
      </c>
      <c r="K217" s="307">
        <v>33545.668625999999</v>
      </c>
      <c r="L217" s="307">
        <v>45192</v>
      </c>
      <c r="M217" s="307">
        <v>8568.042374737066</v>
      </c>
      <c r="N217" s="307">
        <v>7276.4243740000002</v>
      </c>
      <c r="O217" s="307">
        <v>45010</v>
      </c>
      <c r="P217" s="307">
        <v>8125.1027606937878</v>
      </c>
      <c r="Q217" s="307">
        <v>6900.2571630000002</v>
      </c>
      <c r="R217" s="307">
        <v>90202</v>
      </c>
      <c r="S217" s="307">
        <v>16693.145135430852</v>
      </c>
      <c r="T217" s="307">
        <v>14176.681537</v>
      </c>
      <c r="U217" s="307">
        <v>155140</v>
      </c>
      <c r="V217" s="307">
        <v>33440.802661163827</v>
      </c>
      <c r="W217" s="307">
        <v>28399.657813000002</v>
      </c>
      <c r="X217" s="307">
        <v>109986</v>
      </c>
      <c r="Y217" s="307">
        <v>22752.610119934125</v>
      </c>
      <c r="Z217" s="307">
        <v>19322.692350000001</v>
      </c>
      <c r="AA217" s="503">
        <v>265126</v>
      </c>
      <c r="AB217" s="503">
        <v>56193.412781097955</v>
      </c>
      <c r="AC217" s="496">
        <v>47722.350163000003</v>
      </c>
    </row>
    <row r="218" spans="2:29" x14ac:dyDescent="0.3">
      <c r="B218" s="256">
        <v>44743</v>
      </c>
      <c r="C218" s="307">
        <v>109799</v>
      </c>
      <c r="D218" s="307">
        <v>27008.005017954889</v>
      </c>
      <c r="E218" s="307">
        <v>23251.915916000002</v>
      </c>
      <c r="F218" s="307">
        <v>64729</v>
      </c>
      <c r="G218" s="307">
        <v>15960.667189535257</v>
      </c>
      <c r="H218" s="307">
        <v>13740.966473</v>
      </c>
      <c r="I218" s="307">
        <v>174528</v>
      </c>
      <c r="J218" s="307">
        <v>42968.672207490141</v>
      </c>
      <c r="K218" s="307">
        <v>36992.882388999999</v>
      </c>
      <c r="L218" s="307">
        <v>45366</v>
      </c>
      <c r="M218" s="307">
        <v>8903.4387630870078</v>
      </c>
      <c r="N218" s="307">
        <v>7665.2092350000003</v>
      </c>
      <c r="O218" s="307">
        <v>45364</v>
      </c>
      <c r="P218" s="307">
        <v>8477.2323273907696</v>
      </c>
      <c r="Q218" s="307">
        <v>7298.276683</v>
      </c>
      <c r="R218" s="307">
        <v>90730</v>
      </c>
      <c r="S218" s="307">
        <v>17380.671090477776</v>
      </c>
      <c r="T218" s="307">
        <v>14963.485918</v>
      </c>
      <c r="U218" s="307">
        <v>155165</v>
      </c>
      <c r="V218" s="307">
        <v>35911.443781041889</v>
      </c>
      <c r="W218" s="307">
        <v>30917.125151</v>
      </c>
      <c r="X218" s="307">
        <v>110093</v>
      </c>
      <c r="Y218" s="307">
        <v>24437.899516926027</v>
      </c>
      <c r="Z218" s="307">
        <v>21039.243156</v>
      </c>
      <c r="AA218" s="503">
        <v>265258</v>
      </c>
      <c r="AB218" s="503">
        <v>60349.34329796792</v>
      </c>
      <c r="AC218" s="496">
        <v>51956.368306999997</v>
      </c>
    </row>
    <row r="219" spans="2:29" x14ac:dyDescent="0.3">
      <c r="B219" s="256">
        <v>44774</v>
      </c>
      <c r="C219" s="307">
        <v>109904</v>
      </c>
      <c r="D219" s="307">
        <v>26727.773362212436</v>
      </c>
      <c r="E219" s="307">
        <v>23289.298222000001</v>
      </c>
      <c r="F219" s="307">
        <v>64644</v>
      </c>
      <c r="G219" s="307">
        <v>15764.329384674207</v>
      </c>
      <c r="H219" s="307">
        <v>13736.279612</v>
      </c>
      <c r="I219" s="307">
        <v>174548</v>
      </c>
      <c r="J219" s="307">
        <v>42492.102746886645</v>
      </c>
      <c r="K219" s="307">
        <v>37025.577834000003</v>
      </c>
      <c r="L219" s="307">
        <v>45575</v>
      </c>
      <c r="M219" s="307">
        <v>8811.8351219968681</v>
      </c>
      <c r="N219" s="307">
        <v>7678.2099749999998</v>
      </c>
      <c r="O219" s="307">
        <v>45817</v>
      </c>
      <c r="P219" s="307">
        <v>8422.1539792918338</v>
      </c>
      <c r="Q219" s="307">
        <v>7338.6605399999999</v>
      </c>
      <c r="R219" s="307">
        <v>91392</v>
      </c>
      <c r="S219" s="307">
        <v>17233.989101288698</v>
      </c>
      <c r="T219" s="307">
        <v>15016.870515000001</v>
      </c>
      <c r="U219" s="307">
        <v>155479</v>
      </c>
      <c r="V219" s="307">
        <v>35539.608484209304</v>
      </c>
      <c r="W219" s="307">
        <v>30967.508196999999</v>
      </c>
      <c r="X219" s="307">
        <v>110461</v>
      </c>
      <c r="Y219" s="307">
        <v>24186.483363966043</v>
      </c>
      <c r="Z219" s="307">
        <v>21074.940151999999</v>
      </c>
      <c r="AA219" s="503">
        <v>265940</v>
      </c>
      <c r="AB219" s="503">
        <v>59726.091848175347</v>
      </c>
      <c r="AC219" s="496">
        <v>52042.448348999998</v>
      </c>
    </row>
    <row r="220" spans="2:29" x14ac:dyDescent="0.3">
      <c r="B220" s="256">
        <v>44805</v>
      </c>
      <c r="C220" s="307">
        <v>109666</v>
      </c>
      <c r="D220" s="307">
        <v>26449.916167687436</v>
      </c>
      <c r="E220" s="307">
        <v>23246.434523</v>
      </c>
      <c r="F220" s="307">
        <v>64275</v>
      </c>
      <c r="G220" s="307">
        <v>15556.730982157984</v>
      </c>
      <c r="H220" s="307">
        <v>13672.577481</v>
      </c>
      <c r="I220" s="307">
        <v>173941</v>
      </c>
      <c r="J220" s="307">
        <v>42006.647149845419</v>
      </c>
      <c r="K220" s="307">
        <v>36919.012003999997</v>
      </c>
      <c r="L220" s="307">
        <v>45697</v>
      </c>
      <c r="M220" s="307">
        <v>8725.6870544467965</v>
      </c>
      <c r="N220" s="307">
        <v>7668.8754509999999</v>
      </c>
      <c r="O220" s="307">
        <v>46202</v>
      </c>
      <c r="P220" s="307">
        <v>8379.4509215866055</v>
      </c>
      <c r="Q220" s="307">
        <v>7364.5737079999999</v>
      </c>
      <c r="R220" s="307">
        <v>91899</v>
      </c>
      <c r="S220" s="307">
        <v>17105.137976033402</v>
      </c>
      <c r="T220" s="307">
        <v>15033.449159</v>
      </c>
      <c r="U220" s="307">
        <v>155363</v>
      </c>
      <c r="V220" s="307">
        <v>35175.603222134232</v>
      </c>
      <c r="W220" s="307">
        <v>30915.309974</v>
      </c>
      <c r="X220" s="307">
        <v>110477</v>
      </c>
      <c r="Y220" s="307">
        <v>23936.181903744589</v>
      </c>
      <c r="Z220" s="307">
        <v>21037.151189</v>
      </c>
      <c r="AA220" s="503">
        <v>265840</v>
      </c>
      <c r="AB220" s="503">
        <v>59111.785125878821</v>
      </c>
      <c r="AC220" s="496">
        <v>51952.461163</v>
      </c>
    </row>
    <row r="221" spans="2:29" x14ac:dyDescent="0.3">
      <c r="B221" s="256">
        <v>44835</v>
      </c>
      <c r="C221" s="307">
        <v>109393</v>
      </c>
      <c r="D221" s="307">
        <v>26256.819397532276</v>
      </c>
      <c r="E221" s="307">
        <v>23196.045528999999</v>
      </c>
      <c r="F221" s="307">
        <v>63815</v>
      </c>
      <c r="G221" s="307">
        <v>15383.507140246065</v>
      </c>
      <c r="H221" s="307">
        <v>13590.242086</v>
      </c>
      <c r="I221" s="307">
        <v>173208</v>
      </c>
      <c r="J221" s="307">
        <v>41640.326537778346</v>
      </c>
      <c r="K221" s="307">
        <v>36786.287615000001</v>
      </c>
      <c r="L221" s="307">
        <v>45739</v>
      </c>
      <c r="M221" s="307">
        <v>8670.728778840059</v>
      </c>
      <c r="N221" s="307">
        <v>7659.9764990000003</v>
      </c>
      <c r="O221" s="307">
        <v>46381</v>
      </c>
      <c r="P221" s="307">
        <v>8352.0455221812481</v>
      </c>
      <c r="Q221" s="307">
        <v>7378.4423489999999</v>
      </c>
      <c r="R221" s="307">
        <v>92120</v>
      </c>
      <c r="S221" s="307">
        <v>17022.774301021305</v>
      </c>
      <c r="T221" s="307">
        <v>15038.418847999999</v>
      </c>
      <c r="U221" s="307">
        <v>155132</v>
      </c>
      <c r="V221" s="307">
        <v>34927.548176372336</v>
      </c>
      <c r="W221" s="307">
        <v>30856.022027999999</v>
      </c>
      <c r="X221" s="307">
        <v>110196</v>
      </c>
      <c r="Y221" s="307">
        <v>23735.552662427312</v>
      </c>
      <c r="Z221" s="307">
        <v>20968.684434999999</v>
      </c>
      <c r="AA221" s="503">
        <v>265328</v>
      </c>
      <c r="AB221" s="503">
        <v>58663.100838799648</v>
      </c>
      <c r="AC221" s="496">
        <v>51824.706463000002</v>
      </c>
    </row>
    <row r="222" spans="2:29" x14ac:dyDescent="0.3">
      <c r="B222" s="256">
        <v>44866</v>
      </c>
      <c r="C222" s="307">
        <v>109031</v>
      </c>
      <c r="D222" s="307">
        <v>25932.766136628492</v>
      </c>
      <c r="E222" s="307">
        <v>23133.193734</v>
      </c>
      <c r="F222" s="307">
        <v>63526</v>
      </c>
      <c r="G222" s="307">
        <v>15186.43951984464</v>
      </c>
      <c r="H222" s="307">
        <v>13546.987069999999</v>
      </c>
      <c r="I222" s="307">
        <v>172557</v>
      </c>
      <c r="J222" s="307">
        <v>41119.205656473132</v>
      </c>
      <c r="K222" s="307">
        <v>36680.180804000003</v>
      </c>
      <c r="L222" s="307">
        <v>45910</v>
      </c>
      <c r="M222" s="307">
        <v>8604.0809381442286</v>
      </c>
      <c r="N222" s="307">
        <v>7675.2271700000001</v>
      </c>
      <c r="O222" s="307">
        <v>46666</v>
      </c>
      <c r="P222" s="307">
        <v>8311.0434219112212</v>
      </c>
      <c r="Q222" s="307">
        <v>7413.8245260000003</v>
      </c>
      <c r="R222" s="307">
        <v>92576</v>
      </c>
      <c r="S222" s="307">
        <v>16915.124360055448</v>
      </c>
      <c r="T222" s="307">
        <v>15089.051696</v>
      </c>
      <c r="U222" s="307">
        <v>154941</v>
      </c>
      <c r="V222" s="307">
        <v>34536.847074772719</v>
      </c>
      <c r="W222" s="307">
        <v>30808.420903999999</v>
      </c>
      <c r="X222" s="307">
        <v>110192</v>
      </c>
      <c r="Y222" s="307">
        <v>23497.482941755858</v>
      </c>
      <c r="Z222" s="307">
        <v>20960.811596</v>
      </c>
      <c r="AA222" s="503">
        <v>265133</v>
      </c>
      <c r="AB222" s="503">
        <v>58034.330016528576</v>
      </c>
      <c r="AC222" s="496">
        <v>51769.232499999998</v>
      </c>
    </row>
    <row r="223" spans="2:29" x14ac:dyDescent="0.3">
      <c r="B223" s="256">
        <v>44896</v>
      </c>
      <c r="C223" s="307">
        <v>108989</v>
      </c>
      <c r="D223" s="307">
        <v>25867.070603566259</v>
      </c>
      <c r="E223" s="307">
        <v>23140.037882000001</v>
      </c>
      <c r="F223" s="307">
        <v>63190</v>
      </c>
      <c r="G223" s="307">
        <v>15089.830217817625</v>
      </c>
      <c r="H223" s="307">
        <v>13498.986731999999</v>
      </c>
      <c r="I223" s="307">
        <v>172179</v>
      </c>
      <c r="J223" s="307">
        <v>40956.900821383882</v>
      </c>
      <c r="K223" s="307">
        <v>36639.024614000002</v>
      </c>
      <c r="L223" s="307">
        <v>45881</v>
      </c>
      <c r="M223" s="307">
        <v>8551.4934288939912</v>
      </c>
      <c r="N223" s="307">
        <v>7649.9532909999998</v>
      </c>
      <c r="O223" s="307">
        <v>46817</v>
      </c>
      <c r="P223" s="307">
        <v>8296.4590377236018</v>
      </c>
      <c r="Q223" s="307">
        <v>7421.8058689999998</v>
      </c>
      <c r="R223" s="307">
        <v>92698</v>
      </c>
      <c r="S223" s="307">
        <v>16847.952466617593</v>
      </c>
      <c r="T223" s="307">
        <v>15071.75916</v>
      </c>
      <c r="U223" s="307">
        <v>154870</v>
      </c>
      <c r="V223" s="307">
        <v>34418.56403246025</v>
      </c>
      <c r="W223" s="307">
        <v>30789.991172999999</v>
      </c>
      <c r="X223" s="307">
        <v>110007</v>
      </c>
      <c r="Y223" s="307">
        <v>23386.289255541225</v>
      </c>
      <c r="Z223" s="307">
        <v>20920.792601000001</v>
      </c>
      <c r="AA223" s="503">
        <v>264877</v>
      </c>
      <c r="AB223" s="503">
        <v>57804.853288001475</v>
      </c>
      <c r="AC223" s="496">
        <v>51710.783774000003</v>
      </c>
    </row>
    <row r="224" spans="2:29" x14ac:dyDescent="0.3">
      <c r="B224" s="256">
        <v>44927</v>
      </c>
      <c r="C224" s="307">
        <v>108797</v>
      </c>
      <c r="D224" s="307">
        <v>25629.572320435498</v>
      </c>
      <c r="E224" s="307">
        <v>23112.169975000001</v>
      </c>
      <c r="F224" s="307">
        <v>62891</v>
      </c>
      <c r="G224" s="307">
        <v>14915.944071211452</v>
      </c>
      <c r="H224" s="307">
        <v>13450.861778</v>
      </c>
      <c r="I224" s="307">
        <v>171688</v>
      </c>
      <c r="J224" s="307">
        <v>40545.516391646946</v>
      </c>
      <c r="K224" s="307">
        <v>36563.031753000003</v>
      </c>
      <c r="L224" s="307">
        <v>46104</v>
      </c>
      <c r="M224" s="307">
        <v>8502.4048301566218</v>
      </c>
      <c r="N224" s="307">
        <v>7667.2768150000002</v>
      </c>
      <c r="O224" s="307">
        <v>47256</v>
      </c>
      <c r="P224" s="307">
        <v>8287.8705996536137</v>
      </c>
      <c r="Q224" s="307">
        <v>7473.814687</v>
      </c>
      <c r="R224" s="307">
        <v>93360</v>
      </c>
      <c r="S224" s="307">
        <v>16790.275429810234</v>
      </c>
      <c r="T224" s="307">
        <v>15141.091501999999</v>
      </c>
      <c r="U224" s="307">
        <v>154901</v>
      </c>
      <c r="V224" s="307">
        <v>34131.977150592116</v>
      </c>
      <c r="W224" s="307">
        <v>30779.446790000002</v>
      </c>
      <c r="X224" s="307">
        <v>110147</v>
      </c>
      <c r="Y224" s="307">
        <v>23203.814670865067</v>
      </c>
      <c r="Z224" s="307">
        <v>20924.676465</v>
      </c>
      <c r="AA224" s="503">
        <v>265048</v>
      </c>
      <c r="AB224" s="503">
        <v>57335.791821457184</v>
      </c>
      <c r="AC224" s="496">
        <v>51704.123254999999</v>
      </c>
    </row>
    <row r="225" spans="2:29" x14ac:dyDescent="0.3">
      <c r="B225" s="256">
        <v>44958</v>
      </c>
      <c r="C225" s="307">
        <v>108645</v>
      </c>
      <c r="D225" s="307">
        <v>25546.260733014275</v>
      </c>
      <c r="E225" s="307">
        <v>23098.112738</v>
      </c>
      <c r="F225" s="307">
        <v>62678</v>
      </c>
      <c r="G225" s="307">
        <v>14843.140705973412</v>
      </c>
      <c r="H225" s="307">
        <v>13420.693579999999</v>
      </c>
      <c r="I225" s="307">
        <v>171323</v>
      </c>
      <c r="J225" s="307">
        <v>40389.401438987683</v>
      </c>
      <c r="K225" s="307">
        <v>36518.806318000003</v>
      </c>
      <c r="L225" s="307">
        <v>46210</v>
      </c>
      <c r="M225" s="307">
        <v>9110.7769080180733</v>
      </c>
      <c r="N225" s="307">
        <v>8237.6733860000004</v>
      </c>
      <c r="O225" s="307">
        <v>47542</v>
      </c>
      <c r="P225" s="307">
        <v>8932.3225575285505</v>
      </c>
      <c r="Q225" s="307">
        <v>8076.3206639999999</v>
      </c>
      <c r="R225" s="307">
        <v>93752</v>
      </c>
      <c r="S225" s="307">
        <v>18043.099465546624</v>
      </c>
      <c r="T225" s="307">
        <v>16313.994049999999</v>
      </c>
      <c r="U225" s="307">
        <v>154855</v>
      </c>
      <c r="V225" s="307">
        <v>34657.037641032352</v>
      </c>
      <c r="W225" s="307">
        <v>31335.786123999998</v>
      </c>
      <c r="X225" s="307">
        <v>110220</v>
      </c>
      <c r="Y225" s="307">
        <v>23775.463263501963</v>
      </c>
      <c r="Z225" s="307">
        <v>21497.014244000002</v>
      </c>
      <c r="AA225" s="503">
        <v>265075</v>
      </c>
      <c r="AB225" s="503">
        <v>58432.50090453431</v>
      </c>
      <c r="AC225" s="496">
        <v>52832.800367999997</v>
      </c>
    </row>
    <row r="226" spans="2:29" x14ac:dyDescent="0.3">
      <c r="B226" s="256">
        <v>44986</v>
      </c>
      <c r="C226" s="307">
        <v>108598</v>
      </c>
      <c r="D226" s="307">
        <v>25363.98985000181</v>
      </c>
      <c r="E226" s="307">
        <v>23099.6816</v>
      </c>
      <c r="F226" s="307">
        <v>62593</v>
      </c>
      <c r="G226" s="307">
        <v>14737.444620778604</v>
      </c>
      <c r="H226" s="307">
        <v>13421.795244000001</v>
      </c>
      <c r="I226" s="307">
        <v>171191</v>
      </c>
      <c r="J226" s="307">
        <v>40101.434470780412</v>
      </c>
      <c r="K226" s="307">
        <v>36521.476843999997</v>
      </c>
      <c r="L226" s="307">
        <v>46381</v>
      </c>
      <c r="M226" s="307">
        <v>9070.1800936994077</v>
      </c>
      <c r="N226" s="307">
        <v>8260.4619170000005</v>
      </c>
      <c r="O226" s="307">
        <v>47964</v>
      </c>
      <c r="P226" s="307">
        <v>8930.5576785745634</v>
      </c>
      <c r="Q226" s="307">
        <v>8133.3039520000002</v>
      </c>
      <c r="R226" s="307">
        <v>94345</v>
      </c>
      <c r="S226" s="307">
        <v>18000.737772273973</v>
      </c>
      <c r="T226" s="307">
        <v>16393.765868999999</v>
      </c>
      <c r="U226" s="307">
        <v>154979</v>
      </c>
      <c r="V226" s="307">
        <v>34434.169943701207</v>
      </c>
      <c r="W226" s="307">
        <v>31360.143517</v>
      </c>
      <c r="X226" s="307">
        <v>110557</v>
      </c>
      <c r="Y226" s="307">
        <v>23668.002299353167</v>
      </c>
      <c r="Z226" s="307">
        <v>21555.099195999999</v>
      </c>
      <c r="AA226" s="503">
        <v>265536</v>
      </c>
      <c r="AB226" s="503">
        <v>58102.172243054381</v>
      </c>
      <c r="AC226" s="496">
        <v>52915.242713</v>
      </c>
    </row>
    <row r="227" spans="2:29" x14ac:dyDescent="0.3">
      <c r="B227" s="256">
        <v>45017</v>
      </c>
      <c r="C227" s="307">
        <v>108605</v>
      </c>
      <c r="D227" s="307">
        <v>25325.722520644551</v>
      </c>
      <c r="E227" s="307">
        <v>23125.421499</v>
      </c>
      <c r="F227" s="307">
        <v>62459</v>
      </c>
      <c r="G227" s="307">
        <v>14691.11956549519</v>
      </c>
      <c r="H227" s="307">
        <v>13414.753793</v>
      </c>
      <c r="I227" s="307">
        <v>171064</v>
      </c>
      <c r="J227" s="307">
        <v>40016.842086139739</v>
      </c>
      <c r="K227" s="307">
        <v>36540.175292</v>
      </c>
      <c r="L227" s="307">
        <v>46538</v>
      </c>
      <c r="M227" s="307">
        <v>9074.2932329186406</v>
      </c>
      <c r="N227" s="307">
        <v>8285.9178310000007</v>
      </c>
      <c r="O227" s="307">
        <v>48252</v>
      </c>
      <c r="P227" s="307">
        <v>8960.481723908837</v>
      </c>
      <c r="Q227" s="307">
        <v>8181.9942760000004</v>
      </c>
      <c r="R227" s="307">
        <v>94790</v>
      </c>
      <c r="S227" s="307">
        <v>18034.774956827478</v>
      </c>
      <c r="T227" s="307">
        <v>16467.912107</v>
      </c>
      <c r="U227" s="307">
        <v>155143</v>
      </c>
      <c r="V227" s="307">
        <v>34400.015753563195</v>
      </c>
      <c r="W227" s="307">
        <v>31411.339329999999</v>
      </c>
      <c r="X227" s="307">
        <v>110711</v>
      </c>
      <c r="Y227" s="307">
        <v>23651.601289404025</v>
      </c>
      <c r="Z227" s="307">
        <v>21596.748069000001</v>
      </c>
      <c r="AA227" s="503">
        <v>265854</v>
      </c>
      <c r="AB227" s="503">
        <v>58051.617042967213</v>
      </c>
      <c r="AC227" s="496">
        <v>53008.087398999996</v>
      </c>
    </row>
    <row r="228" spans="2:29" x14ac:dyDescent="0.3">
      <c r="B228" s="256">
        <v>45047</v>
      </c>
      <c r="C228" s="307">
        <v>108135</v>
      </c>
      <c r="D228" s="307">
        <v>25149.298599054851</v>
      </c>
      <c r="E228" s="307">
        <v>23038.162154000001</v>
      </c>
      <c r="F228" s="307">
        <v>62137</v>
      </c>
      <c r="G228" s="307">
        <v>14532.315228073705</v>
      </c>
      <c r="H228" s="307">
        <v>13312.412407</v>
      </c>
      <c r="I228" s="307">
        <v>170272</v>
      </c>
      <c r="J228" s="307">
        <v>39681.613827128553</v>
      </c>
      <c r="K228" s="307">
        <v>36350.574561000001</v>
      </c>
      <c r="L228" s="307">
        <v>46775</v>
      </c>
      <c r="M228" s="307">
        <v>9067.0654069356624</v>
      </c>
      <c r="N228" s="307">
        <v>8305.9383259999995</v>
      </c>
      <c r="O228" s="307">
        <v>48540</v>
      </c>
      <c r="P228" s="307">
        <v>8957.6118110801162</v>
      </c>
      <c r="Q228" s="307">
        <v>8205.6727190000001</v>
      </c>
      <c r="R228" s="307">
        <v>95315</v>
      </c>
      <c r="S228" s="307">
        <v>18024.677218015779</v>
      </c>
      <c r="T228" s="307">
        <v>16511.611045000001</v>
      </c>
      <c r="U228" s="307">
        <v>154910</v>
      </c>
      <c r="V228" s="307">
        <v>34216.364005990516</v>
      </c>
      <c r="W228" s="307">
        <v>31344.100480000001</v>
      </c>
      <c r="X228" s="307">
        <v>110677</v>
      </c>
      <c r="Y228" s="307">
        <v>23489.927039153819</v>
      </c>
      <c r="Z228" s="307">
        <v>21518.085126000002</v>
      </c>
      <c r="AA228" s="503">
        <v>265587</v>
      </c>
      <c r="AB228" s="503">
        <v>57706.291045144331</v>
      </c>
      <c r="AC228" s="496">
        <v>52862.185605999999</v>
      </c>
    </row>
    <row r="229" spans="2:29" x14ac:dyDescent="0.3">
      <c r="B229" s="256">
        <v>45078</v>
      </c>
      <c r="C229" s="307">
        <v>107841</v>
      </c>
      <c r="D229" s="307">
        <v>27813.225315087147</v>
      </c>
      <c r="E229" s="307">
        <v>25368.465981000001</v>
      </c>
      <c r="F229" s="307">
        <v>61932</v>
      </c>
      <c r="G229" s="307">
        <v>16164.220519284736</v>
      </c>
      <c r="H229" s="307">
        <v>14743.399002</v>
      </c>
      <c r="I229" s="307">
        <v>169773</v>
      </c>
      <c r="J229" s="307">
        <v>43977.445834371887</v>
      </c>
      <c r="K229" s="307">
        <v>40111.864982999999</v>
      </c>
      <c r="L229" s="307">
        <v>46987</v>
      </c>
      <c r="M229" s="307">
        <v>9125.7823773050131</v>
      </c>
      <c r="N229" s="307">
        <v>8323.6337089999997</v>
      </c>
      <c r="O229" s="307">
        <v>48880</v>
      </c>
      <c r="P229" s="307">
        <v>9029.5538981554018</v>
      </c>
      <c r="Q229" s="307">
        <v>8235.8636330000008</v>
      </c>
      <c r="R229" s="307">
        <v>95867</v>
      </c>
      <c r="S229" s="307">
        <v>18155.336275460413</v>
      </c>
      <c r="T229" s="307">
        <v>16559.497341999999</v>
      </c>
      <c r="U229" s="307">
        <v>154828</v>
      </c>
      <c r="V229" s="307">
        <v>36939.007692392159</v>
      </c>
      <c r="W229" s="307">
        <v>33692.099690000003</v>
      </c>
      <c r="X229" s="307">
        <v>110812</v>
      </c>
      <c r="Y229" s="307">
        <v>25193.774417440138</v>
      </c>
      <c r="Z229" s="307">
        <v>22979.262634999999</v>
      </c>
      <c r="AA229" s="503">
        <v>265640</v>
      </c>
      <c r="AB229" s="503">
        <v>62132.782109832297</v>
      </c>
      <c r="AC229" s="496">
        <v>56671.362325000002</v>
      </c>
    </row>
    <row r="230" spans="2:29" x14ac:dyDescent="0.3">
      <c r="B230" s="256">
        <v>45108</v>
      </c>
      <c r="C230" s="307">
        <v>107603</v>
      </c>
      <c r="D230" s="307">
        <v>27737.139565929956</v>
      </c>
      <c r="E230" s="307">
        <v>25329.299515999999</v>
      </c>
      <c r="F230" s="307">
        <v>61709</v>
      </c>
      <c r="G230" s="307">
        <v>16106.090220189648</v>
      </c>
      <c r="H230" s="307">
        <v>14707.932742999999</v>
      </c>
      <c r="I230" s="307">
        <v>169312</v>
      </c>
      <c r="J230" s="307">
        <v>43843.229786119606</v>
      </c>
      <c r="K230" s="307">
        <v>40037.232258999997</v>
      </c>
      <c r="L230" s="307">
        <v>47071</v>
      </c>
      <c r="M230" s="307">
        <v>9125.2527222456338</v>
      </c>
      <c r="N230" s="307">
        <v>8333.0964540000004</v>
      </c>
      <c r="O230" s="307">
        <v>49165</v>
      </c>
      <c r="P230" s="307">
        <v>9056.2402038638611</v>
      </c>
      <c r="Q230" s="307">
        <v>8270.0748600000006</v>
      </c>
      <c r="R230" s="307">
        <v>96236</v>
      </c>
      <c r="S230" s="307">
        <v>18181.492926109495</v>
      </c>
      <c r="T230" s="307">
        <v>16603.171313999999</v>
      </c>
      <c r="U230" s="307">
        <v>154674</v>
      </c>
      <c r="V230" s="307">
        <v>36862.392288175593</v>
      </c>
      <c r="W230" s="307">
        <v>33662.395969999998</v>
      </c>
      <c r="X230" s="307">
        <v>110874</v>
      </c>
      <c r="Y230" s="307">
        <v>25162.330424053507</v>
      </c>
      <c r="Z230" s="307">
        <v>22978.007602999998</v>
      </c>
      <c r="AA230" s="503">
        <v>265548</v>
      </c>
      <c r="AB230" s="503">
        <v>62024.722712229093</v>
      </c>
      <c r="AC230" s="496">
        <v>56640.403573000003</v>
      </c>
    </row>
    <row r="231" spans="2:29" x14ac:dyDescent="0.3">
      <c r="B231" s="256">
        <v>45139</v>
      </c>
      <c r="C231" s="307">
        <v>107495</v>
      </c>
      <c r="D231" s="307">
        <v>27703.443055420244</v>
      </c>
      <c r="E231" s="307">
        <v>25328.349484999999</v>
      </c>
      <c r="F231" s="307">
        <v>61425</v>
      </c>
      <c r="G231" s="307">
        <v>16046.432151524748</v>
      </c>
      <c r="H231" s="307">
        <v>14670.726693000001</v>
      </c>
      <c r="I231" s="307">
        <v>168920</v>
      </c>
      <c r="J231" s="307">
        <v>43749.875206944991</v>
      </c>
      <c r="K231" s="307">
        <v>39999.076178000003</v>
      </c>
      <c r="L231" s="307">
        <v>47164</v>
      </c>
      <c r="M231" s="307">
        <v>9129.738559140962</v>
      </c>
      <c r="N231" s="307">
        <v>8347.0205659999992</v>
      </c>
      <c r="O231" s="307">
        <v>49448</v>
      </c>
      <c r="P231" s="307">
        <v>9091.4466847723306</v>
      </c>
      <c r="Q231" s="307">
        <v>8312.0115609999993</v>
      </c>
      <c r="R231" s="307">
        <v>96612</v>
      </c>
      <c r="S231" s="307">
        <v>18221.185243913296</v>
      </c>
      <c r="T231" s="307">
        <v>16659.032126999999</v>
      </c>
      <c r="U231" s="307">
        <v>154659</v>
      </c>
      <c r="V231" s="307">
        <v>36833.18161456121</v>
      </c>
      <c r="W231" s="307">
        <v>33675.370050999998</v>
      </c>
      <c r="X231" s="307">
        <v>110873</v>
      </c>
      <c r="Y231" s="307">
        <v>25137.878836297077</v>
      </c>
      <c r="Z231" s="307">
        <v>22982.738254</v>
      </c>
      <c r="AA231" s="503">
        <v>265532</v>
      </c>
      <c r="AB231" s="503">
        <v>61971.060450858284</v>
      </c>
      <c r="AC231" s="496">
        <v>56658.108305000002</v>
      </c>
    </row>
    <row r="232" spans="2:29" x14ac:dyDescent="0.3">
      <c r="B232" s="256">
        <v>45170</v>
      </c>
      <c r="C232" s="307">
        <v>107346</v>
      </c>
      <c r="D232" s="307">
        <v>27490.192010552732</v>
      </c>
      <c r="E232" s="307">
        <v>25293.121417999999</v>
      </c>
      <c r="F232" s="307">
        <v>61168</v>
      </c>
      <c r="G232" s="307">
        <v>15889.276786038983</v>
      </c>
      <c r="H232" s="307">
        <v>14619.374314999999</v>
      </c>
      <c r="I232" s="307">
        <v>168514</v>
      </c>
      <c r="J232" s="307">
        <v>43379.468796591711</v>
      </c>
      <c r="K232" s="307">
        <v>39912.495733000003</v>
      </c>
      <c r="L232" s="307">
        <v>47248</v>
      </c>
      <c r="M232" s="307">
        <v>9074.6090743947279</v>
      </c>
      <c r="N232" s="307">
        <v>8349.348344</v>
      </c>
      <c r="O232" s="307">
        <v>49763</v>
      </c>
      <c r="P232" s="307">
        <v>9069.2034904169232</v>
      </c>
      <c r="Q232" s="307">
        <v>8344.374785</v>
      </c>
      <c r="R232" s="307">
        <v>97011</v>
      </c>
      <c r="S232" s="307">
        <v>18143.812564811655</v>
      </c>
      <c r="T232" s="307">
        <v>16693.723129000002</v>
      </c>
      <c r="U232" s="307">
        <v>154594</v>
      </c>
      <c r="V232" s="307">
        <v>36564.801084947459</v>
      </c>
      <c r="W232" s="307">
        <v>33642.469762000001</v>
      </c>
      <c r="X232" s="307">
        <v>110931</v>
      </c>
      <c r="Y232" s="307">
        <v>24958.480276455906</v>
      </c>
      <c r="Z232" s="307">
        <v>22963.749100000001</v>
      </c>
      <c r="AA232" s="503">
        <v>265525</v>
      </c>
      <c r="AB232" s="503">
        <v>61523.281361403358</v>
      </c>
      <c r="AC232" s="496">
        <v>56606.218862000002</v>
      </c>
    </row>
    <row r="233" spans="2:29" x14ac:dyDescent="0.3">
      <c r="B233" s="256">
        <v>45200</v>
      </c>
      <c r="C233" s="307">
        <v>106548</v>
      </c>
      <c r="D233" s="307">
        <v>27279.897951227977</v>
      </c>
      <c r="E233" s="307">
        <v>25173.157954999999</v>
      </c>
      <c r="F233" s="307">
        <v>60882</v>
      </c>
      <c r="G233" s="307">
        <v>15798.072423133344</v>
      </c>
      <c r="H233" s="307">
        <v>14578.037396</v>
      </c>
      <c r="I233" s="307">
        <v>167430</v>
      </c>
      <c r="J233" s="307">
        <v>43077.970374361321</v>
      </c>
      <c r="K233" s="307">
        <v>39751.195351000002</v>
      </c>
      <c r="L233" s="307">
        <v>47288</v>
      </c>
      <c r="M233" s="307">
        <v>9046.6194243465543</v>
      </c>
      <c r="N233" s="307">
        <v>8347.9776989999991</v>
      </c>
      <c r="O233" s="307">
        <v>49876</v>
      </c>
      <c r="P233" s="307">
        <v>9051.9327647757964</v>
      </c>
      <c r="Q233" s="307">
        <v>8352.8807070000003</v>
      </c>
      <c r="R233" s="307">
        <v>97164</v>
      </c>
      <c r="S233" s="307">
        <v>18098.552189122354</v>
      </c>
      <c r="T233" s="307">
        <v>16700.858405999999</v>
      </c>
      <c r="U233" s="307">
        <v>153836</v>
      </c>
      <c r="V233" s="307">
        <v>36326.517375574535</v>
      </c>
      <c r="W233" s="307">
        <v>33521.135653999998</v>
      </c>
      <c r="X233" s="307">
        <v>110758</v>
      </c>
      <c r="Y233" s="307">
        <v>24850.005187909141</v>
      </c>
      <c r="Z233" s="307">
        <v>22930.918103</v>
      </c>
      <c r="AA233" s="503">
        <v>264594</v>
      </c>
      <c r="AB233" s="503">
        <v>61176.522563483675</v>
      </c>
      <c r="AC233" s="496">
        <v>56452.053757000001</v>
      </c>
    </row>
    <row r="234" spans="2:29" x14ac:dyDescent="0.3">
      <c r="B234" s="256">
        <v>45231</v>
      </c>
      <c r="C234" s="307">
        <v>106386</v>
      </c>
      <c r="D234" s="307">
        <v>27027.878755636699</v>
      </c>
      <c r="E234" s="307">
        <v>25126.472483000001</v>
      </c>
      <c r="F234" s="307">
        <v>60624</v>
      </c>
      <c r="G234" s="307">
        <v>15615.838386940373</v>
      </c>
      <c r="H234" s="307">
        <v>14517.267044</v>
      </c>
      <c r="I234" s="307">
        <v>167010</v>
      </c>
      <c r="J234" s="307">
        <v>42643.717142577072</v>
      </c>
      <c r="K234" s="307">
        <v>39643.739526999998</v>
      </c>
      <c r="L234" s="307">
        <v>47294</v>
      </c>
      <c r="M234" s="307">
        <v>8964.780025052718</v>
      </c>
      <c r="N234" s="307">
        <v>8334.1094080000003</v>
      </c>
      <c r="O234" s="307">
        <v>49989</v>
      </c>
      <c r="P234" s="307">
        <v>8988.6042315762279</v>
      </c>
      <c r="Q234" s="307">
        <v>8356.2575859999997</v>
      </c>
      <c r="R234" s="307">
        <v>97283</v>
      </c>
      <c r="S234" s="307">
        <v>17953.384256628946</v>
      </c>
      <c r="T234" s="307">
        <v>16690.366994</v>
      </c>
      <c r="U234" s="307">
        <v>153680</v>
      </c>
      <c r="V234" s="307">
        <v>35992.658780689417</v>
      </c>
      <c r="W234" s="307">
        <v>33460.581891000002</v>
      </c>
      <c r="X234" s="307">
        <v>110613</v>
      </c>
      <c r="Y234" s="307">
        <v>24604.442618516601</v>
      </c>
      <c r="Z234" s="307">
        <v>22873.52463</v>
      </c>
      <c r="AA234" s="503">
        <v>264293</v>
      </c>
      <c r="AB234" s="503">
        <v>60597.101399206018</v>
      </c>
      <c r="AC234" s="496">
        <v>56334.106521000002</v>
      </c>
    </row>
    <row r="235" spans="2:29" x14ac:dyDescent="0.3">
      <c r="B235" s="256">
        <v>45261</v>
      </c>
      <c r="C235" s="307">
        <v>105880</v>
      </c>
      <c r="D235" s="307">
        <v>27076.403147882771</v>
      </c>
      <c r="E235" s="307">
        <v>25039.244064999999</v>
      </c>
      <c r="F235" s="307">
        <v>60307</v>
      </c>
      <c r="G235" s="307">
        <v>15626.010391649712</v>
      </c>
      <c r="H235" s="307">
        <v>14450.349473</v>
      </c>
      <c r="I235" s="307">
        <v>166187</v>
      </c>
      <c r="J235" s="307">
        <v>42702.413539532485</v>
      </c>
      <c r="K235" s="307">
        <v>39489.593538000001</v>
      </c>
      <c r="L235" s="307">
        <v>47405</v>
      </c>
      <c r="M235" s="307">
        <v>9017.5921189183537</v>
      </c>
      <c r="N235" s="307">
        <v>8339.1316310000002</v>
      </c>
      <c r="O235" s="307">
        <v>50164</v>
      </c>
      <c r="P235" s="307">
        <v>9045.6867812055825</v>
      </c>
      <c r="Q235" s="307">
        <v>8365.1125229999998</v>
      </c>
      <c r="R235" s="307">
        <v>97569</v>
      </c>
      <c r="S235" s="307">
        <v>18063.278900123936</v>
      </c>
      <c r="T235" s="307">
        <v>16704.244154</v>
      </c>
      <c r="U235" s="307">
        <v>153285</v>
      </c>
      <c r="V235" s="307">
        <v>36093.995266801125</v>
      </c>
      <c r="W235" s="307">
        <v>33378.375696000003</v>
      </c>
      <c r="X235" s="307">
        <v>110471</v>
      </c>
      <c r="Y235" s="307">
        <v>24671.697172855293</v>
      </c>
      <c r="Z235" s="307">
        <v>22815.461995999998</v>
      </c>
      <c r="AA235" s="503">
        <v>263756</v>
      </c>
      <c r="AB235" s="503">
        <v>60765.692439656421</v>
      </c>
      <c r="AC235" s="496">
        <v>56193.837692000001</v>
      </c>
    </row>
    <row r="236" spans="2:29" x14ac:dyDescent="0.3">
      <c r="B236" s="256">
        <v>45292</v>
      </c>
      <c r="C236" s="307">
        <v>105730</v>
      </c>
      <c r="D236" s="307">
        <v>26868.227169290134</v>
      </c>
      <c r="E236" s="307">
        <v>25012.84159</v>
      </c>
      <c r="F236" s="307">
        <v>60078</v>
      </c>
      <c r="G236" s="307">
        <v>15479.018093050239</v>
      </c>
      <c r="H236" s="307">
        <v>14410.114411</v>
      </c>
      <c r="I236" s="307">
        <v>165808</v>
      </c>
      <c r="J236" s="307">
        <v>42347.245262340373</v>
      </c>
      <c r="K236" s="307">
        <v>39422.956000999999</v>
      </c>
      <c r="L236" s="307">
        <v>47428</v>
      </c>
      <c r="M236" s="307">
        <v>8949.0884946644292</v>
      </c>
      <c r="N236" s="307">
        <v>8331.1091379999998</v>
      </c>
      <c r="O236" s="307">
        <v>50273</v>
      </c>
      <c r="P236" s="307">
        <v>8996.5011960253341</v>
      </c>
      <c r="Q236" s="307">
        <v>8375.2477550000003</v>
      </c>
      <c r="R236" s="307">
        <v>97701</v>
      </c>
      <c r="S236" s="307">
        <v>17945.589690689761</v>
      </c>
      <c r="T236" s="307">
        <v>16706.356893</v>
      </c>
      <c r="U236" s="307">
        <v>153158</v>
      </c>
      <c r="V236" s="307">
        <v>35817.315663954556</v>
      </c>
      <c r="W236" s="307">
        <v>33343.950728000003</v>
      </c>
      <c r="X236" s="307">
        <v>110351</v>
      </c>
      <c r="Y236" s="307">
        <v>24475.519289075572</v>
      </c>
      <c r="Z236" s="307">
        <v>22785.362165999999</v>
      </c>
      <c r="AA236" s="503">
        <v>263509</v>
      </c>
      <c r="AB236" s="503">
        <v>60292.834953030135</v>
      </c>
      <c r="AC236" s="496">
        <v>56129.312894000002</v>
      </c>
    </row>
    <row r="237" spans="2:29" x14ac:dyDescent="0.3">
      <c r="B237" s="256">
        <v>45323</v>
      </c>
      <c r="C237" s="307">
        <v>105280</v>
      </c>
      <c r="D237" s="307">
        <v>26629.11499668119</v>
      </c>
      <c r="E237" s="307">
        <v>24935.945982000001</v>
      </c>
      <c r="F237" s="307">
        <v>59843</v>
      </c>
      <c r="G237" s="307">
        <v>15345.945707362873</v>
      </c>
      <c r="H237" s="307">
        <v>14370.198681</v>
      </c>
      <c r="I237" s="307">
        <v>165123</v>
      </c>
      <c r="J237" s="307">
        <v>41975.060704044059</v>
      </c>
      <c r="K237" s="307">
        <v>39306.144662999999</v>
      </c>
      <c r="L237" s="307">
        <v>47482</v>
      </c>
      <c r="M237" s="307">
        <v>9309.3751784587839</v>
      </c>
      <c r="N237" s="307">
        <v>8717.4536819999994</v>
      </c>
      <c r="O237" s="307">
        <v>50386</v>
      </c>
      <c r="P237" s="307">
        <v>9384.3384449727146</v>
      </c>
      <c r="Q237" s="307">
        <v>8787.6505309999993</v>
      </c>
      <c r="R237" s="307">
        <v>97868</v>
      </c>
      <c r="S237" s="307">
        <v>18693.7136234315</v>
      </c>
      <c r="T237" s="307">
        <v>17505.104212999999</v>
      </c>
      <c r="U237" s="307">
        <v>152762</v>
      </c>
      <c r="V237" s="307">
        <v>35938.490175139974</v>
      </c>
      <c r="W237" s="307">
        <v>33653.399663999997</v>
      </c>
      <c r="X237" s="307">
        <v>110229</v>
      </c>
      <c r="Y237" s="307">
        <v>24730.284152335589</v>
      </c>
      <c r="Z237" s="307">
        <v>23157.849212000001</v>
      </c>
      <c r="AA237" s="503">
        <v>262991</v>
      </c>
      <c r="AB237" s="503">
        <v>60668.774327475563</v>
      </c>
      <c r="AC237" s="496">
        <v>56811.248875999998</v>
      </c>
    </row>
    <row r="238" spans="2:29" x14ac:dyDescent="0.3">
      <c r="B238" s="256">
        <v>45352</v>
      </c>
      <c r="C238" s="307">
        <v>105111</v>
      </c>
      <c r="D238" s="307">
        <v>26489.815410705964</v>
      </c>
      <c r="E238" s="307">
        <v>24899.324678000001</v>
      </c>
      <c r="F238" s="307">
        <v>59586</v>
      </c>
      <c r="G238" s="307">
        <v>15234.33377714893</v>
      </c>
      <c r="H238" s="307">
        <v>14319.640099</v>
      </c>
      <c r="I238" s="307">
        <v>164697</v>
      </c>
      <c r="J238" s="307">
        <v>41724.149187854899</v>
      </c>
      <c r="K238" s="307">
        <v>39218.964777000001</v>
      </c>
      <c r="L238" s="307">
        <v>47562</v>
      </c>
      <c r="M238" s="307">
        <v>9270.7830443496496</v>
      </c>
      <c r="N238" s="307">
        <v>8714.1504559999994</v>
      </c>
      <c r="O238" s="307">
        <v>50629</v>
      </c>
      <c r="P238" s="307">
        <v>9364.0291395042041</v>
      </c>
      <c r="Q238" s="307">
        <v>8801.7979070000001</v>
      </c>
      <c r="R238" s="307">
        <v>98191</v>
      </c>
      <c r="S238" s="307">
        <v>18634.81218385385</v>
      </c>
      <c r="T238" s="307">
        <v>17515.948363</v>
      </c>
      <c r="U238" s="307">
        <v>152673</v>
      </c>
      <c r="V238" s="307">
        <v>35760.598455055617</v>
      </c>
      <c r="W238" s="307">
        <v>33613.475134</v>
      </c>
      <c r="X238" s="307">
        <v>110215</v>
      </c>
      <c r="Y238" s="307">
        <v>24598.362916653132</v>
      </c>
      <c r="Z238" s="307">
        <v>23121.438006</v>
      </c>
      <c r="AA238" s="503">
        <v>262888</v>
      </c>
      <c r="AB238" s="503">
        <v>60358.961371708749</v>
      </c>
      <c r="AC238" s="496">
        <v>56734.913139999997</v>
      </c>
    </row>
    <row r="239" spans="2:29" x14ac:dyDescent="0.3">
      <c r="B239" s="256">
        <v>45383</v>
      </c>
      <c r="C239" s="307">
        <v>104642</v>
      </c>
      <c r="D239" s="307">
        <v>26234.554322919736</v>
      </c>
      <c r="E239" s="307">
        <v>24789.446219000001</v>
      </c>
      <c r="F239" s="307">
        <v>59125</v>
      </c>
      <c r="G239" s="307">
        <v>15041.642065399763</v>
      </c>
      <c r="H239" s="307">
        <v>14213.086010000001</v>
      </c>
      <c r="I239" s="307">
        <v>163767</v>
      </c>
      <c r="J239" s="307">
        <v>41276.196388319499</v>
      </c>
      <c r="K239" s="307">
        <v>39002.532228999997</v>
      </c>
      <c r="L239" s="307">
        <v>47629</v>
      </c>
      <c r="M239" s="307">
        <v>9216.1674178885551</v>
      </c>
      <c r="N239" s="307">
        <v>8708.5026770000004</v>
      </c>
      <c r="O239" s="307">
        <v>50788</v>
      </c>
      <c r="P239" s="307">
        <v>9331.5561722470011</v>
      </c>
      <c r="Q239" s="307">
        <v>8817.5353400000004</v>
      </c>
      <c r="R239" s="307">
        <v>98417</v>
      </c>
      <c r="S239" s="307">
        <v>18547.723590135556</v>
      </c>
      <c r="T239" s="307">
        <v>17526.038016999999</v>
      </c>
      <c r="U239" s="307">
        <v>152271</v>
      </c>
      <c r="V239" s="307">
        <v>35450.721740808287</v>
      </c>
      <c r="W239" s="307">
        <v>33497.948896000002</v>
      </c>
      <c r="X239" s="307">
        <v>109913</v>
      </c>
      <c r="Y239" s="307">
        <v>24373.198237646764</v>
      </c>
      <c r="Z239" s="307">
        <v>23030.621350000001</v>
      </c>
      <c r="AA239" s="503">
        <v>262184</v>
      </c>
      <c r="AB239" s="503">
        <v>59823.919978455058</v>
      </c>
      <c r="AC239" s="496">
        <v>56528.570246000003</v>
      </c>
    </row>
    <row r="240" spans="2:29" x14ac:dyDescent="0.3">
      <c r="B240" s="256">
        <v>45413</v>
      </c>
      <c r="C240" s="307">
        <v>104352</v>
      </c>
      <c r="D240" s="307">
        <v>26101.845805907578</v>
      </c>
      <c r="E240" s="307">
        <v>24729.034017999998</v>
      </c>
      <c r="F240" s="307">
        <v>58884</v>
      </c>
      <c r="G240" s="307">
        <v>14947.120830345004</v>
      </c>
      <c r="H240" s="307">
        <v>14160.985481</v>
      </c>
      <c r="I240" s="307">
        <v>163236</v>
      </c>
      <c r="J240" s="307">
        <v>41048.966636252582</v>
      </c>
      <c r="K240" s="307">
        <v>38890.019499000002</v>
      </c>
      <c r="L240" s="307">
        <v>47769</v>
      </c>
      <c r="M240" s="307">
        <v>9191.7461000505791</v>
      </c>
      <c r="N240" s="307">
        <v>8708.3114229999992</v>
      </c>
      <c r="O240" s="307">
        <v>51103</v>
      </c>
      <c r="P240" s="307">
        <v>9314.6479797640204</v>
      </c>
      <c r="Q240" s="307">
        <v>8824.7493479999994</v>
      </c>
      <c r="R240" s="307">
        <v>98872</v>
      </c>
      <c r="S240" s="307">
        <v>18506.3940798146</v>
      </c>
      <c r="T240" s="307">
        <v>17533.060771</v>
      </c>
      <c r="U240" s="307">
        <v>152121</v>
      </c>
      <c r="V240" s="307">
        <v>35293.591905958157</v>
      </c>
      <c r="W240" s="307">
        <v>33437.345440999998</v>
      </c>
      <c r="X240" s="307">
        <v>109987</v>
      </c>
      <c r="Y240" s="307">
        <v>24261.768810109024</v>
      </c>
      <c r="Z240" s="307">
        <v>22985.734829000001</v>
      </c>
      <c r="AA240" s="503">
        <v>262108</v>
      </c>
      <c r="AB240" s="503">
        <v>59555.360716067182</v>
      </c>
      <c r="AC240" s="496">
        <v>56423.080269999999</v>
      </c>
    </row>
    <row r="241" spans="2:29" x14ac:dyDescent="0.3">
      <c r="B241" s="256">
        <v>45444</v>
      </c>
      <c r="C241" s="307">
        <v>104196</v>
      </c>
      <c r="D241" s="307">
        <v>27154.626730921613</v>
      </c>
      <c r="E241" s="307">
        <v>25703.435707000001</v>
      </c>
      <c r="F241" s="307">
        <v>58622</v>
      </c>
      <c r="G241" s="307">
        <v>15550.984680174495</v>
      </c>
      <c r="H241" s="307">
        <v>14719.912700999999</v>
      </c>
      <c r="I241" s="307">
        <v>162818</v>
      </c>
      <c r="J241" s="307">
        <v>42705.611411096106</v>
      </c>
      <c r="K241" s="307">
        <v>40423.348407999998</v>
      </c>
      <c r="L241" s="307">
        <v>47897</v>
      </c>
      <c r="M241" s="307">
        <v>9207.4227191490627</v>
      </c>
      <c r="N241" s="307">
        <v>8715.3618509999997</v>
      </c>
      <c r="O241" s="307">
        <v>51273</v>
      </c>
      <c r="P241" s="307">
        <v>9331.2694968238229</v>
      </c>
      <c r="Q241" s="307">
        <v>8832.5900390000006</v>
      </c>
      <c r="R241" s="307">
        <v>99170</v>
      </c>
      <c r="S241" s="307">
        <v>18538.692215972886</v>
      </c>
      <c r="T241" s="307">
        <v>17547.95189</v>
      </c>
      <c r="U241" s="307">
        <v>152093</v>
      </c>
      <c r="V241" s="307">
        <v>36362.04945007067</v>
      </c>
      <c r="W241" s="307">
        <v>34418.797557999998</v>
      </c>
      <c r="X241" s="307">
        <v>109895</v>
      </c>
      <c r="Y241" s="307">
        <v>24882.254176998318</v>
      </c>
      <c r="Z241" s="307">
        <v>23552.50274</v>
      </c>
      <c r="AA241" s="503">
        <v>261988</v>
      </c>
      <c r="AB241" s="503">
        <v>61244.303627068992</v>
      </c>
      <c r="AC241" s="496">
        <v>57971.300298000002</v>
      </c>
    </row>
    <row r="242" spans="2:29" x14ac:dyDescent="0.3">
      <c r="B242" s="256">
        <v>45474</v>
      </c>
      <c r="C242" s="307">
        <v>104051</v>
      </c>
      <c r="D242" s="307">
        <v>26925.566241321165</v>
      </c>
      <c r="E242" s="307">
        <v>25674.329231</v>
      </c>
      <c r="F242" s="307">
        <v>58337</v>
      </c>
      <c r="G242" s="307">
        <v>15380.405467149831</v>
      </c>
      <c r="H242" s="307">
        <v>14665.674628000001</v>
      </c>
      <c r="I242" s="307">
        <v>162388</v>
      </c>
      <c r="J242" s="307">
        <v>42305.971708470992</v>
      </c>
      <c r="K242" s="307">
        <v>40340.003858999997</v>
      </c>
      <c r="L242" s="307">
        <v>47933</v>
      </c>
      <c r="M242" s="307">
        <v>9135.8193542321969</v>
      </c>
      <c r="N242" s="307">
        <v>8711.2758109999995</v>
      </c>
      <c r="O242" s="307">
        <v>51499</v>
      </c>
      <c r="P242" s="307">
        <v>9288.4689171362679</v>
      </c>
      <c r="Q242" s="307">
        <v>8856.8317150000003</v>
      </c>
      <c r="R242" s="307">
        <v>99432</v>
      </c>
      <c r="S242" s="307">
        <v>18424.288271368467</v>
      </c>
      <c r="T242" s="307">
        <v>17568.107526</v>
      </c>
      <c r="U242" s="307">
        <v>151984</v>
      </c>
      <c r="V242" s="307">
        <v>36061.385595553358</v>
      </c>
      <c r="W242" s="307">
        <v>34385.605042000003</v>
      </c>
      <c r="X242" s="307">
        <v>109836</v>
      </c>
      <c r="Y242" s="307">
        <v>24668.874384286097</v>
      </c>
      <c r="Z242" s="307">
        <v>23522.506343000001</v>
      </c>
      <c r="AA242" s="503">
        <v>261820</v>
      </c>
      <c r="AB242" s="503">
        <v>60730.259979839451</v>
      </c>
      <c r="AC242" s="496">
        <v>57908.111384999997</v>
      </c>
    </row>
    <row r="243" spans="2:29" x14ac:dyDescent="0.3">
      <c r="B243" s="256">
        <v>45505</v>
      </c>
      <c r="C243" s="307">
        <v>103719</v>
      </c>
      <c r="D243" s="307">
        <v>26790.881739762714</v>
      </c>
      <c r="E243" s="307">
        <v>25611.172623999999</v>
      </c>
      <c r="F243" s="307">
        <v>57968</v>
      </c>
      <c r="G243" s="307">
        <v>15263.514412456776</v>
      </c>
      <c r="H243" s="307">
        <v>14591.401143999999</v>
      </c>
      <c r="I243" s="307">
        <v>161687</v>
      </c>
      <c r="J243" s="307">
        <v>42054.396152219488</v>
      </c>
      <c r="K243" s="307">
        <v>40202.573768000002</v>
      </c>
      <c r="L243" s="307">
        <v>48030</v>
      </c>
      <c r="M243" s="307">
        <v>9124.4901414981468</v>
      </c>
      <c r="N243" s="307">
        <v>8722.7025369999992</v>
      </c>
      <c r="O243" s="307">
        <v>51610</v>
      </c>
      <c r="P243" s="307">
        <v>9280.3043102870561</v>
      </c>
      <c r="Q243" s="307">
        <v>8871.6555879999996</v>
      </c>
      <c r="R243" s="307">
        <v>99640</v>
      </c>
      <c r="S243" s="307">
        <v>18404.794451785201</v>
      </c>
      <c r="T243" s="307">
        <v>17594.358124999999</v>
      </c>
      <c r="U243" s="307">
        <v>151749</v>
      </c>
      <c r="V243" s="307">
        <v>35915.371881260864</v>
      </c>
      <c r="W243" s="307">
        <v>34333.875161000004</v>
      </c>
      <c r="X243" s="307">
        <v>109578</v>
      </c>
      <c r="Y243" s="307">
        <v>24543.818722743832</v>
      </c>
      <c r="Z243" s="307">
        <v>23463.056732000001</v>
      </c>
      <c r="AA243" s="503">
        <v>261327</v>
      </c>
      <c r="AB243" s="503">
        <v>60459.190604004689</v>
      </c>
      <c r="AC243" s="496">
        <v>57796.931893000001</v>
      </c>
    </row>
    <row r="244" spans="2:29" x14ac:dyDescent="0.3">
      <c r="B244" s="256">
        <v>45536</v>
      </c>
      <c r="C244" s="307">
        <v>103429</v>
      </c>
      <c r="D244" s="307">
        <v>26696.953457079548</v>
      </c>
      <c r="E244" s="307">
        <v>25543.780151999999</v>
      </c>
      <c r="F244" s="307">
        <v>57557</v>
      </c>
      <c r="G244" s="307">
        <v>15152.569984648451</v>
      </c>
      <c r="H244" s="307">
        <v>14498.055632</v>
      </c>
      <c r="I244" s="307">
        <v>160986</v>
      </c>
      <c r="J244" s="307">
        <v>41849.523441727993</v>
      </c>
      <c r="K244" s="307">
        <v>40041.835784000003</v>
      </c>
      <c r="L244" s="307">
        <v>48029</v>
      </c>
      <c r="M244" s="307">
        <v>9103.1200553960916</v>
      </c>
      <c r="N244" s="307">
        <v>8709.9113300000008</v>
      </c>
      <c r="O244" s="307">
        <v>51658</v>
      </c>
      <c r="P244" s="307">
        <v>9272.0857630133487</v>
      </c>
      <c r="Q244" s="307">
        <v>8871.5785739999992</v>
      </c>
      <c r="R244" s="307">
        <v>99687</v>
      </c>
      <c r="S244" s="307">
        <v>18375.205818409439</v>
      </c>
      <c r="T244" s="307">
        <v>17581.489903999998</v>
      </c>
      <c r="U244" s="307">
        <v>151458</v>
      </c>
      <c r="V244" s="307">
        <v>35800.073512475639</v>
      </c>
      <c r="W244" s="307">
        <v>34253.691482000002</v>
      </c>
      <c r="X244" s="307">
        <v>109215</v>
      </c>
      <c r="Y244" s="307">
        <v>24424.6557476618</v>
      </c>
      <c r="Z244" s="307">
        <v>23369.634205999999</v>
      </c>
      <c r="AA244" s="503">
        <v>260673</v>
      </c>
      <c r="AB244" s="503">
        <v>60224.729260137436</v>
      </c>
      <c r="AC244" s="496">
        <v>57623.325687999997</v>
      </c>
    </row>
    <row r="245" spans="2:29" x14ac:dyDescent="0.3">
      <c r="B245" s="256">
        <v>45566</v>
      </c>
      <c r="C245" s="307">
        <v>103247</v>
      </c>
      <c r="D245" s="307">
        <v>26393.968800628772</v>
      </c>
      <c r="E245" s="307">
        <v>25499.980340999999</v>
      </c>
      <c r="F245" s="307">
        <v>57296</v>
      </c>
      <c r="G245" s="307">
        <v>14952.721223486724</v>
      </c>
      <c r="H245" s="307">
        <v>14446.258542</v>
      </c>
      <c r="I245" s="307">
        <v>160543</v>
      </c>
      <c r="J245" s="307">
        <v>41346.690024115494</v>
      </c>
      <c r="K245" s="307">
        <v>39946.238882999998</v>
      </c>
      <c r="L245" s="307">
        <v>48144</v>
      </c>
      <c r="M245" s="307">
        <v>9021.8257100276878</v>
      </c>
      <c r="N245" s="307">
        <v>8716.2480180000002</v>
      </c>
      <c r="O245" s="307">
        <v>51894</v>
      </c>
      <c r="P245" s="307">
        <v>9204.1517053651642</v>
      </c>
      <c r="Q245" s="307">
        <v>8892.3984610000007</v>
      </c>
      <c r="R245" s="307">
        <v>100038</v>
      </c>
      <c r="S245" s="307">
        <v>18225.977415392852</v>
      </c>
      <c r="T245" s="307">
        <v>17608.646478999999</v>
      </c>
      <c r="U245" s="307">
        <v>151391</v>
      </c>
      <c r="V245" s="307">
        <v>35415.794510656466</v>
      </c>
      <c r="W245" s="307">
        <v>34216.228359000001</v>
      </c>
      <c r="X245" s="307">
        <v>109190</v>
      </c>
      <c r="Y245" s="307">
        <v>24156.872928851888</v>
      </c>
      <c r="Z245" s="307">
        <v>23338.657003</v>
      </c>
      <c r="AA245" s="503">
        <v>260581</v>
      </c>
      <c r="AB245" s="503">
        <v>59572.667439508346</v>
      </c>
      <c r="AC245" s="496">
        <v>57554.885362000001</v>
      </c>
    </row>
    <row r="246" spans="2:29" x14ac:dyDescent="0.3">
      <c r="B246" s="256">
        <v>45597</v>
      </c>
      <c r="C246" s="307">
        <v>102719</v>
      </c>
      <c r="D246" s="307">
        <v>26222.063190786885</v>
      </c>
      <c r="E246" s="307">
        <v>25397.326018</v>
      </c>
      <c r="F246" s="307">
        <v>57030</v>
      </c>
      <c r="G246" s="307">
        <v>14854.047617235448</v>
      </c>
      <c r="H246" s="307">
        <v>14386.857635</v>
      </c>
      <c r="I246" s="307">
        <v>159749</v>
      </c>
      <c r="J246" s="307">
        <v>41076.110808022335</v>
      </c>
      <c r="K246" s="307">
        <v>39784.183653</v>
      </c>
      <c r="L246" s="307">
        <v>48184</v>
      </c>
      <c r="M246" s="307">
        <v>8997.7192123502045</v>
      </c>
      <c r="N246" s="307">
        <v>8714.7226589999991</v>
      </c>
      <c r="O246" s="307">
        <v>52111</v>
      </c>
      <c r="P246" s="307">
        <v>9208.372516841684</v>
      </c>
      <c r="Q246" s="307">
        <v>8918.750489</v>
      </c>
      <c r="R246" s="307">
        <v>100295</v>
      </c>
      <c r="S246" s="307">
        <v>18206.091729191889</v>
      </c>
      <c r="T246" s="307">
        <v>17633.473148000001</v>
      </c>
      <c r="U246" s="307">
        <v>150903</v>
      </c>
      <c r="V246" s="307">
        <v>35219.782403137091</v>
      </c>
      <c r="W246" s="307">
        <v>34112.048676999999</v>
      </c>
      <c r="X246" s="307">
        <v>109141</v>
      </c>
      <c r="Y246" s="307">
        <v>24062.420134077132</v>
      </c>
      <c r="Z246" s="307">
        <v>23305.608123999998</v>
      </c>
      <c r="AA246" s="503">
        <v>260044</v>
      </c>
      <c r="AB246" s="503">
        <v>59282.202537214223</v>
      </c>
      <c r="AC246" s="496">
        <v>57417.656800999997</v>
      </c>
    </row>
    <row r="247" spans="2:29" x14ac:dyDescent="0.3">
      <c r="B247" s="256">
        <v>45627</v>
      </c>
      <c r="C247" s="307">
        <v>102565</v>
      </c>
      <c r="D247" s="307">
        <v>26232.407964185542</v>
      </c>
      <c r="E247" s="307">
        <v>25356.982544999999</v>
      </c>
      <c r="F247" s="307">
        <v>56788</v>
      </c>
      <c r="G247" s="307">
        <v>14821.492054672926</v>
      </c>
      <c r="H247" s="307">
        <v>14326.870634000001</v>
      </c>
      <c r="I247" s="307">
        <v>159353</v>
      </c>
      <c r="J247" s="307">
        <v>41053.900018858469</v>
      </c>
      <c r="K247" s="307">
        <v>39683.853178999998</v>
      </c>
      <c r="L247" s="307">
        <v>48256</v>
      </c>
      <c r="M247" s="307">
        <v>9008.1376565901828</v>
      </c>
      <c r="N247" s="307">
        <v>8707.5189449999998</v>
      </c>
      <c r="O247" s="307">
        <v>52224</v>
      </c>
      <c r="P247" s="307">
        <v>9229.1677094548813</v>
      </c>
      <c r="Q247" s="307">
        <v>8921.1728039999998</v>
      </c>
      <c r="R247" s="307">
        <v>100480</v>
      </c>
      <c r="S247" s="307">
        <v>18237.305366045068</v>
      </c>
      <c r="T247" s="307">
        <v>17628.691749000001</v>
      </c>
      <c r="U247" s="307">
        <v>150821</v>
      </c>
      <c r="V247" s="307">
        <v>35240.545620775723</v>
      </c>
      <c r="W247" s="307">
        <v>34064.501490000002</v>
      </c>
      <c r="X247" s="307">
        <v>109012</v>
      </c>
      <c r="Y247" s="307">
        <v>24050.659764127806</v>
      </c>
      <c r="Z247" s="307">
        <v>23248.043438000001</v>
      </c>
      <c r="AA247" s="503">
        <v>259833</v>
      </c>
      <c r="AB247" s="503">
        <v>59291.205384903536</v>
      </c>
      <c r="AC247" s="496">
        <v>57312.544928000003</v>
      </c>
    </row>
    <row r="248" spans="2:29" x14ac:dyDescent="0.3">
      <c r="B248" s="256">
        <v>45658</v>
      </c>
      <c r="C248" s="307">
        <v>102346</v>
      </c>
      <c r="D248" s="307">
        <v>25896.319453287895</v>
      </c>
      <c r="E248" s="307">
        <v>25299.360353</v>
      </c>
      <c r="F248" s="307">
        <v>56471</v>
      </c>
      <c r="G248" s="307">
        <v>14588.362048184725</v>
      </c>
      <c r="H248" s="307">
        <v>14252.072735</v>
      </c>
      <c r="I248" s="307">
        <v>158817</v>
      </c>
      <c r="J248" s="307">
        <v>40484.681501472616</v>
      </c>
      <c r="K248" s="307">
        <v>39551.433087999998</v>
      </c>
      <c r="L248" s="307">
        <v>48240</v>
      </c>
      <c r="M248" s="307">
        <v>8902.3064362554869</v>
      </c>
      <c r="N248" s="307">
        <v>8697.0914499999999</v>
      </c>
      <c r="O248" s="307">
        <v>52343</v>
      </c>
      <c r="P248" s="307">
        <v>9142.7330295712563</v>
      </c>
      <c r="Q248" s="307">
        <v>8931.9757559999998</v>
      </c>
      <c r="R248" s="307">
        <v>100583</v>
      </c>
      <c r="S248" s="307">
        <v>18045.039465826743</v>
      </c>
      <c r="T248" s="307">
        <v>17629.067206</v>
      </c>
      <c r="U248" s="307">
        <v>150586</v>
      </c>
      <c r="V248" s="307">
        <v>34798.625889543378</v>
      </c>
      <c r="W248" s="307">
        <v>33996.451803000004</v>
      </c>
      <c r="X248" s="307">
        <v>108814</v>
      </c>
      <c r="Y248" s="307">
        <v>23731.095077755981</v>
      </c>
      <c r="Z248" s="307">
        <v>23184.048491000001</v>
      </c>
      <c r="AA248" s="503">
        <v>259400</v>
      </c>
      <c r="AB248" s="503">
        <v>58529.720967299363</v>
      </c>
      <c r="AC248" s="496">
        <v>57180.500293999998</v>
      </c>
    </row>
    <row r="249" spans="2:29" x14ac:dyDescent="0.3">
      <c r="B249" s="256">
        <v>45689</v>
      </c>
      <c r="C249" s="307">
        <v>102035</v>
      </c>
      <c r="D249" s="307">
        <v>25737.80440647393</v>
      </c>
      <c r="E249" s="307">
        <v>25243.300502999999</v>
      </c>
      <c r="F249" s="307">
        <v>56244</v>
      </c>
      <c r="G249" s="307">
        <v>14487.577007826376</v>
      </c>
      <c r="H249" s="307">
        <v>14209.225238999999</v>
      </c>
      <c r="I249" s="307">
        <v>158279</v>
      </c>
      <c r="J249" s="307">
        <v>40225.381414300304</v>
      </c>
      <c r="K249" s="307">
        <v>39452.525741999998</v>
      </c>
      <c r="L249" s="307">
        <v>48282</v>
      </c>
      <c r="M249" s="307">
        <v>9350.0634007650115</v>
      </c>
      <c r="N249" s="307">
        <v>9170.4193730000006</v>
      </c>
      <c r="O249" s="307">
        <v>52478</v>
      </c>
      <c r="P249" s="307">
        <v>9649.7423171586033</v>
      </c>
      <c r="Q249" s="307">
        <v>9464.3405180000009</v>
      </c>
      <c r="R249" s="307">
        <v>100760</v>
      </c>
      <c r="S249" s="307">
        <v>18999.805717923613</v>
      </c>
      <c r="T249" s="307">
        <v>18634.759891000002</v>
      </c>
      <c r="U249" s="307">
        <v>150317</v>
      </c>
      <c r="V249" s="307">
        <v>35087.867807238938</v>
      </c>
      <c r="W249" s="307">
        <v>34413.719876000003</v>
      </c>
      <c r="X249" s="307">
        <v>108722</v>
      </c>
      <c r="Y249" s="307">
        <v>24137.319324984979</v>
      </c>
      <c r="Z249" s="307">
        <v>23673.565757</v>
      </c>
      <c r="AA249" s="503">
        <v>259039</v>
      </c>
      <c r="AB249" s="503">
        <v>59225.187132223917</v>
      </c>
      <c r="AC249" s="496">
        <v>58087.285633</v>
      </c>
    </row>
    <row r="250" spans="2:29" x14ac:dyDescent="0.3">
      <c r="B250" s="256">
        <v>45717</v>
      </c>
      <c r="C250" s="307">
        <v>101883</v>
      </c>
      <c r="D250" s="307">
        <v>25572.236737741285</v>
      </c>
      <c r="E250" s="307">
        <v>25206.687395000001</v>
      </c>
      <c r="F250" s="307">
        <v>56032</v>
      </c>
      <c r="G250" s="307">
        <v>14373.204178203378</v>
      </c>
      <c r="H250" s="307">
        <v>14167.742474000001</v>
      </c>
      <c r="I250" s="307">
        <v>157915</v>
      </c>
      <c r="J250" s="307">
        <v>39945.440915944659</v>
      </c>
      <c r="K250" s="307">
        <v>39374.429869</v>
      </c>
      <c r="L250" s="307">
        <v>48520</v>
      </c>
      <c r="M250" s="307">
        <v>9337.2770139229251</v>
      </c>
      <c r="N250" s="307">
        <v>9203.8027500000007</v>
      </c>
      <c r="O250" s="307">
        <v>52814</v>
      </c>
      <c r="P250" s="307">
        <v>9645.2341120165893</v>
      </c>
      <c r="Q250" s="307">
        <v>9507.3576709999998</v>
      </c>
      <c r="R250" s="307">
        <v>101334</v>
      </c>
      <c r="S250" s="307">
        <v>18982.511125939513</v>
      </c>
      <c r="T250" s="307">
        <v>18711.160421</v>
      </c>
      <c r="U250" s="307">
        <v>150403</v>
      </c>
      <c r="V250" s="307">
        <v>34909.513751664206</v>
      </c>
      <c r="W250" s="307">
        <v>34410.490145000003</v>
      </c>
      <c r="X250" s="307">
        <v>108846</v>
      </c>
      <c r="Y250" s="307">
        <v>24018.438290219969</v>
      </c>
      <c r="Z250" s="307">
        <v>23675.100145</v>
      </c>
      <c r="AA250" s="503">
        <v>259249</v>
      </c>
      <c r="AB250" s="503">
        <v>58927.952041884178</v>
      </c>
      <c r="AC250" s="496">
        <v>58085.59029</v>
      </c>
    </row>
    <row r="251" spans="2:29" x14ac:dyDescent="0.3">
      <c r="B251" s="256">
        <v>45748</v>
      </c>
      <c r="C251" s="307">
        <v>101748</v>
      </c>
      <c r="D251" s="307">
        <v>25491.295783758469</v>
      </c>
      <c r="E251" s="307">
        <v>25175.324721000001</v>
      </c>
      <c r="F251" s="307">
        <v>55811</v>
      </c>
      <c r="G251" s="307">
        <v>14296.901272635972</v>
      </c>
      <c r="H251" s="307">
        <v>14119.687562999999</v>
      </c>
      <c r="I251" s="307">
        <v>157559</v>
      </c>
      <c r="J251" s="307">
        <v>39788.197056394441</v>
      </c>
      <c r="K251" s="307">
        <v>39295.012283999997</v>
      </c>
      <c r="L251" s="307">
        <v>48625</v>
      </c>
      <c r="M251" s="307">
        <v>9332.6568992414068</v>
      </c>
      <c r="N251" s="307">
        <v>9216.9762549999996</v>
      </c>
      <c r="O251" s="307">
        <v>53056</v>
      </c>
      <c r="P251" s="307">
        <v>9660.1939681053918</v>
      </c>
      <c r="Q251" s="307">
        <v>9540.4534189999995</v>
      </c>
      <c r="R251" s="307">
        <v>101681</v>
      </c>
      <c r="S251" s="307">
        <v>18992.850867346799</v>
      </c>
      <c r="T251" s="307">
        <v>18757.429673999999</v>
      </c>
      <c r="U251" s="307">
        <v>150373</v>
      </c>
      <c r="V251" s="307">
        <v>34823.952682999872</v>
      </c>
      <c r="W251" s="307">
        <v>34392.300975999999</v>
      </c>
      <c r="X251" s="307">
        <v>108867</v>
      </c>
      <c r="Y251" s="307">
        <v>23957.095240741364</v>
      </c>
      <c r="Z251" s="307">
        <v>23660.140982000001</v>
      </c>
      <c r="AA251" s="503">
        <v>259240</v>
      </c>
      <c r="AB251" s="503">
        <v>58781.047923741244</v>
      </c>
      <c r="AC251" s="496">
        <v>58052.441958000003</v>
      </c>
    </row>
    <row r="252" spans="2:29" x14ac:dyDescent="0.3">
      <c r="B252" s="256">
        <v>45778</v>
      </c>
      <c r="C252" s="307">
        <v>101219</v>
      </c>
      <c r="D252" s="307">
        <v>25332.999229671077</v>
      </c>
      <c r="E252" s="307">
        <v>25068.804888999999</v>
      </c>
      <c r="F252" s="307">
        <v>55561</v>
      </c>
      <c r="G252" s="307">
        <v>14218.825379760756</v>
      </c>
      <c r="H252" s="307">
        <v>14070.539219</v>
      </c>
      <c r="I252" s="307">
        <v>156780</v>
      </c>
      <c r="J252" s="307">
        <v>39551.824609431831</v>
      </c>
      <c r="K252" s="307">
        <v>39139.344107999998</v>
      </c>
      <c r="L252" s="307">
        <v>48730</v>
      </c>
      <c r="M252" s="307">
        <v>9326.1762141820309</v>
      </c>
      <c r="N252" s="307">
        <v>9228.9148139999998</v>
      </c>
      <c r="O252" s="307">
        <v>53330</v>
      </c>
      <c r="P252" s="307">
        <v>9678.2788649653521</v>
      </c>
      <c r="Q252" s="307">
        <v>9577.3454349999993</v>
      </c>
      <c r="R252" s="307">
        <v>102060</v>
      </c>
      <c r="S252" s="307">
        <v>19004.455079147385</v>
      </c>
      <c r="T252" s="307">
        <v>18806.260248999999</v>
      </c>
      <c r="U252" s="307">
        <v>149949</v>
      </c>
      <c r="V252" s="307">
        <v>34659.175443853113</v>
      </c>
      <c r="W252" s="307">
        <v>34297.719703000002</v>
      </c>
      <c r="X252" s="307">
        <v>108891</v>
      </c>
      <c r="Y252" s="307">
        <v>23897.10424472611</v>
      </c>
      <c r="Z252" s="307">
        <v>23647.884654000001</v>
      </c>
      <c r="AA252" s="503">
        <v>258840</v>
      </c>
      <c r="AB252" s="503">
        <v>58556.279688579227</v>
      </c>
      <c r="AC252" s="496">
        <v>57945.604356999997</v>
      </c>
    </row>
    <row r="253" spans="2:29" x14ac:dyDescent="0.3">
      <c r="B253" s="256">
        <v>45809</v>
      </c>
      <c r="C253" s="307">
        <v>101066</v>
      </c>
      <c r="D253" s="307">
        <v>26607.299770398538</v>
      </c>
      <c r="E253" s="307">
        <v>26220.936228999999</v>
      </c>
      <c r="F253" s="307">
        <v>55299</v>
      </c>
      <c r="G253" s="307">
        <v>14928.764236540159</v>
      </c>
      <c r="H253" s="307">
        <v>14711.984245</v>
      </c>
      <c r="I253" s="307">
        <v>156365</v>
      </c>
      <c r="J253" s="307">
        <v>41536.064006938701</v>
      </c>
      <c r="K253" s="307">
        <v>40932.920473999999</v>
      </c>
      <c r="L253" s="307">
        <v>48955</v>
      </c>
      <c r="M253" s="307">
        <v>9398.8140407554056</v>
      </c>
      <c r="N253" s="307">
        <v>9262.3342360000006</v>
      </c>
      <c r="O253" s="307">
        <v>53639</v>
      </c>
      <c r="P253" s="307">
        <v>9759.9612672633393</v>
      </c>
      <c r="Q253" s="307">
        <v>9618.2372579999992</v>
      </c>
      <c r="R253" s="307">
        <v>102594</v>
      </c>
      <c r="S253" s="307">
        <v>19158.775308018747</v>
      </c>
      <c r="T253" s="307">
        <v>18880.571494</v>
      </c>
      <c r="U253" s="307">
        <v>150021</v>
      </c>
      <c r="V253" s="307">
        <v>36006.11381115394</v>
      </c>
      <c r="W253" s="307">
        <v>35483.270465000001</v>
      </c>
      <c r="X253" s="307">
        <v>108938</v>
      </c>
      <c r="Y253" s="307">
        <v>24688.725503803496</v>
      </c>
      <c r="Z253" s="307">
        <v>24330.221503000001</v>
      </c>
      <c r="AA253" s="503">
        <v>258959</v>
      </c>
      <c r="AB253" s="503">
        <v>60694.839314957433</v>
      </c>
      <c r="AC253" s="496">
        <v>59813.491968000002</v>
      </c>
    </row>
    <row r="254" spans="2:29" x14ac:dyDescent="0.3">
      <c r="B254" s="256">
        <v>45839</v>
      </c>
      <c r="C254" s="307">
        <v>100880</v>
      </c>
      <c r="D254" s="307">
        <v>26081.023979871214</v>
      </c>
      <c r="E254" s="307">
        <v>25928.227431200001</v>
      </c>
      <c r="F254" s="307">
        <v>55003</v>
      </c>
      <c r="G254" s="307">
        <v>14613.946467791104</v>
      </c>
      <c r="H254" s="307">
        <v>14528.3301751</v>
      </c>
      <c r="I254" s="307">
        <v>155883</v>
      </c>
      <c r="J254" s="307">
        <v>40694.970447662316</v>
      </c>
      <c r="K254" s="307">
        <v>40456.557606300004</v>
      </c>
      <c r="L254" s="307">
        <v>49127</v>
      </c>
      <c r="M254" s="307">
        <v>9333.8547217294308</v>
      </c>
      <c r="N254" s="307">
        <v>9279.1720225999998</v>
      </c>
      <c r="O254" s="307">
        <v>53948</v>
      </c>
      <c r="P254" s="307">
        <v>9711.778008708241</v>
      </c>
      <c r="Q254" s="307">
        <v>9654.8812333999995</v>
      </c>
      <c r="R254" s="307">
        <v>103075</v>
      </c>
      <c r="S254" s="307">
        <v>19045.632730437672</v>
      </c>
      <c r="T254" s="307">
        <v>18934.053255999999</v>
      </c>
      <c r="U254" s="307">
        <v>150007</v>
      </c>
      <c r="V254" s="307">
        <v>35414.878701600646</v>
      </c>
      <c r="W254" s="307">
        <v>35207.399453800004</v>
      </c>
      <c r="X254" s="307">
        <v>108951</v>
      </c>
      <c r="Y254" s="307">
        <v>24325.724476499345</v>
      </c>
      <c r="Z254" s="307">
        <v>24183.211408499999</v>
      </c>
      <c r="AA254" s="503">
        <v>258958</v>
      </c>
      <c r="AB254" s="503">
        <v>59740.603178099991</v>
      </c>
      <c r="AC254" s="496">
        <v>59390.610862300004</v>
      </c>
    </row>
    <row r="255" spans="2:29" x14ac:dyDescent="0.3">
      <c r="B255" s="256">
        <v>45870</v>
      </c>
      <c r="C255" s="307">
        <v>100540</v>
      </c>
      <c r="D255" s="307">
        <v>26254.447348975966</v>
      </c>
      <c r="E255" s="307">
        <v>26109.9663258</v>
      </c>
      <c r="F255" s="307">
        <v>54705</v>
      </c>
      <c r="G255" s="307">
        <v>14700.057635380237</v>
      </c>
      <c r="H255" s="307">
        <v>14619.161650799999</v>
      </c>
      <c r="I255" s="307">
        <v>155245</v>
      </c>
      <c r="J255" s="307">
        <v>40954.504984356201</v>
      </c>
      <c r="K255" s="307">
        <v>40729.127976600001</v>
      </c>
      <c r="L255" s="307">
        <v>49178</v>
      </c>
      <c r="M255" s="307">
        <v>9351.5286609400446</v>
      </c>
      <c r="N255" s="307">
        <v>9300.0662016000006</v>
      </c>
      <c r="O255" s="307">
        <v>54066</v>
      </c>
      <c r="P255" s="307">
        <v>9746.2942542926576</v>
      </c>
      <c r="Q255" s="307">
        <v>9692.6593577999993</v>
      </c>
      <c r="R255" s="307">
        <v>103244</v>
      </c>
      <c r="S255" s="307">
        <v>19097.822915232704</v>
      </c>
      <c r="T255" s="307">
        <v>18992.725559400002</v>
      </c>
      <c r="U255" s="307">
        <v>149718</v>
      </c>
      <c r="V255" s="307">
        <v>35605.976009916012</v>
      </c>
      <c r="W255" s="307">
        <v>35410.032527399999</v>
      </c>
      <c r="X255" s="307">
        <v>108771</v>
      </c>
      <c r="Y255" s="307">
        <v>24446.351889672893</v>
      </c>
      <c r="Z255" s="307">
        <v>24311.8210086</v>
      </c>
      <c r="AA255" s="503">
        <v>258489</v>
      </c>
      <c r="AB255" s="503">
        <v>60052.327899588905</v>
      </c>
      <c r="AC255" s="496">
        <v>59721.853536000002</v>
      </c>
    </row>
    <row r="256" spans="2:29" x14ac:dyDescent="0.3">
      <c r="B256" s="256">
        <v>45901</v>
      </c>
      <c r="C256" s="307">
        <v>100402</v>
      </c>
      <c r="D256" s="307">
        <v>26320.588820720266</v>
      </c>
      <c r="E256" s="307">
        <v>26291.705220400003</v>
      </c>
      <c r="F256" s="307">
        <v>54454</v>
      </c>
      <c r="G256" s="307">
        <v>14726.1532636466</v>
      </c>
      <c r="H256" s="307">
        <v>14709.9931265</v>
      </c>
      <c r="I256" s="307">
        <v>154856</v>
      </c>
      <c r="J256" s="307">
        <v>41046.742084366866</v>
      </c>
      <c r="K256" s="307">
        <v>41001.698346900004</v>
      </c>
      <c r="L256" s="307">
        <v>49365</v>
      </c>
      <c r="M256" s="307">
        <v>9331.2002221004805</v>
      </c>
      <c r="N256" s="307">
        <v>9320.9603805999996</v>
      </c>
      <c r="O256" s="307">
        <v>54369</v>
      </c>
      <c r="P256" s="307">
        <v>9741.1271679705205</v>
      </c>
      <c r="Q256" s="307">
        <v>9730.4374822000009</v>
      </c>
      <c r="R256" s="307">
        <v>103734</v>
      </c>
      <c r="S256" s="307">
        <v>19072.327390070997</v>
      </c>
      <c r="T256" s="307">
        <v>19051.3978628</v>
      </c>
      <c r="U256" s="307">
        <v>149767</v>
      </c>
      <c r="V256" s="307">
        <v>35651.789042820747</v>
      </c>
      <c r="W256" s="307">
        <v>35612.665601000001</v>
      </c>
      <c r="X256" s="307">
        <v>108823</v>
      </c>
      <c r="Y256" s="307">
        <v>24467.28043161712</v>
      </c>
      <c r="Z256" s="307">
        <v>24440.4306087</v>
      </c>
      <c r="AA256" s="503">
        <v>258590</v>
      </c>
      <c r="AB256" s="503">
        <v>60119.069474437856</v>
      </c>
      <c r="AC256" s="496">
        <v>60053.096209699994</v>
      </c>
    </row>
    <row r="257" spans="2:29" x14ac:dyDescent="0.3">
      <c r="B257" s="256">
        <v>45931</v>
      </c>
      <c r="C257" s="307">
        <v>100235</v>
      </c>
      <c r="D257" s="307">
        <v>26060.552750053899</v>
      </c>
      <c r="E257" s="307">
        <v>26042.892575999998</v>
      </c>
      <c r="F257" s="307">
        <v>54197</v>
      </c>
      <c r="G257" s="307">
        <v>14547.396811690611</v>
      </c>
      <c r="H257" s="307">
        <v>14537.538634</v>
      </c>
      <c r="I257" s="307">
        <v>154432</v>
      </c>
      <c r="J257" s="307">
        <v>40607.949561744506</v>
      </c>
      <c r="K257" s="307">
        <v>40580.431210000002</v>
      </c>
      <c r="L257" s="307">
        <v>49405</v>
      </c>
      <c r="M257" s="307">
        <v>10608.549431416282</v>
      </c>
      <c r="N257" s="307">
        <v>10601.36045</v>
      </c>
      <c r="O257" s="307">
        <v>54473</v>
      </c>
      <c r="P257" s="307">
        <v>11164.156788869121</v>
      </c>
      <c r="Q257" s="307">
        <v>11156.591295</v>
      </c>
      <c r="R257" s="307">
        <v>103878</v>
      </c>
      <c r="S257" s="307">
        <v>21772.706220285403</v>
      </c>
      <c r="T257" s="307">
        <v>21757.951744999998</v>
      </c>
      <c r="U257" s="307">
        <v>149640</v>
      </c>
      <c r="V257" s="307">
        <v>36669.102181470174</v>
      </c>
      <c r="W257" s="307">
        <v>36644.253025999998</v>
      </c>
      <c r="X257" s="307">
        <v>108670</v>
      </c>
      <c r="Y257" s="307">
        <v>25711.553600559731</v>
      </c>
      <c r="Z257" s="307">
        <v>25694.129928999999</v>
      </c>
      <c r="AA257" s="503">
        <v>258310</v>
      </c>
      <c r="AB257" s="503">
        <v>62380.655782029913</v>
      </c>
      <c r="AC257" s="496">
        <v>62338.382955000001</v>
      </c>
    </row>
    <row r="258" spans="2:29" x14ac:dyDescent="0.3">
      <c r="B258" s="256">
        <v>45962</v>
      </c>
      <c r="C258" s="307">
        <v>99979</v>
      </c>
      <c r="D258" s="307">
        <v>25928.909375486412</v>
      </c>
      <c r="E258" s="307">
        <v>25978.85007</v>
      </c>
      <c r="F258" s="307">
        <v>53955</v>
      </c>
      <c r="G258" s="307">
        <v>14449.797363231392</v>
      </c>
      <c r="H258" s="307">
        <v>14477.628573</v>
      </c>
      <c r="I258" s="307">
        <v>153934</v>
      </c>
      <c r="J258" s="307">
        <v>40378.706738717803</v>
      </c>
      <c r="K258" s="307">
        <v>40456.478643000002</v>
      </c>
      <c r="L258" s="307">
        <v>49451</v>
      </c>
      <c r="M258" s="307">
        <v>10573.08749490976</v>
      </c>
      <c r="N258" s="307">
        <v>10593.45192</v>
      </c>
      <c r="O258" s="307">
        <v>54449</v>
      </c>
      <c r="P258" s="307">
        <v>11113.989972047133</v>
      </c>
      <c r="Q258" s="307">
        <v>11135.396209</v>
      </c>
      <c r="R258" s="307">
        <v>103900</v>
      </c>
      <c r="S258" s="307">
        <v>21687.077466956889</v>
      </c>
      <c r="T258" s="307">
        <v>21728.848129000002</v>
      </c>
      <c r="U258" s="307">
        <v>149430</v>
      </c>
      <c r="V258" s="307">
        <v>36501.996870396171</v>
      </c>
      <c r="W258" s="307">
        <v>36572.30199</v>
      </c>
      <c r="X258" s="307">
        <v>108404</v>
      </c>
      <c r="Y258" s="307">
        <v>25563.787335278521</v>
      </c>
      <c r="Z258" s="307">
        <v>25613.024782</v>
      </c>
      <c r="AA258" s="503">
        <v>257834</v>
      </c>
      <c r="AB258" s="503">
        <v>62065.784205674689</v>
      </c>
      <c r="AC258" s="496">
        <v>62185.326772</v>
      </c>
    </row>
    <row r="259" spans="2:29" x14ac:dyDescent="0.3">
      <c r="B259" s="256">
        <v>45992</v>
      </c>
      <c r="C259" s="307">
        <v>99762</v>
      </c>
      <c r="D259" s="307">
        <v>25924.795718000001</v>
      </c>
      <c r="E259" s="307">
        <v>25924.795718000001</v>
      </c>
      <c r="F259" s="307">
        <v>53695</v>
      </c>
      <c r="G259" s="307">
        <v>14420.783013</v>
      </c>
      <c r="H259" s="307">
        <v>14420.783013</v>
      </c>
      <c r="I259" s="307">
        <v>153457</v>
      </c>
      <c r="J259" s="307">
        <v>40345.578731000001</v>
      </c>
      <c r="K259" s="307">
        <v>40345.578731000001</v>
      </c>
      <c r="L259" s="307">
        <v>49779</v>
      </c>
      <c r="M259" s="307">
        <v>10627.972279</v>
      </c>
      <c r="N259" s="307">
        <v>10627.972279</v>
      </c>
      <c r="O259" s="307">
        <v>54920</v>
      </c>
      <c r="P259" s="307">
        <v>11196.203681000001</v>
      </c>
      <c r="Q259" s="307">
        <v>11196.203681000001</v>
      </c>
      <c r="R259" s="307">
        <v>104699</v>
      </c>
      <c r="S259" s="307">
        <v>21824.17596</v>
      </c>
      <c r="T259" s="307">
        <v>21824.17596</v>
      </c>
      <c r="U259" s="307">
        <v>149541</v>
      </c>
      <c r="V259" s="307">
        <v>36552.767997000003</v>
      </c>
      <c r="W259" s="307">
        <v>36552.767997000003</v>
      </c>
      <c r="X259" s="307">
        <v>108615</v>
      </c>
      <c r="Y259" s="307">
        <v>25616.986693999999</v>
      </c>
      <c r="Z259" s="307">
        <v>25616.986693999999</v>
      </c>
      <c r="AA259" s="503">
        <v>258156</v>
      </c>
      <c r="AB259" s="503">
        <v>62169.754691000002</v>
      </c>
      <c r="AC259" s="496">
        <v>62169.754691000002</v>
      </c>
    </row>
    <row r="260" spans="2:29" x14ac:dyDescent="0.3">
      <c r="B260" s="4" t="s">
        <v>765</v>
      </c>
    </row>
    <row r="261" spans="2:29" ht="37.799999999999997" customHeight="1" x14ac:dyDescent="0.3">
      <c r="B261" s="549" t="s">
        <v>881</v>
      </c>
      <c r="C261" s="549"/>
      <c r="D261" s="549"/>
      <c r="E261" s="549"/>
      <c r="F261" s="549"/>
      <c r="G261" s="549"/>
      <c r="H261" s="549"/>
      <c r="I261" s="549"/>
      <c r="J261" s="549"/>
      <c r="K261" s="549"/>
      <c r="L261" s="549"/>
    </row>
    <row r="262" spans="2:29" x14ac:dyDescent="0.3">
      <c r="B262" s="246" t="s">
        <v>901</v>
      </c>
      <c r="C262" s="231"/>
      <c r="D262" s="231"/>
      <c r="E262" s="231"/>
      <c r="F262" s="231"/>
      <c r="G262" s="231"/>
      <c r="H262" s="231"/>
      <c r="I262" s="231"/>
      <c r="J262" s="231"/>
      <c r="K262" s="231"/>
      <c r="L262" s="231"/>
    </row>
  </sheetData>
  <mergeCells count="29">
    <mergeCell ref="D29:F29"/>
    <mergeCell ref="G29:I29"/>
    <mergeCell ref="J29:L29"/>
    <mergeCell ref="B31:B33"/>
    <mergeCell ref="B35:L35"/>
    <mergeCell ref="B261:L261"/>
    <mergeCell ref="U42:AC42"/>
    <mergeCell ref="U43:W43"/>
    <mergeCell ref="X43:Z43"/>
    <mergeCell ref="AA43:AC43"/>
    <mergeCell ref="C43:E43"/>
    <mergeCell ref="F43:H43"/>
    <mergeCell ref="I43:K43"/>
    <mergeCell ref="C42:K42"/>
    <mergeCell ref="L42:T42"/>
    <mergeCell ref="L43:N43"/>
    <mergeCell ref="O43:Q43"/>
    <mergeCell ref="R43:T43"/>
    <mergeCell ref="B42:B44"/>
    <mergeCell ref="B18:B20"/>
    <mergeCell ref="B22:L22"/>
    <mergeCell ref="D7:F7"/>
    <mergeCell ref="G7:I7"/>
    <mergeCell ref="J7:L7"/>
    <mergeCell ref="B9:B11"/>
    <mergeCell ref="B12:B14"/>
    <mergeCell ref="B7:B8"/>
    <mergeCell ref="C7:C8"/>
    <mergeCell ref="B15:B17"/>
  </mergeCells>
  <phoneticPr fontId="27"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14E4-7163-48E4-923D-CC159E0CB4FE}">
  <dimension ref="A3:I519"/>
  <sheetViews>
    <sheetView workbookViewId="0"/>
  </sheetViews>
  <sheetFormatPr baseColWidth="10" defaultRowHeight="14.4" x14ac:dyDescent="0.3"/>
  <sheetData>
    <row r="3" spans="1:7" ht="43.2" x14ac:dyDescent="0.3">
      <c r="A3" s="136" t="s">
        <v>501</v>
      </c>
      <c r="B3" s="136" t="s">
        <v>502</v>
      </c>
      <c r="C3" s="136">
        <v>1</v>
      </c>
      <c r="D3" s="153"/>
      <c r="E3" s="153"/>
      <c r="F3" s="154"/>
    </row>
    <row r="4" spans="1:7" x14ac:dyDescent="0.3">
      <c r="A4" s="136"/>
      <c r="B4" s="136"/>
      <c r="C4" s="136"/>
      <c r="D4" s="136"/>
      <c r="F4" s="142"/>
    </row>
    <row r="5" spans="1:7" ht="28.8" x14ac:dyDescent="0.3">
      <c r="A5" s="136"/>
      <c r="B5" s="136"/>
      <c r="C5" s="136" t="s">
        <v>500</v>
      </c>
      <c r="D5" s="136"/>
      <c r="F5" s="142"/>
    </row>
    <row r="6" spans="1:7" x14ac:dyDescent="0.3">
      <c r="A6" s="136" t="s">
        <v>126</v>
      </c>
      <c r="B6" s="136" t="s">
        <v>479</v>
      </c>
      <c r="C6" s="136" t="s">
        <v>480</v>
      </c>
      <c r="D6" s="136" t="s">
        <v>481</v>
      </c>
      <c r="E6" s="136" t="s">
        <v>482</v>
      </c>
      <c r="F6" s="136" t="s">
        <v>483</v>
      </c>
      <c r="G6" s="136" t="s">
        <v>25</v>
      </c>
    </row>
    <row r="7" spans="1:7" x14ac:dyDescent="0.3">
      <c r="A7" s="136"/>
      <c r="B7" s="136"/>
      <c r="C7" s="136"/>
      <c r="G7" s="142"/>
    </row>
    <row r="8" spans="1:7" ht="28.8" x14ac:dyDescent="0.3">
      <c r="A8" s="136" t="s">
        <v>131</v>
      </c>
      <c r="B8" s="136">
        <v>32</v>
      </c>
      <c r="C8" s="145">
        <v>8631</v>
      </c>
      <c r="D8" s="136">
        <v>1</v>
      </c>
      <c r="E8" s="145">
        <v>1938</v>
      </c>
      <c r="F8" s="136">
        <v>329</v>
      </c>
      <c r="G8" s="145">
        <v>10931</v>
      </c>
    </row>
    <row r="9" spans="1:7" x14ac:dyDescent="0.3">
      <c r="A9" s="136" t="s">
        <v>137</v>
      </c>
      <c r="B9" s="136">
        <v>0</v>
      </c>
      <c r="C9" s="136">
        <v>192</v>
      </c>
      <c r="D9">
        <v>0</v>
      </c>
      <c r="E9" s="136">
        <v>38</v>
      </c>
      <c r="F9" s="136">
        <v>4</v>
      </c>
      <c r="G9" s="136">
        <v>234</v>
      </c>
    </row>
    <row r="10" spans="1:7" x14ac:dyDescent="0.3">
      <c r="A10" s="136" t="s">
        <v>132</v>
      </c>
      <c r="B10" s="136">
        <v>2</v>
      </c>
      <c r="C10" s="136">
        <v>137</v>
      </c>
      <c r="D10">
        <v>0</v>
      </c>
      <c r="E10" s="136">
        <v>25</v>
      </c>
      <c r="F10" s="136">
        <v>3</v>
      </c>
      <c r="G10" s="136">
        <v>167</v>
      </c>
    </row>
    <row r="11" spans="1:7" x14ac:dyDescent="0.3">
      <c r="A11" s="136" t="s">
        <v>133</v>
      </c>
      <c r="B11" s="136">
        <v>6</v>
      </c>
      <c r="C11" s="136">
        <v>476</v>
      </c>
      <c r="D11" s="136">
        <v>1</v>
      </c>
      <c r="E11" s="136">
        <v>103</v>
      </c>
      <c r="F11" s="136">
        <v>14</v>
      </c>
      <c r="G11" s="136">
        <v>600</v>
      </c>
    </row>
    <row r="12" spans="1:7" x14ac:dyDescent="0.3">
      <c r="A12" s="136" t="s">
        <v>134</v>
      </c>
      <c r="B12" s="136">
        <v>90</v>
      </c>
      <c r="C12" s="145">
        <v>26648</v>
      </c>
      <c r="D12" s="136">
        <v>11</v>
      </c>
      <c r="E12" s="145">
        <v>6786</v>
      </c>
      <c r="F12" s="136">
        <v>678</v>
      </c>
      <c r="G12" s="145">
        <v>34213</v>
      </c>
    </row>
    <row r="13" spans="1:7" x14ac:dyDescent="0.3">
      <c r="A13" s="136" t="s">
        <v>135</v>
      </c>
      <c r="B13" s="136">
        <v>2</v>
      </c>
      <c r="C13" s="136">
        <v>876</v>
      </c>
      <c r="D13" s="166">
        <v>0</v>
      </c>
      <c r="E13" s="136">
        <v>200</v>
      </c>
      <c r="F13" s="136">
        <v>26</v>
      </c>
      <c r="G13" s="145">
        <v>1104</v>
      </c>
    </row>
    <row r="14" spans="1:7" ht="28.8" x14ac:dyDescent="0.3">
      <c r="A14" s="136" t="s">
        <v>136</v>
      </c>
      <c r="B14" s="136">
        <v>9</v>
      </c>
      <c r="C14" s="145">
        <v>1589</v>
      </c>
      <c r="D14" s="166">
        <v>0</v>
      </c>
      <c r="E14" s="136">
        <v>403</v>
      </c>
      <c r="F14" s="136">
        <v>50</v>
      </c>
      <c r="G14" s="145">
        <v>2051</v>
      </c>
    </row>
    <row r="15" spans="1:7" x14ac:dyDescent="0.3">
      <c r="A15" s="136" t="s">
        <v>25</v>
      </c>
      <c r="B15" s="137">
        <f>SUM(B8:B14)</f>
        <v>141</v>
      </c>
      <c r="C15" s="137">
        <f t="shared" ref="C15:G15" si="0">SUM(C8:C14)</f>
        <v>38549</v>
      </c>
      <c r="D15" s="137">
        <f t="shared" si="0"/>
        <v>13</v>
      </c>
      <c r="E15" s="137">
        <f t="shared" si="0"/>
        <v>9493</v>
      </c>
      <c r="F15" s="137">
        <f t="shared" si="0"/>
        <v>1104</v>
      </c>
      <c r="G15" s="137">
        <f t="shared" si="0"/>
        <v>49300</v>
      </c>
    </row>
    <row r="16" spans="1:7" x14ac:dyDescent="0.3">
      <c r="A16" s="136"/>
      <c r="B16" s="136"/>
      <c r="C16" s="136"/>
      <c r="D16" s="146"/>
      <c r="E16" s="146"/>
      <c r="F16" s="146"/>
      <c r="G16" s="143"/>
    </row>
    <row r="21" spans="1:8" ht="43.2" x14ac:dyDescent="0.3">
      <c r="A21" s="136" t="s">
        <v>138</v>
      </c>
      <c r="B21" s="153"/>
      <c r="C21" s="153"/>
      <c r="D21" s="153"/>
      <c r="E21" s="153"/>
      <c r="F21" s="154"/>
    </row>
    <row r="22" spans="1:8" x14ac:dyDescent="0.3">
      <c r="A22" s="136"/>
      <c r="B22" s="136"/>
      <c r="C22" s="136"/>
      <c r="F22" s="142"/>
    </row>
    <row r="23" spans="1:8" ht="28.8" x14ac:dyDescent="0.3">
      <c r="A23" s="136"/>
      <c r="B23" s="136" t="s">
        <v>500</v>
      </c>
      <c r="C23" s="136"/>
      <c r="F23" s="142"/>
    </row>
    <row r="24" spans="1:8" x14ac:dyDescent="0.3">
      <c r="A24" s="136" t="s">
        <v>126</v>
      </c>
      <c r="B24" s="136" t="s">
        <v>479</v>
      </c>
      <c r="C24" s="136" t="s">
        <v>480</v>
      </c>
      <c r="D24" s="136" t="s">
        <v>481</v>
      </c>
      <c r="E24" s="136" t="s">
        <v>482</v>
      </c>
      <c r="F24" s="136" t="s">
        <v>483</v>
      </c>
      <c r="G24" s="136" t="s">
        <v>25</v>
      </c>
    </row>
    <row r="25" spans="1:8" x14ac:dyDescent="0.3">
      <c r="A25" s="136"/>
      <c r="B25" s="136"/>
      <c r="C25" s="136"/>
      <c r="G25" s="142"/>
    </row>
    <row r="26" spans="1:8" ht="28.8" x14ac:dyDescent="0.3">
      <c r="A26" s="136" t="s">
        <v>139</v>
      </c>
      <c r="B26" s="136">
        <v>137</v>
      </c>
      <c r="C26" s="145">
        <v>41859</v>
      </c>
      <c r="D26" s="136">
        <v>18</v>
      </c>
      <c r="E26" s="145">
        <v>10946</v>
      </c>
      <c r="F26" s="145">
        <v>1282</v>
      </c>
      <c r="G26" s="145">
        <v>54242</v>
      </c>
    </row>
    <row r="27" spans="1:8" x14ac:dyDescent="0.3">
      <c r="A27" s="136" t="s">
        <v>140</v>
      </c>
      <c r="B27" s="136">
        <v>30</v>
      </c>
      <c r="C27" s="145">
        <v>14670</v>
      </c>
      <c r="D27" s="136">
        <v>8</v>
      </c>
      <c r="E27" s="145">
        <v>3983</v>
      </c>
      <c r="F27" s="136">
        <v>498</v>
      </c>
      <c r="G27" s="145">
        <v>19189</v>
      </c>
    </row>
    <row r="28" spans="1:8" ht="28.8" x14ac:dyDescent="0.3">
      <c r="A28" s="136" t="s">
        <v>141</v>
      </c>
      <c r="B28">
        <v>0</v>
      </c>
      <c r="C28" s="136">
        <v>414</v>
      </c>
      <c r="D28">
        <v>0</v>
      </c>
      <c r="E28" s="136">
        <v>130</v>
      </c>
      <c r="F28" s="136">
        <v>12</v>
      </c>
      <c r="G28" s="136">
        <v>556</v>
      </c>
    </row>
    <row r="29" spans="1:8" x14ac:dyDescent="0.3">
      <c r="A29" s="136" t="s">
        <v>142</v>
      </c>
      <c r="B29" s="136">
        <v>3</v>
      </c>
      <c r="C29" s="145">
        <v>1165</v>
      </c>
      <c r="D29" s="136">
        <v>1</v>
      </c>
      <c r="E29" s="136">
        <v>377</v>
      </c>
      <c r="F29" s="136">
        <v>59</v>
      </c>
      <c r="G29" s="145">
        <v>1605</v>
      </c>
    </row>
    <row r="30" spans="1:8" x14ac:dyDescent="0.3">
      <c r="A30" s="136" t="s">
        <v>143</v>
      </c>
      <c r="B30" s="136">
        <v>0</v>
      </c>
      <c r="C30" s="136">
        <v>37</v>
      </c>
      <c r="D30" s="167">
        <v>0</v>
      </c>
      <c r="E30" s="136">
        <v>5</v>
      </c>
      <c r="F30" s="136">
        <v>1</v>
      </c>
      <c r="G30" s="136">
        <v>43</v>
      </c>
      <c r="H30" s="142"/>
    </row>
    <row r="31" spans="1:8" ht="43.2" x14ac:dyDescent="0.3">
      <c r="A31" s="136" t="s">
        <v>144</v>
      </c>
      <c r="B31" s="136">
        <v>1</v>
      </c>
      <c r="C31" s="136">
        <v>680</v>
      </c>
      <c r="D31" s="167">
        <v>0</v>
      </c>
      <c r="E31" s="136">
        <v>145</v>
      </c>
      <c r="F31" s="136">
        <v>25</v>
      </c>
      <c r="G31" s="136">
        <v>851</v>
      </c>
    </row>
    <row r="32" spans="1:8" ht="28.8" x14ac:dyDescent="0.3">
      <c r="A32" s="136" t="s">
        <v>145</v>
      </c>
      <c r="B32" s="166">
        <v>0</v>
      </c>
      <c r="C32" s="136">
        <v>98</v>
      </c>
      <c r="D32" s="167">
        <v>0</v>
      </c>
      <c r="E32" s="136">
        <v>29</v>
      </c>
      <c r="F32" s="136">
        <v>2</v>
      </c>
      <c r="G32" s="136">
        <v>129</v>
      </c>
    </row>
    <row r="33" spans="1:8" x14ac:dyDescent="0.3">
      <c r="A33" s="136" t="s">
        <v>146</v>
      </c>
      <c r="B33" s="136">
        <v>4</v>
      </c>
      <c r="C33" s="145">
        <v>1885</v>
      </c>
      <c r="D33" s="167">
        <v>0</v>
      </c>
      <c r="E33" s="136">
        <v>570</v>
      </c>
      <c r="F33" s="136">
        <v>63</v>
      </c>
      <c r="G33" s="145">
        <v>2522</v>
      </c>
    </row>
    <row r="34" spans="1:8" x14ac:dyDescent="0.3">
      <c r="A34" s="136" t="s">
        <v>147</v>
      </c>
      <c r="B34" s="136">
        <v>11</v>
      </c>
      <c r="C34" s="145">
        <v>4223</v>
      </c>
      <c r="D34" s="136">
        <v>7</v>
      </c>
      <c r="E34" s="145">
        <v>1046</v>
      </c>
      <c r="F34" s="136">
        <v>126</v>
      </c>
      <c r="G34" s="145">
        <v>5413</v>
      </c>
    </row>
    <row r="35" spans="1:8" x14ac:dyDescent="0.3">
      <c r="A35" s="136"/>
      <c r="G35" s="142"/>
    </row>
    <row r="36" spans="1:8" x14ac:dyDescent="0.3">
      <c r="A36" s="136" t="s">
        <v>25</v>
      </c>
      <c r="B36" s="137">
        <f>SUM(B26:B35)</f>
        <v>186</v>
      </c>
      <c r="C36" s="137">
        <f t="shared" ref="C36:G36" si="1">SUM(C26:C35)</f>
        <v>65031</v>
      </c>
      <c r="D36" s="137">
        <f t="shared" si="1"/>
        <v>34</v>
      </c>
      <c r="E36" s="137">
        <f t="shared" si="1"/>
        <v>17231</v>
      </c>
      <c r="F36" s="137">
        <f t="shared" si="1"/>
        <v>2068</v>
      </c>
      <c r="G36" s="137">
        <f t="shared" si="1"/>
        <v>84550</v>
      </c>
    </row>
    <row r="37" spans="1:8" x14ac:dyDescent="0.3">
      <c r="A37" s="136"/>
      <c r="B37" s="136"/>
      <c r="C37" s="136"/>
      <c r="D37" s="146"/>
      <c r="E37" s="146"/>
      <c r="F37" s="146"/>
      <c r="G37" s="143"/>
    </row>
    <row r="42" spans="1:8" ht="43.2" x14ac:dyDescent="0.3">
      <c r="A42" s="136" t="s">
        <v>501</v>
      </c>
      <c r="B42" s="136" t="s">
        <v>502</v>
      </c>
      <c r="C42" s="136">
        <v>3</v>
      </c>
      <c r="D42" s="153"/>
      <c r="E42" s="153"/>
      <c r="F42" s="153"/>
      <c r="G42" s="154"/>
    </row>
    <row r="43" spans="1:8" x14ac:dyDescent="0.3">
      <c r="A43" s="136"/>
      <c r="B43" s="136"/>
      <c r="C43" s="136"/>
      <c r="D43" s="136"/>
      <c r="G43" s="142"/>
    </row>
    <row r="44" spans="1:8" ht="28.8" x14ac:dyDescent="0.3">
      <c r="A44" s="136"/>
      <c r="B44" s="136"/>
      <c r="C44" s="136" t="s">
        <v>500</v>
      </c>
      <c r="D44" s="136"/>
      <c r="G44" s="142"/>
    </row>
    <row r="45" spans="1:8" x14ac:dyDescent="0.3">
      <c r="A45" s="136" t="s">
        <v>126</v>
      </c>
      <c r="B45" s="136"/>
      <c r="C45" s="136" t="s">
        <v>479</v>
      </c>
      <c r="D45" s="136" t="s">
        <v>480</v>
      </c>
      <c r="E45" s="136" t="s">
        <v>481</v>
      </c>
      <c r="F45" s="136" t="s">
        <v>482</v>
      </c>
      <c r="G45" s="136" t="s">
        <v>483</v>
      </c>
      <c r="H45" s="136" t="s">
        <v>25</v>
      </c>
    </row>
    <row r="46" spans="1:8" x14ac:dyDescent="0.3">
      <c r="A46" s="136"/>
      <c r="B46" s="136"/>
      <c r="C46" s="136"/>
      <c r="D46" s="136"/>
      <c r="H46" s="142"/>
    </row>
    <row r="47" spans="1:8" ht="28.8" x14ac:dyDescent="0.3">
      <c r="A47" s="136" t="s">
        <v>148</v>
      </c>
      <c r="B47" s="136"/>
      <c r="C47" s="136">
        <v>1</v>
      </c>
      <c r="D47" s="136">
        <v>962</v>
      </c>
      <c r="E47" s="136">
        <v>0</v>
      </c>
      <c r="F47" s="136">
        <v>159</v>
      </c>
      <c r="G47" s="136">
        <v>31</v>
      </c>
      <c r="H47" s="145">
        <v>1153</v>
      </c>
    </row>
    <row r="48" spans="1:8" x14ac:dyDescent="0.3">
      <c r="A48" s="136" t="s">
        <v>149</v>
      </c>
      <c r="B48" s="136"/>
      <c r="C48" s="136">
        <v>9</v>
      </c>
      <c r="D48" s="145">
        <v>2524</v>
      </c>
      <c r="E48" s="136">
        <v>1</v>
      </c>
      <c r="F48" s="136">
        <v>499</v>
      </c>
      <c r="G48" s="136">
        <v>92</v>
      </c>
      <c r="H48" s="145">
        <v>3125</v>
      </c>
    </row>
    <row r="49" spans="1:8" x14ac:dyDescent="0.3">
      <c r="A49" s="136" t="s">
        <v>490</v>
      </c>
      <c r="B49" s="136"/>
      <c r="C49" s="136">
        <v>5</v>
      </c>
      <c r="D49" s="145">
        <v>2246</v>
      </c>
      <c r="E49" s="136">
        <v>3</v>
      </c>
      <c r="F49" s="136">
        <v>497</v>
      </c>
      <c r="G49" s="136">
        <v>44</v>
      </c>
      <c r="H49" s="145">
        <v>2795</v>
      </c>
    </row>
    <row r="50" spans="1:8" x14ac:dyDescent="0.3">
      <c r="A50" s="136" t="s">
        <v>150</v>
      </c>
      <c r="B50" s="136"/>
      <c r="C50" s="136">
        <v>67</v>
      </c>
      <c r="D50" s="145">
        <v>20329</v>
      </c>
      <c r="E50" s="136">
        <v>7</v>
      </c>
      <c r="F50" s="145">
        <v>4285</v>
      </c>
      <c r="G50" s="136">
        <v>511</v>
      </c>
      <c r="H50" s="145">
        <v>25199</v>
      </c>
    </row>
    <row r="51" spans="1:8" ht="28.8" x14ac:dyDescent="0.3">
      <c r="A51" s="136" t="s">
        <v>151</v>
      </c>
      <c r="B51" s="136"/>
      <c r="C51" s="136">
        <v>6</v>
      </c>
      <c r="D51" s="145">
        <v>1399</v>
      </c>
      <c r="E51" s="136">
        <v>1</v>
      </c>
      <c r="F51" s="136">
        <v>380</v>
      </c>
      <c r="G51" s="136">
        <v>25</v>
      </c>
      <c r="H51" s="145">
        <v>1811</v>
      </c>
    </row>
    <row r="52" spans="1:8" x14ac:dyDescent="0.3">
      <c r="A52" s="136" t="s">
        <v>152</v>
      </c>
      <c r="B52" s="136"/>
      <c r="C52" s="136">
        <v>4</v>
      </c>
      <c r="D52" s="145">
        <v>1169</v>
      </c>
      <c r="E52" s="166">
        <v>0</v>
      </c>
      <c r="F52" s="136">
        <v>197</v>
      </c>
      <c r="G52" s="136">
        <v>13</v>
      </c>
      <c r="H52" s="145">
        <v>1383</v>
      </c>
    </row>
    <row r="53" spans="1:8" x14ac:dyDescent="0.3">
      <c r="A53" s="136" t="s">
        <v>153</v>
      </c>
      <c r="B53" s="136"/>
      <c r="C53" s="136">
        <v>2</v>
      </c>
      <c r="D53" s="145">
        <v>1687</v>
      </c>
      <c r="E53" s="136">
        <v>1</v>
      </c>
      <c r="F53" s="136">
        <v>361</v>
      </c>
      <c r="G53" s="136">
        <v>43</v>
      </c>
      <c r="H53" s="145">
        <v>2094</v>
      </c>
    </row>
    <row r="54" spans="1:8" ht="28.8" x14ac:dyDescent="0.3">
      <c r="A54" s="136" t="s">
        <v>154</v>
      </c>
      <c r="B54" s="136"/>
      <c r="C54" s="136">
        <v>4</v>
      </c>
      <c r="D54" s="145">
        <v>1565</v>
      </c>
      <c r="E54" s="136">
        <v>1</v>
      </c>
      <c r="F54" s="136">
        <v>299</v>
      </c>
      <c r="G54" s="136">
        <v>40</v>
      </c>
      <c r="H54" s="145">
        <v>1909</v>
      </c>
    </row>
    <row r="55" spans="1:8" x14ac:dyDescent="0.3">
      <c r="A55" s="136" t="s">
        <v>155</v>
      </c>
      <c r="B55" s="136"/>
      <c r="C55" s="136">
        <v>34</v>
      </c>
      <c r="D55" s="145">
        <v>9905</v>
      </c>
      <c r="E55" s="136">
        <v>3</v>
      </c>
      <c r="F55" s="145">
        <v>1871</v>
      </c>
      <c r="G55" s="136">
        <v>198</v>
      </c>
      <c r="H55" s="145">
        <v>12011</v>
      </c>
    </row>
    <row r="56" spans="1:8" x14ac:dyDescent="0.3">
      <c r="A56" s="136"/>
      <c r="H56" s="142"/>
    </row>
    <row r="57" spans="1:8" x14ac:dyDescent="0.3">
      <c r="A57" s="136" t="s">
        <v>25</v>
      </c>
      <c r="B57" s="136"/>
      <c r="C57" s="136">
        <v>132</v>
      </c>
      <c r="D57" s="145">
        <v>41786</v>
      </c>
      <c r="E57" s="136">
        <v>17</v>
      </c>
      <c r="F57" s="145">
        <v>8548</v>
      </c>
      <c r="G57" s="136">
        <v>997</v>
      </c>
      <c r="H57" s="145">
        <v>51480</v>
      </c>
    </row>
    <row r="58" spans="1:8" x14ac:dyDescent="0.3">
      <c r="A58" s="136"/>
      <c r="B58" s="136"/>
      <c r="C58" s="136"/>
      <c r="D58" s="136"/>
      <c r="E58" s="146"/>
      <c r="F58" s="146"/>
      <c r="G58" s="146"/>
      <c r="H58" s="143"/>
    </row>
    <row r="63" spans="1:8" ht="43.2" x14ac:dyDescent="0.3">
      <c r="A63" s="136" t="s">
        <v>501</v>
      </c>
      <c r="B63" s="136" t="s">
        <v>502</v>
      </c>
      <c r="C63" s="136">
        <v>4</v>
      </c>
      <c r="D63" s="153"/>
      <c r="E63" s="153"/>
      <c r="F63" s="154"/>
    </row>
    <row r="64" spans="1:8" x14ac:dyDescent="0.3">
      <c r="A64" s="136"/>
      <c r="B64" s="136"/>
      <c r="C64" s="136"/>
      <c r="D64" s="136"/>
      <c r="F64" s="142"/>
    </row>
    <row r="65" spans="1:7" ht="28.8" x14ac:dyDescent="0.3">
      <c r="A65" s="136"/>
      <c r="B65" s="136"/>
      <c r="C65" s="136" t="s">
        <v>500</v>
      </c>
      <c r="D65" s="136"/>
      <c r="F65" s="142"/>
    </row>
    <row r="66" spans="1:7" x14ac:dyDescent="0.3">
      <c r="A66" s="136" t="s">
        <v>126</v>
      </c>
      <c r="B66" s="136" t="s">
        <v>479</v>
      </c>
      <c r="C66" s="136" t="s">
        <v>480</v>
      </c>
      <c r="D66" s="136" t="s">
        <v>481</v>
      </c>
      <c r="E66" s="136" t="s">
        <v>482</v>
      </c>
      <c r="F66" s="136" t="s">
        <v>483</v>
      </c>
      <c r="G66" s="136" t="s">
        <v>25</v>
      </c>
    </row>
    <row r="67" spans="1:7" x14ac:dyDescent="0.3">
      <c r="A67" s="136"/>
      <c r="B67" s="136"/>
      <c r="C67" s="136"/>
      <c r="G67" s="142"/>
    </row>
    <row r="68" spans="1:7" x14ac:dyDescent="0.3">
      <c r="A68" s="136" t="s">
        <v>156</v>
      </c>
      <c r="B68" s="136">
        <v>13</v>
      </c>
      <c r="C68" s="145">
        <v>2131</v>
      </c>
      <c r="D68" s="136">
        <v>1</v>
      </c>
      <c r="E68" s="136">
        <v>347</v>
      </c>
      <c r="F68" s="136">
        <v>52</v>
      </c>
      <c r="G68" s="145">
        <v>2544</v>
      </c>
    </row>
    <row r="69" spans="1:7" x14ac:dyDescent="0.3">
      <c r="A69" s="136" t="s">
        <v>157</v>
      </c>
      <c r="B69" s="136">
        <v>2</v>
      </c>
      <c r="C69" s="145">
        <v>1814</v>
      </c>
      <c r="D69">
        <v>0</v>
      </c>
      <c r="E69" s="136">
        <v>241</v>
      </c>
      <c r="F69" s="136">
        <v>31</v>
      </c>
      <c r="G69" s="145">
        <v>2088</v>
      </c>
    </row>
    <row r="70" spans="1:7" ht="28.8" x14ac:dyDescent="0.3">
      <c r="A70" s="136" t="s">
        <v>158</v>
      </c>
      <c r="B70" s="136">
        <v>3</v>
      </c>
      <c r="C70" s="145">
        <v>3132</v>
      </c>
      <c r="D70" s="136">
        <v>4</v>
      </c>
      <c r="E70" s="136">
        <v>459</v>
      </c>
      <c r="F70" s="136">
        <v>47</v>
      </c>
      <c r="G70" s="145">
        <v>3645</v>
      </c>
    </row>
    <row r="71" spans="1:7" x14ac:dyDescent="0.3">
      <c r="A71" s="136" t="s">
        <v>159</v>
      </c>
      <c r="B71" s="136">
        <v>86</v>
      </c>
      <c r="C71" s="145">
        <v>35562</v>
      </c>
      <c r="D71" s="136">
        <v>30</v>
      </c>
      <c r="E71" s="145">
        <v>7197</v>
      </c>
      <c r="F71" s="136">
        <v>906</v>
      </c>
      <c r="G71" s="145">
        <v>43781</v>
      </c>
    </row>
    <row r="72" spans="1:7" x14ac:dyDescent="0.3">
      <c r="A72" s="136" t="s">
        <v>160</v>
      </c>
      <c r="B72" s="136">
        <v>15</v>
      </c>
      <c r="C72" s="145">
        <v>6324</v>
      </c>
      <c r="D72" s="136">
        <v>3</v>
      </c>
      <c r="E72" s="145">
        <v>1147</v>
      </c>
      <c r="F72" s="136">
        <v>126</v>
      </c>
      <c r="G72" s="145">
        <v>7615</v>
      </c>
    </row>
    <row r="73" spans="1:7" x14ac:dyDescent="0.3">
      <c r="A73" s="136" t="s">
        <v>161</v>
      </c>
      <c r="B73" s="136">
        <v>3</v>
      </c>
      <c r="C73" s="136">
        <v>731</v>
      </c>
      <c r="D73" s="136">
        <v>1</v>
      </c>
      <c r="E73" s="136">
        <v>102</v>
      </c>
      <c r="F73" s="136">
        <v>20</v>
      </c>
      <c r="G73" s="136">
        <v>857</v>
      </c>
    </row>
    <row r="74" spans="1:7" x14ac:dyDescent="0.3">
      <c r="A74" s="136" t="s">
        <v>162</v>
      </c>
      <c r="B74" s="136">
        <v>89</v>
      </c>
      <c r="C74" s="145">
        <v>32734</v>
      </c>
      <c r="D74" s="136">
        <v>44</v>
      </c>
      <c r="E74" s="145">
        <v>7692</v>
      </c>
      <c r="F74" s="136">
        <v>869</v>
      </c>
      <c r="G74" s="145">
        <v>41428</v>
      </c>
    </row>
    <row r="75" spans="1:7" x14ac:dyDescent="0.3">
      <c r="A75" s="136" t="s">
        <v>163</v>
      </c>
      <c r="B75" s="136">
        <v>3</v>
      </c>
      <c r="C75" s="145">
        <v>3849</v>
      </c>
      <c r="D75" s="136">
        <v>3</v>
      </c>
      <c r="E75" s="136">
        <v>606</v>
      </c>
      <c r="F75" s="136">
        <v>88</v>
      </c>
      <c r="G75" s="145">
        <v>4549</v>
      </c>
    </row>
    <row r="76" spans="1:7" ht="28.8" x14ac:dyDescent="0.3">
      <c r="A76" s="136" t="s">
        <v>164</v>
      </c>
      <c r="B76" s="136">
        <v>11</v>
      </c>
      <c r="C76" s="145">
        <v>5111</v>
      </c>
      <c r="D76" s="136">
        <v>5</v>
      </c>
      <c r="E76" s="136">
        <v>715</v>
      </c>
      <c r="F76" s="136">
        <v>107</v>
      </c>
      <c r="G76" s="145">
        <v>5949</v>
      </c>
    </row>
    <row r="77" spans="1:7" x14ac:dyDescent="0.3">
      <c r="A77" s="136" t="s">
        <v>165</v>
      </c>
      <c r="B77" s="136">
        <v>39</v>
      </c>
      <c r="C77" s="145">
        <v>19496</v>
      </c>
      <c r="D77" s="136">
        <v>8</v>
      </c>
      <c r="E77" s="145">
        <v>3011</v>
      </c>
      <c r="F77" s="136">
        <v>420</v>
      </c>
      <c r="G77" s="145">
        <v>22974</v>
      </c>
    </row>
    <row r="78" spans="1:7" x14ac:dyDescent="0.3">
      <c r="A78" s="136" t="s">
        <v>166</v>
      </c>
      <c r="B78" s="136">
        <v>2</v>
      </c>
      <c r="C78" s="136">
        <v>837</v>
      </c>
      <c r="D78" s="136">
        <v>1</v>
      </c>
      <c r="E78" s="136">
        <v>126</v>
      </c>
      <c r="F78" s="136">
        <v>24</v>
      </c>
      <c r="G78" s="136">
        <v>990</v>
      </c>
    </row>
    <row r="79" spans="1:7" x14ac:dyDescent="0.3">
      <c r="A79" s="136" t="s">
        <v>167</v>
      </c>
      <c r="B79" s="136">
        <v>7</v>
      </c>
      <c r="C79" s="145">
        <v>2024</v>
      </c>
      <c r="D79" s="136">
        <v>1</v>
      </c>
      <c r="E79" s="136">
        <v>473</v>
      </c>
      <c r="F79" s="136">
        <v>56</v>
      </c>
      <c r="G79" s="145">
        <v>2561</v>
      </c>
    </row>
    <row r="80" spans="1:7" ht="28.8" x14ac:dyDescent="0.3">
      <c r="A80" s="136" t="s">
        <v>168</v>
      </c>
      <c r="B80" s="136"/>
      <c r="C80" s="136">
        <v>927</v>
      </c>
      <c r="D80" s="166">
        <v>0</v>
      </c>
      <c r="E80" s="136">
        <v>84</v>
      </c>
      <c r="F80" s="136">
        <v>10</v>
      </c>
      <c r="G80" s="145">
        <v>1021</v>
      </c>
    </row>
    <row r="81" spans="1:8" x14ac:dyDescent="0.3">
      <c r="A81" s="136" t="s">
        <v>169</v>
      </c>
      <c r="B81" s="136">
        <v>10</v>
      </c>
      <c r="C81" s="145">
        <v>5212</v>
      </c>
      <c r="D81" s="136">
        <v>7</v>
      </c>
      <c r="E81" s="136">
        <v>858</v>
      </c>
      <c r="F81" s="136">
        <v>98</v>
      </c>
      <c r="G81" s="145">
        <v>6185</v>
      </c>
    </row>
    <row r="82" spans="1:8" x14ac:dyDescent="0.3">
      <c r="A82" s="136" t="s">
        <v>491</v>
      </c>
      <c r="B82" s="136">
        <v>16</v>
      </c>
      <c r="C82" s="145">
        <v>4735</v>
      </c>
      <c r="D82" s="136">
        <v>13</v>
      </c>
      <c r="E82" s="136">
        <v>764</v>
      </c>
      <c r="F82" s="136">
        <v>120</v>
      </c>
      <c r="G82" s="145">
        <v>5648</v>
      </c>
    </row>
    <row r="83" spans="1:8" x14ac:dyDescent="0.3">
      <c r="A83" s="136" t="s">
        <v>25</v>
      </c>
      <c r="B83" s="136">
        <v>299</v>
      </c>
      <c r="C83" s="145">
        <v>124619</v>
      </c>
      <c r="D83" s="136">
        <v>121</v>
      </c>
      <c r="E83" s="145">
        <v>23822</v>
      </c>
      <c r="F83" s="145">
        <v>2974</v>
      </c>
      <c r="G83" s="145">
        <v>151835</v>
      </c>
    </row>
    <row r="84" spans="1:8" x14ac:dyDescent="0.3">
      <c r="A84" s="136"/>
      <c r="B84" s="136"/>
      <c r="C84" s="136"/>
      <c r="F84" s="142"/>
    </row>
    <row r="85" spans="1:8" x14ac:dyDescent="0.3">
      <c r="A85" s="136"/>
      <c r="B85" s="146"/>
      <c r="C85" s="146"/>
      <c r="D85" s="146"/>
      <c r="E85" s="146"/>
      <c r="F85" s="143"/>
    </row>
    <row r="91" spans="1:8" ht="43.2" x14ac:dyDescent="0.3">
      <c r="A91" s="136" t="s">
        <v>501</v>
      </c>
      <c r="B91" s="136" t="s">
        <v>502</v>
      </c>
      <c r="C91" s="136">
        <v>5</v>
      </c>
      <c r="D91" s="153"/>
      <c r="E91" s="153"/>
      <c r="F91" s="153"/>
      <c r="G91" s="154"/>
    </row>
    <row r="92" spans="1:8" x14ac:dyDescent="0.3">
      <c r="A92" s="136"/>
      <c r="B92" s="136"/>
      <c r="C92" s="136"/>
      <c r="D92" s="136"/>
      <c r="G92" s="142"/>
    </row>
    <row r="93" spans="1:8" ht="28.8" x14ac:dyDescent="0.3">
      <c r="A93" s="136"/>
      <c r="B93" s="136"/>
      <c r="C93" s="136" t="s">
        <v>500</v>
      </c>
      <c r="D93" s="136"/>
      <c r="G93" s="142"/>
    </row>
    <row r="94" spans="1:8" x14ac:dyDescent="0.3">
      <c r="A94" s="136" t="s">
        <v>126</v>
      </c>
      <c r="B94" s="136"/>
      <c r="C94" s="136" t="s">
        <v>479</v>
      </c>
      <c r="D94" s="136" t="s">
        <v>480</v>
      </c>
      <c r="E94" s="136" t="s">
        <v>481</v>
      </c>
      <c r="F94" s="136" t="s">
        <v>482</v>
      </c>
      <c r="G94" s="136" t="s">
        <v>483</v>
      </c>
      <c r="H94" s="136" t="s">
        <v>25</v>
      </c>
    </row>
    <row r="95" spans="1:8" x14ac:dyDescent="0.3">
      <c r="A95" s="136"/>
      <c r="B95" s="136"/>
      <c r="C95" s="136"/>
      <c r="D95" s="136"/>
      <c r="H95" s="142"/>
    </row>
    <row r="96" spans="1:8" x14ac:dyDescent="0.3">
      <c r="A96" s="136" t="s">
        <v>170</v>
      </c>
      <c r="B96" s="136"/>
      <c r="C96" s="136">
        <v>8</v>
      </c>
      <c r="D96" s="145">
        <v>2930</v>
      </c>
      <c r="E96" s="136">
        <v>1</v>
      </c>
      <c r="F96" s="136">
        <v>718</v>
      </c>
      <c r="G96" s="136">
        <v>100</v>
      </c>
      <c r="H96" s="145">
        <v>3757</v>
      </c>
    </row>
    <row r="97" spans="1:8" x14ac:dyDescent="0.3">
      <c r="A97" s="136" t="s">
        <v>171</v>
      </c>
      <c r="B97" s="136"/>
      <c r="C97" s="136">
        <v>13</v>
      </c>
      <c r="D97" s="145">
        <v>3901</v>
      </c>
      <c r="E97" s="136">
        <v>1</v>
      </c>
      <c r="F97" s="136">
        <v>979</v>
      </c>
      <c r="G97" s="136">
        <v>85</v>
      </c>
      <c r="H97" s="145">
        <v>4979</v>
      </c>
    </row>
    <row r="98" spans="1:8" ht="28.8" x14ac:dyDescent="0.3">
      <c r="A98" s="136" t="s">
        <v>172</v>
      </c>
      <c r="B98" s="136"/>
      <c r="C98" s="136">
        <v>5</v>
      </c>
      <c r="D98" s="145">
        <v>2004</v>
      </c>
      <c r="E98" s="136">
        <v>2</v>
      </c>
      <c r="F98" s="136">
        <v>378</v>
      </c>
      <c r="G98" s="136">
        <v>42</v>
      </c>
      <c r="H98" s="145">
        <v>2431</v>
      </c>
    </row>
    <row r="99" spans="1:8" x14ac:dyDescent="0.3">
      <c r="A99" s="136" t="s">
        <v>173</v>
      </c>
      <c r="B99" s="136"/>
      <c r="C99" s="136">
        <v>13</v>
      </c>
      <c r="D99" s="145">
        <v>5034</v>
      </c>
      <c r="E99" s="136">
        <v>1</v>
      </c>
      <c r="F99" s="136">
        <v>862</v>
      </c>
      <c r="G99" s="136">
        <v>124</v>
      </c>
      <c r="H99" s="145">
        <v>6034</v>
      </c>
    </row>
    <row r="100" spans="1:8" ht="28.8" x14ac:dyDescent="0.3">
      <c r="A100" s="136" t="s">
        <v>174</v>
      </c>
      <c r="B100" s="136"/>
      <c r="C100" s="136">
        <v>13</v>
      </c>
      <c r="D100" s="145">
        <v>4521</v>
      </c>
      <c r="E100" s="136">
        <v>5</v>
      </c>
      <c r="F100" s="136">
        <v>897</v>
      </c>
      <c r="G100" s="136">
        <v>92</v>
      </c>
      <c r="H100" s="145">
        <v>5528</v>
      </c>
    </row>
    <row r="101" spans="1:8" x14ac:dyDescent="0.3">
      <c r="A101" s="136" t="s">
        <v>175</v>
      </c>
      <c r="B101" s="136"/>
      <c r="C101" s="136">
        <v>3</v>
      </c>
      <c r="D101" s="145">
        <v>2676</v>
      </c>
      <c r="E101" s="136">
        <v>1</v>
      </c>
      <c r="F101" s="136">
        <v>468</v>
      </c>
      <c r="G101" s="136">
        <v>49</v>
      </c>
      <c r="H101" s="145">
        <v>3197</v>
      </c>
    </row>
    <row r="102" spans="1:8" x14ac:dyDescent="0.3">
      <c r="A102" s="136" t="s">
        <v>176</v>
      </c>
      <c r="B102" s="136"/>
      <c r="C102" s="136">
        <v>17</v>
      </c>
      <c r="D102" s="145">
        <v>5887</v>
      </c>
      <c r="E102" s="136">
        <v>2</v>
      </c>
      <c r="F102" s="145">
        <v>1489</v>
      </c>
      <c r="G102" s="136">
        <v>172</v>
      </c>
      <c r="H102" s="145">
        <v>7567</v>
      </c>
    </row>
    <row r="103" spans="1:8" x14ac:dyDescent="0.3">
      <c r="A103" s="136" t="s">
        <v>177</v>
      </c>
      <c r="B103" s="136"/>
      <c r="C103" s="136">
        <v>6</v>
      </c>
      <c r="D103" s="145">
        <v>3878</v>
      </c>
      <c r="E103" s="136">
        <v>1</v>
      </c>
      <c r="F103" s="136">
        <v>920</v>
      </c>
      <c r="G103" s="136">
        <v>99</v>
      </c>
      <c r="H103" s="145">
        <v>4904</v>
      </c>
    </row>
    <row r="104" spans="1:8" x14ac:dyDescent="0.3">
      <c r="A104" s="136" t="s">
        <v>178</v>
      </c>
      <c r="B104" s="136"/>
      <c r="C104" s="136">
        <v>4</v>
      </c>
      <c r="D104" s="145">
        <v>3390</v>
      </c>
      <c r="E104" s="136">
        <v>4</v>
      </c>
      <c r="F104" s="136">
        <v>696</v>
      </c>
      <c r="G104" s="136">
        <v>92</v>
      </c>
      <c r="H104" s="145">
        <v>4186</v>
      </c>
    </row>
    <row r="105" spans="1:8" x14ac:dyDescent="0.3">
      <c r="A105" s="136" t="s">
        <v>179</v>
      </c>
      <c r="B105" s="136"/>
      <c r="C105" s="136">
        <v>6</v>
      </c>
      <c r="D105" s="145">
        <v>3345</v>
      </c>
      <c r="E105" s="136">
        <v>2</v>
      </c>
      <c r="F105" s="136">
        <v>650</v>
      </c>
      <c r="G105" s="136">
        <v>70</v>
      </c>
      <c r="H105" s="145">
        <v>4073</v>
      </c>
    </row>
    <row r="106" spans="1:8" ht="28.8" x14ac:dyDescent="0.3">
      <c r="A106" s="136" t="s">
        <v>180</v>
      </c>
      <c r="B106" s="136"/>
      <c r="C106" s="136">
        <v>4</v>
      </c>
      <c r="D106" s="136">
        <v>668</v>
      </c>
      <c r="E106" s="166">
        <v>0</v>
      </c>
      <c r="F106" s="136">
        <v>107</v>
      </c>
      <c r="G106" s="136">
        <v>21</v>
      </c>
      <c r="H106" s="136">
        <v>800</v>
      </c>
    </row>
    <row r="107" spans="1:8" ht="28.8" x14ac:dyDescent="0.3">
      <c r="A107" s="136" t="s">
        <v>181</v>
      </c>
      <c r="B107" s="136"/>
      <c r="C107" s="166">
        <v>0</v>
      </c>
      <c r="D107" s="136">
        <v>141</v>
      </c>
      <c r="E107" s="166">
        <v>0</v>
      </c>
      <c r="F107" s="136">
        <v>18</v>
      </c>
      <c r="G107" s="136">
        <v>1</v>
      </c>
      <c r="H107" s="136">
        <v>160</v>
      </c>
    </row>
    <row r="108" spans="1:8" x14ac:dyDescent="0.3">
      <c r="A108" s="136" t="s">
        <v>182</v>
      </c>
      <c r="B108" s="136"/>
      <c r="C108" s="136">
        <v>22</v>
      </c>
      <c r="D108" s="145">
        <v>10654</v>
      </c>
      <c r="E108" s="136">
        <v>6</v>
      </c>
      <c r="F108" s="145">
        <v>1904</v>
      </c>
      <c r="G108" s="136">
        <v>204</v>
      </c>
      <c r="H108" s="145">
        <v>12790</v>
      </c>
    </row>
    <row r="109" spans="1:8" x14ac:dyDescent="0.3">
      <c r="A109" s="136" t="s">
        <v>183</v>
      </c>
      <c r="B109" s="136"/>
      <c r="C109" s="136">
        <v>10</v>
      </c>
      <c r="D109" s="145">
        <v>2659</v>
      </c>
      <c r="E109" s="136">
        <v>1</v>
      </c>
      <c r="F109" s="136">
        <v>513</v>
      </c>
      <c r="G109" s="136">
        <v>64</v>
      </c>
      <c r="H109" s="145">
        <v>3247</v>
      </c>
    </row>
    <row r="110" spans="1:8" x14ac:dyDescent="0.3">
      <c r="A110" s="136" t="s">
        <v>184</v>
      </c>
      <c r="B110" s="136"/>
      <c r="C110" s="136">
        <v>25</v>
      </c>
      <c r="D110" s="145">
        <v>7222</v>
      </c>
      <c r="E110" s="136">
        <v>5</v>
      </c>
      <c r="F110" s="145">
        <v>1401</v>
      </c>
      <c r="G110" s="136">
        <v>150</v>
      </c>
      <c r="H110" s="145">
        <v>8803</v>
      </c>
    </row>
    <row r="111" spans="1:8" x14ac:dyDescent="0.3">
      <c r="A111" s="136" t="s">
        <v>185</v>
      </c>
      <c r="B111" s="136"/>
      <c r="C111" s="136">
        <v>29</v>
      </c>
      <c r="D111" s="145">
        <v>8916</v>
      </c>
      <c r="E111" s="136">
        <v>4</v>
      </c>
      <c r="F111" s="145">
        <v>1518</v>
      </c>
      <c r="G111" s="136">
        <v>205</v>
      </c>
      <c r="H111" s="145">
        <v>10672</v>
      </c>
    </row>
    <row r="112" spans="1:8" x14ac:dyDescent="0.3">
      <c r="A112" s="136" t="s">
        <v>186</v>
      </c>
      <c r="B112" s="136"/>
      <c r="C112" s="136">
        <v>13</v>
      </c>
      <c r="D112" s="145">
        <v>4744</v>
      </c>
      <c r="E112" s="136">
        <v>3</v>
      </c>
      <c r="F112" s="136">
        <v>832</v>
      </c>
      <c r="G112" s="136">
        <v>95</v>
      </c>
      <c r="H112" s="145">
        <v>5687</v>
      </c>
    </row>
    <row r="113" spans="1:9" x14ac:dyDescent="0.3">
      <c r="A113" s="136" t="s">
        <v>187</v>
      </c>
      <c r="B113" s="136"/>
      <c r="C113" s="136">
        <v>35</v>
      </c>
      <c r="D113" s="145">
        <v>11557</v>
      </c>
      <c r="E113" s="136">
        <v>11</v>
      </c>
      <c r="F113" s="145">
        <v>2786</v>
      </c>
      <c r="G113" s="136">
        <v>217</v>
      </c>
      <c r="H113" s="145">
        <v>14606</v>
      </c>
    </row>
    <row r="114" spans="1:9" x14ac:dyDescent="0.3">
      <c r="A114" s="136" t="s">
        <v>188</v>
      </c>
      <c r="B114" s="136"/>
      <c r="C114" s="136">
        <v>17</v>
      </c>
      <c r="D114" s="145">
        <v>4300</v>
      </c>
      <c r="E114" s="136">
        <v>1</v>
      </c>
      <c r="F114" s="145">
        <v>1016</v>
      </c>
      <c r="G114" s="136">
        <v>110</v>
      </c>
      <c r="H114" s="145">
        <v>5444</v>
      </c>
    </row>
    <row r="115" spans="1:9" x14ac:dyDescent="0.3">
      <c r="A115" s="136" t="s">
        <v>189</v>
      </c>
      <c r="B115" s="136"/>
      <c r="C115" s="136">
        <v>6</v>
      </c>
      <c r="D115" s="145">
        <v>3399</v>
      </c>
      <c r="E115" s="136">
        <v>1</v>
      </c>
      <c r="F115" s="136">
        <v>626</v>
      </c>
      <c r="G115" s="136">
        <v>97</v>
      </c>
      <c r="H115" s="145">
        <v>4129</v>
      </c>
    </row>
    <row r="116" spans="1:9" ht="28.8" x14ac:dyDescent="0.3">
      <c r="A116" s="136" t="s">
        <v>190</v>
      </c>
      <c r="B116" s="136"/>
      <c r="C116" s="166">
        <v>0</v>
      </c>
      <c r="D116" s="145">
        <v>1253</v>
      </c>
      <c r="E116" s="136">
        <v>1</v>
      </c>
      <c r="F116" s="168">
        <v>269</v>
      </c>
      <c r="G116" s="136">
        <v>27</v>
      </c>
      <c r="H116" s="145">
        <v>1550</v>
      </c>
    </row>
    <row r="117" spans="1:9" x14ac:dyDescent="0.3">
      <c r="A117" s="136" t="s">
        <v>191</v>
      </c>
      <c r="B117" s="136"/>
      <c r="C117" s="136">
        <v>0</v>
      </c>
      <c r="D117" s="145">
        <v>1068</v>
      </c>
      <c r="E117" s="166">
        <v>0</v>
      </c>
      <c r="F117" s="136">
        <v>194</v>
      </c>
      <c r="G117" s="136">
        <v>37</v>
      </c>
      <c r="H117" s="145">
        <v>1299</v>
      </c>
      <c r="I117" s="142"/>
    </row>
    <row r="118" spans="1:9" x14ac:dyDescent="0.3">
      <c r="A118" s="136" t="s">
        <v>192</v>
      </c>
      <c r="B118" s="136"/>
      <c r="C118" s="136">
        <v>4</v>
      </c>
      <c r="D118" s="145">
        <v>1890</v>
      </c>
      <c r="E118" s="166">
        <v>0</v>
      </c>
      <c r="F118" s="136">
        <v>422</v>
      </c>
      <c r="G118" s="136">
        <v>43</v>
      </c>
      <c r="H118" s="145">
        <v>2359</v>
      </c>
    </row>
    <row r="119" spans="1:9" ht="28.8" x14ac:dyDescent="0.3">
      <c r="A119" s="136" t="s">
        <v>193</v>
      </c>
      <c r="B119" s="136"/>
      <c r="C119" s="136">
        <v>13</v>
      </c>
      <c r="D119" s="145">
        <v>3568</v>
      </c>
      <c r="E119" s="166">
        <v>0</v>
      </c>
      <c r="F119" s="136">
        <v>837</v>
      </c>
      <c r="G119" s="136">
        <v>91</v>
      </c>
      <c r="H119" s="145">
        <v>4509</v>
      </c>
    </row>
    <row r="120" spans="1:9" x14ac:dyDescent="0.3">
      <c r="A120" s="136" t="s">
        <v>194</v>
      </c>
      <c r="B120" s="136"/>
      <c r="C120" s="136">
        <v>5</v>
      </c>
      <c r="D120" s="145">
        <v>3328</v>
      </c>
      <c r="E120" s="136">
        <v>2</v>
      </c>
      <c r="F120" s="136">
        <v>613</v>
      </c>
      <c r="G120" s="136">
        <v>83</v>
      </c>
      <c r="H120" s="145">
        <v>4031</v>
      </c>
    </row>
    <row r="121" spans="1:9" x14ac:dyDescent="0.3">
      <c r="A121" s="136" t="s">
        <v>195</v>
      </c>
      <c r="B121" s="136"/>
      <c r="C121" s="136">
        <v>54</v>
      </c>
      <c r="D121" s="145">
        <v>17131</v>
      </c>
      <c r="E121" s="136">
        <v>8</v>
      </c>
      <c r="F121" s="145">
        <v>3182</v>
      </c>
      <c r="G121" s="136">
        <v>342</v>
      </c>
      <c r="H121" s="145">
        <v>20717</v>
      </c>
    </row>
    <row r="122" spans="1:9" x14ac:dyDescent="0.3">
      <c r="A122" s="136" t="s">
        <v>196</v>
      </c>
      <c r="B122" s="136"/>
      <c r="C122" s="136">
        <v>73</v>
      </c>
      <c r="D122" s="145">
        <v>27789</v>
      </c>
      <c r="E122" s="136">
        <v>41</v>
      </c>
      <c r="F122" s="145">
        <v>5264</v>
      </c>
      <c r="G122" s="136">
        <v>574</v>
      </c>
      <c r="H122" s="145">
        <v>33741</v>
      </c>
    </row>
    <row r="123" spans="1:9" x14ac:dyDescent="0.3">
      <c r="A123" s="136" t="s">
        <v>197</v>
      </c>
      <c r="B123" s="136"/>
      <c r="C123" s="136">
        <v>14</v>
      </c>
      <c r="D123" s="145">
        <v>5665</v>
      </c>
      <c r="E123" s="136">
        <v>3</v>
      </c>
      <c r="F123" s="145">
        <v>1043</v>
      </c>
      <c r="G123" s="136">
        <v>146</v>
      </c>
      <c r="H123" s="145">
        <v>6871</v>
      </c>
    </row>
    <row r="124" spans="1:9" x14ac:dyDescent="0.3">
      <c r="A124" s="136" t="s">
        <v>198</v>
      </c>
      <c r="B124" s="136"/>
      <c r="C124" s="136">
        <v>5</v>
      </c>
      <c r="D124" s="145">
        <v>1463</v>
      </c>
      <c r="E124" s="136">
        <v>2</v>
      </c>
      <c r="F124" s="136">
        <v>224</v>
      </c>
      <c r="G124" s="136">
        <v>24</v>
      </c>
      <c r="H124" s="145">
        <v>1718</v>
      </c>
    </row>
    <row r="125" spans="1:9" ht="28.8" x14ac:dyDescent="0.3">
      <c r="A125" s="136" t="s">
        <v>199</v>
      </c>
      <c r="B125" s="136"/>
      <c r="C125" s="136">
        <v>64</v>
      </c>
      <c r="D125" s="145">
        <v>18084</v>
      </c>
      <c r="E125" s="136">
        <v>9</v>
      </c>
      <c r="F125" s="145">
        <v>4161</v>
      </c>
      <c r="G125" s="136">
        <v>425</v>
      </c>
      <c r="H125" s="145">
        <v>22743</v>
      </c>
    </row>
    <row r="126" spans="1:9" ht="28.8" x14ac:dyDescent="0.3">
      <c r="A126" s="136" t="s">
        <v>200</v>
      </c>
      <c r="B126" s="136"/>
      <c r="C126" s="136">
        <v>6</v>
      </c>
      <c r="D126" s="145">
        <v>2897</v>
      </c>
      <c r="E126" s="136">
        <v>3</v>
      </c>
      <c r="F126" s="136">
        <v>721</v>
      </c>
      <c r="G126" s="136">
        <v>58</v>
      </c>
      <c r="H126" s="145">
        <v>3685</v>
      </c>
    </row>
    <row r="127" spans="1:9" x14ac:dyDescent="0.3">
      <c r="A127" s="136" t="s">
        <v>201</v>
      </c>
      <c r="B127" s="136"/>
      <c r="C127" s="136">
        <v>44</v>
      </c>
      <c r="D127" s="145">
        <v>13418</v>
      </c>
      <c r="E127" s="136">
        <v>9</v>
      </c>
      <c r="F127" s="145">
        <v>2758</v>
      </c>
      <c r="G127" s="136">
        <v>266</v>
      </c>
      <c r="H127" s="145">
        <v>16495</v>
      </c>
    </row>
    <row r="128" spans="1:9" ht="28.8" x14ac:dyDescent="0.3">
      <c r="A128" s="136" t="s">
        <v>202</v>
      </c>
      <c r="B128" s="136"/>
      <c r="C128" s="136">
        <v>10</v>
      </c>
      <c r="D128" s="145">
        <v>2603</v>
      </c>
      <c r="E128" s="136">
        <v>1</v>
      </c>
      <c r="F128" s="136">
        <v>504</v>
      </c>
      <c r="G128" s="136">
        <v>44</v>
      </c>
      <c r="H128" s="145">
        <v>3162</v>
      </c>
    </row>
    <row r="129" spans="1:8" ht="28.8" x14ac:dyDescent="0.3">
      <c r="A129" s="136" t="s">
        <v>203</v>
      </c>
      <c r="B129" s="136"/>
      <c r="C129" s="136">
        <v>5</v>
      </c>
      <c r="D129" s="145">
        <v>1695</v>
      </c>
      <c r="E129" s="166">
        <v>0</v>
      </c>
      <c r="F129" s="136">
        <v>540</v>
      </c>
      <c r="G129" s="136">
        <v>56</v>
      </c>
      <c r="H129" s="145">
        <v>2296</v>
      </c>
    </row>
    <row r="130" spans="1:8" x14ac:dyDescent="0.3">
      <c r="A130" s="136" t="s">
        <v>204</v>
      </c>
      <c r="B130" s="136"/>
      <c r="C130" s="136">
        <v>176</v>
      </c>
      <c r="D130" s="145">
        <v>57195</v>
      </c>
      <c r="E130" s="136">
        <v>44</v>
      </c>
      <c r="F130" s="145">
        <v>10444</v>
      </c>
      <c r="G130" s="145">
        <v>1233</v>
      </c>
      <c r="H130" s="145">
        <v>69092</v>
      </c>
    </row>
    <row r="131" spans="1:8" ht="28.8" x14ac:dyDescent="0.3">
      <c r="A131" s="136" t="s">
        <v>205</v>
      </c>
      <c r="B131" s="136"/>
      <c r="C131" s="136">
        <v>45</v>
      </c>
      <c r="D131" s="145">
        <v>19458</v>
      </c>
      <c r="E131" s="136">
        <v>20</v>
      </c>
      <c r="F131" s="145">
        <v>4016</v>
      </c>
      <c r="G131" s="136">
        <v>531</v>
      </c>
      <c r="H131" s="145">
        <v>24070</v>
      </c>
    </row>
    <row r="132" spans="1:8" ht="28.8" x14ac:dyDescent="0.3">
      <c r="A132" s="136" t="s">
        <v>492</v>
      </c>
      <c r="B132" s="136"/>
      <c r="C132" s="136">
        <v>132</v>
      </c>
      <c r="D132" s="145">
        <v>56510</v>
      </c>
      <c r="E132" s="136">
        <v>42</v>
      </c>
      <c r="F132" s="145">
        <v>12188</v>
      </c>
      <c r="G132" s="145">
        <v>1307</v>
      </c>
      <c r="H132" s="145">
        <v>70179</v>
      </c>
    </row>
    <row r="133" spans="1:8" x14ac:dyDescent="0.3">
      <c r="A133" s="136" t="s">
        <v>206</v>
      </c>
      <c r="B133" s="136"/>
      <c r="C133" s="136">
        <v>7</v>
      </c>
      <c r="D133" s="145">
        <v>1284</v>
      </c>
      <c r="E133" s="166">
        <v>0</v>
      </c>
      <c r="F133" s="136">
        <v>248</v>
      </c>
      <c r="G133" s="136">
        <v>27</v>
      </c>
      <c r="H133" s="145">
        <v>1566</v>
      </c>
    </row>
    <row r="134" spans="1:8" x14ac:dyDescent="0.3">
      <c r="A134" s="136"/>
      <c r="H134" s="142"/>
    </row>
    <row r="135" spans="1:8" x14ac:dyDescent="0.3">
      <c r="A135" s="136" t="s">
        <v>25</v>
      </c>
      <c r="B135" s="136"/>
      <c r="C135" s="137">
        <f>SUM(C96:C134)</f>
        <v>906</v>
      </c>
      <c r="D135" s="137">
        <f t="shared" ref="D135:H135" si="2">SUM(D96:D134)</f>
        <v>328125</v>
      </c>
      <c r="E135" s="137">
        <f t="shared" si="2"/>
        <v>237</v>
      </c>
      <c r="F135" s="137">
        <f t="shared" si="2"/>
        <v>66406</v>
      </c>
      <c r="G135" s="137">
        <f t="shared" si="2"/>
        <v>7403</v>
      </c>
      <c r="H135" s="137">
        <f t="shared" si="2"/>
        <v>403077</v>
      </c>
    </row>
    <row r="136" spans="1:8" x14ac:dyDescent="0.3">
      <c r="A136" s="136"/>
      <c r="B136" s="136"/>
      <c r="C136" s="136"/>
      <c r="D136" s="136"/>
      <c r="H136" s="142"/>
    </row>
    <row r="137" spans="1:8" x14ac:dyDescent="0.3">
      <c r="A137" s="136"/>
      <c r="B137" s="146"/>
      <c r="C137" s="146"/>
      <c r="D137" s="146"/>
      <c r="E137" s="146"/>
      <c r="F137" s="146"/>
      <c r="G137" s="146"/>
      <c r="H137" s="143"/>
    </row>
    <row r="141" spans="1:8" ht="43.2" x14ac:dyDescent="0.3">
      <c r="A141" s="136" t="s">
        <v>501</v>
      </c>
      <c r="B141" s="136" t="s">
        <v>502</v>
      </c>
      <c r="C141" s="136">
        <v>6</v>
      </c>
      <c r="D141" s="153"/>
      <c r="E141" s="153"/>
      <c r="F141" s="153"/>
      <c r="G141" s="154"/>
    </row>
    <row r="142" spans="1:8" x14ac:dyDescent="0.3">
      <c r="A142" s="136"/>
      <c r="B142" s="136"/>
      <c r="C142" s="136"/>
      <c r="D142" s="136"/>
      <c r="G142" s="142"/>
    </row>
    <row r="143" spans="1:8" ht="28.8" x14ac:dyDescent="0.3">
      <c r="A143" s="136"/>
      <c r="B143" s="136"/>
      <c r="C143" s="136" t="s">
        <v>500</v>
      </c>
      <c r="D143" s="136"/>
      <c r="G143" s="142"/>
    </row>
    <row r="144" spans="1:8" x14ac:dyDescent="0.3">
      <c r="A144" s="136" t="s">
        <v>126</v>
      </c>
      <c r="B144" s="136"/>
      <c r="C144" s="136" t="s">
        <v>479</v>
      </c>
      <c r="D144" s="136" t="s">
        <v>480</v>
      </c>
      <c r="E144" s="136" t="s">
        <v>481</v>
      </c>
      <c r="F144" s="136" t="s">
        <v>482</v>
      </c>
      <c r="G144" s="136" t="s">
        <v>483</v>
      </c>
      <c r="H144" s="136" t="s">
        <v>25</v>
      </c>
    </row>
    <row r="145" spans="1:8" x14ac:dyDescent="0.3">
      <c r="A145" s="136"/>
      <c r="B145" s="136"/>
      <c r="C145" s="136"/>
      <c r="D145" s="136"/>
      <c r="H145" s="142"/>
    </row>
    <row r="146" spans="1:8" x14ac:dyDescent="0.3">
      <c r="A146" s="136" t="s">
        <v>207</v>
      </c>
      <c r="B146" s="136"/>
      <c r="C146" s="136">
        <v>10</v>
      </c>
      <c r="D146" s="145">
        <v>3236</v>
      </c>
      <c r="E146" s="136">
        <v>2</v>
      </c>
      <c r="F146" s="136">
        <v>704</v>
      </c>
      <c r="G146" s="136">
        <v>83</v>
      </c>
      <c r="H146" s="145">
        <v>4035</v>
      </c>
    </row>
    <row r="147" spans="1:8" ht="28.8" x14ac:dyDescent="0.3">
      <c r="A147" s="136" t="s">
        <v>208</v>
      </c>
      <c r="B147" s="136"/>
      <c r="C147" s="136">
        <v>18</v>
      </c>
      <c r="D147" s="145">
        <v>6369</v>
      </c>
      <c r="E147" s="136">
        <v>2</v>
      </c>
      <c r="F147" s="145">
        <v>1452</v>
      </c>
      <c r="G147" s="136">
        <v>146</v>
      </c>
      <c r="H147" s="145">
        <v>7987</v>
      </c>
    </row>
    <row r="148" spans="1:8" x14ac:dyDescent="0.3">
      <c r="A148" s="136" t="s">
        <v>209</v>
      </c>
      <c r="B148" s="136"/>
      <c r="C148" s="136">
        <v>5</v>
      </c>
      <c r="D148" s="145">
        <v>2111</v>
      </c>
      <c r="E148">
        <v>0</v>
      </c>
      <c r="F148" s="136">
        <v>379</v>
      </c>
      <c r="G148" s="136">
        <v>50</v>
      </c>
      <c r="H148" s="145">
        <v>2545</v>
      </c>
    </row>
    <row r="149" spans="1:8" x14ac:dyDescent="0.3">
      <c r="A149" s="136" t="s">
        <v>210</v>
      </c>
      <c r="B149" s="136"/>
      <c r="C149" s="136">
        <v>6</v>
      </c>
      <c r="D149" s="145">
        <v>1465</v>
      </c>
      <c r="E149" s="167">
        <v>0</v>
      </c>
      <c r="F149" s="136">
        <v>276</v>
      </c>
      <c r="G149" s="136">
        <v>26</v>
      </c>
      <c r="H149" s="145">
        <v>1773</v>
      </c>
    </row>
    <row r="150" spans="1:8" x14ac:dyDescent="0.3">
      <c r="A150" s="136" t="s">
        <v>211</v>
      </c>
      <c r="B150" s="136"/>
      <c r="C150" s="136">
        <v>2</v>
      </c>
      <c r="D150" s="145">
        <v>3576</v>
      </c>
      <c r="E150" s="136">
        <v>1</v>
      </c>
      <c r="F150" s="136">
        <v>601</v>
      </c>
      <c r="G150" s="136">
        <v>69</v>
      </c>
      <c r="H150" s="145">
        <v>4249</v>
      </c>
    </row>
    <row r="151" spans="1:8" x14ac:dyDescent="0.3">
      <c r="A151" s="136" t="s">
        <v>493</v>
      </c>
      <c r="B151" s="136"/>
      <c r="C151" s="136">
        <v>7</v>
      </c>
      <c r="D151" s="145">
        <v>3428</v>
      </c>
      <c r="E151" s="136">
        <v>3</v>
      </c>
      <c r="F151" s="136">
        <v>661</v>
      </c>
      <c r="G151" s="136">
        <v>66</v>
      </c>
      <c r="H151" s="145">
        <v>4165</v>
      </c>
    </row>
    <row r="152" spans="1:8" x14ac:dyDescent="0.3">
      <c r="A152" s="136" t="s">
        <v>212</v>
      </c>
      <c r="B152" s="136"/>
      <c r="C152" s="136">
        <v>11</v>
      </c>
      <c r="D152" s="145">
        <v>4835</v>
      </c>
      <c r="E152" s="136">
        <v>1</v>
      </c>
      <c r="F152" s="136">
        <v>871</v>
      </c>
      <c r="G152" s="136">
        <v>88</v>
      </c>
      <c r="H152" s="145">
        <v>5806</v>
      </c>
    </row>
    <row r="153" spans="1:8" x14ac:dyDescent="0.3">
      <c r="A153" s="136" t="s">
        <v>213</v>
      </c>
      <c r="B153" s="136"/>
      <c r="C153" s="136">
        <v>1</v>
      </c>
      <c r="D153" s="136">
        <v>771</v>
      </c>
      <c r="E153" s="166">
        <v>0</v>
      </c>
      <c r="F153" s="136">
        <v>142</v>
      </c>
      <c r="G153" s="136">
        <v>13</v>
      </c>
      <c r="H153" s="136">
        <v>927</v>
      </c>
    </row>
    <row r="154" spans="1:8" x14ac:dyDescent="0.3">
      <c r="A154" s="136" t="s">
        <v>214</v>
      </c>
      <c r="B154" s="136"/>
      <c r="C154" s="136">
        <v>8</v>
      </c>
      <c r="D154" s="145">
        <v>4613</v>
      </c>
      <c r="E154" s="136">
        <v>1</v>
      </c>
      <c r="F154" s="136">
        <v>817</v>
      </c>
      <c r="G154" s="136">
        <v>117</v>
      </c>
      <c r="H154" s="145">
        <v>5556</v>
      </c>
    </row>
    <row r="155" spans="1:8" x14ac:dyDescent="0.3">
      <c r="A155" s="136" t="s">
        <v>215</v>
      </c>
      <c r="B155" s="136"/>
      <c r="C155" s="136">
        <v>4</v>
      </c>
      <c r="D155" s="145">
        <v>1243</v>
      </c>
      <c r="E155" s="166">
        <v>0</v>
      </c>
      <c r="F155" s="136">
        <v>258</v>
      </c>
      <c r="G155" s="136">
        <v>33</v>
      </c>
      <c r="H155" s="145">
        <v>1538</v>
      </c>
    </row>
    <row r="156" spans="1:8" x14ac:dyDescent="0.3">
      <c r="A156" s="136" t="s">
        <v>216</v>
      </c>
      <c r="B156" s="136"/>
      <c r="C156" s="136">
        <v>5</v>
      </c>
      <c r="D156" s="145">
        <v>1604</v>
      </c>
      <c r="E156" s="166">
        <v>0</v>
      </c>
      <c r="F156" s="136">
        <v>297</v>
      </c>
      <c r="G156" s="136">
        <v>41</v>
      </c>
      <c r="H156" s="145">
        <v>1947</v>
      </c>
    </row>
    <row r="157" spans="1:8" x14ac:dyDescent="0.3">
      <c r="A157" s="136" t="s">
        <v>217</v>
      </c>
      <c r="B157" s="136"/>
      <c r="C157" s="136">
        <v>12</v>
      </c>
      <c r="D157" s="145">
        <v>5219</v>
      </c>
      <c r="E157" s="136">
        <v>2</v>
      </c>
      <c r="F157" s="145">
        <v>1268</v>
      </c>
      <c r="G157" s="136">
        <v>141</v>
      </c>
      <c r="H157" s="145">
        <v>6642</v>
      </c>
    </row>
    <row r="158" spans="1:8" x14ac:dyDescent="0.3">
      <c r="A158" s="136" t="s">
        <v>218</v>
      </c>
      <c r="B158" s="136"/>
      <c r="C158" s="136">
        <v>10</v>
      </c>
      <c r="D158" s="145">
        <v>2637</v>
      </c>
      <c r="E158" s="136">
        <v>1</v>
      </c>
      <c r="F158" s="136">
        <v>471</v>
      </c>
      <c r="G158" s="136">
        <v>44</v>
      </c>
      <c r="H158" s="145">
        <v>3163</v>
      </c>
    </row>
    <row r="159" spans="1:8" x14ac:dyDescent="0.3">
      <c r="A159" s="136" t="s">
        <v>219</v>
      </c>
      <c r="B159" s="136"/>
      <c r="C159" s="136">
        <v>3</v>
      </c>
      <c r="D159" s="145">
        <v>1624</v>
      </c>
      <c r="E159" s="136">
        <v>1</v>
      </c>
      <c r="F159" s="136">
        <v>260</v>
      </c>
      <c r="G159" s="136">
        <v>42</v>
      </c>
      <c r="H159" s="145">
        <v>1930</v>
      </c>
    </row>
    <row r="160" spans="1:8" x14ac:dyDescent="0.3">
      <c r="A160" s="136" t="s">
        <v>220</v>
      </c>
      <c r="B160" s="136"/>
      <c r="C160" s="136">
        <v>21</v>
      </c>
      <c r="D160" s="145">
        <v>4253</v>
      </c>
      <c r="E160" s="166">
        <v>0</v>
      </c>
      <c r="F160" s="136">
        <v>961</v>
      </c>
      <c r="G160" s="136">
        <v>102</v>
      </c>
      <c r="H160" s="145">
        <v>5337</v>
      </c>
    </row>
    <row r="161" spans="1:8" x14ac:dyDescent="0.3">
      <c r="A161" s="136" t="s">
        <v>221</v>
      </c>
      <c r="B161" s="136"/>
      <c r="C161" s="136">
        <v>11</v>
      </c>
      <c r="D161" s="145">
        <v>3154</v>
      </c>
      <c r="E161" s="166">
        <v>0</v>
      </c>
      <c r="F161" s="136">
        <v>585</v>
      </c>
      <c r="G161" s="136">
        <v>61</v>
      </c>
      <c r="H161" s="145">
        <v>3811</v>
      </c>
    </row>
    <row r="162" spans="1:8" x14ac:dyDescent="0.3">
      <c r="A162" s="136" t="s">
        <v>222</v>
      </c>
      <c r="B162" s="136"/>
      <c r="C162" s="136">
        <v>4</v>
      </c>
      <c r="D162" s="145">
        <v>1444</v>
      </c>
      <c r="E162" s="136">
        <v>1</v>
      </c>
      <c r="F162" s="136">
        <v>294</v>
      </c>
      <c r="G162" s="136">
        <v>41</v>
      </c>
      <c r="H162" s="145">
        <v>1784</v>
      </c>
    </row>
    <row r="163" spans="1:8" x14ac:dyDescent="0.3">
      <c r="A163" s="136" t="s">
        <v>223</v>
      </c>
      <c r="B163" s="136"/>
      <c r="C163" s="136">
        <v>3</v>
      </c>
      <c r="D163" s="145">
        <v>2042</v>
      </c>
      <c r="E163" s="136">
        <v>3</v>
      </c>
      <c r="F163" s="136">
        <v>443</v>
      </c>
      <c r="G163" s="136">
        <v>43</v>
      </c>
      <c r="H163" s="145">
        <v>2534</v>
      </c>
    </row>
    <row r="164" spans="1:8" x14ac:dyDescent="0.3">
      <c r="A164" s="136" t="s">
        <v>224</v>
      </c>
      <c r="B164" s="136"/>
      <c r="C164" s="136">
        <v>8</v>
      </c>
      <c r="D164" s="145">
        <v>2364</v>
      </c>
      <c r="E164" s="166">
        <v>0</v>
      </c>
      <c r="F164" s="136">
        <v>538</v>
      </c>
      <c r="G164" s="136">
        <v>42</v>
      </c>
      <c r="H164" s="145">
        <v>2952</v>
      </c>
    </row>
    <row r="165" spans="1:8" x14ac:dyDescent="0.3">
      <c r="A165" s="136" t="s">
        <v>225</v>
      </c>
      <c r="B165" s="136"/>
      <c r="C165" s="136">
        <v>5</v>
      </c>
      <c r="D165" s="145">
        <v>1463</v>
      </c>
      <c r="E165" s="166">
        <v>0</v>
      </c>
      <c r="F165" s="136">
        <v>234</v>
      </c>
      <c r="G165" s="136">
        <v>33</v>
      </c>
      <c r="H165" s="145">
        <v>1735</v>
      </c>
    </row>
    <row r="166" spans="1:8" x14ac:dyDescent="0.3">
      <c r="A166" s="136" t="s">
        <v>226</v>
      </c>
      <c r="B166" s="136"/>
      <c r="C166" s="136">
        <v>4</v>
      </c>
      <c r="D166" s="145">
        <v>2223</v>
      </c>
      <c r="E166" s="136">
        <v>1</v>
      </c>
      <c r="F166" s="136">
        <v>473</v>
      </c>
      <c r="G166" s="136">
        <v>43</v>
      </c>
      <c r="H166" s="145">
        <v>2744</v>
      </c>
    </row>
    <row r="167" spans="1:8" x14ac:dyDescent="0.3">
      <c r="A167" s="136" t="s">
        <v>227</v>
      </c>
      <c r="B167" s="136"/>
      <c r="C167" s="136">
        <v>6</v>
      </c>
      <c r="D167" s="145">
        <v>2894</v>
      </c>
      <c r="E167" s="136">
        <v>2</v>
      </c>
      <c r="F167" s="136">
        <v>414</v>
      </c>
      <c r="G167" s="136">
        <v>47</v>
      </c>
      <c r="H167" s="145">
        <v>3363</v>
      </c>
    </row>
    <row r="168" spans="1:8" x14ac:dyDescent="0.3">
      <c r="A168" s="136" t="s">
        <v>228</v>
      </c>
      <c r="B168" s="136"/>
      <c r="C168" s="136">
        <v>8</v>
      </c>
      <c r="D168" s="145">
        <v>3969</v>
      </c>
      <c r="E168" s="136">
        <v>3</v>
      </c>
      <c r="F168" s="136">
        <v>747</v>
      </c>
      <c r="G168" s="136">
        <v>66</v>
      </c>
      <c r="H168" s="145">
        <v>4793</v>
      </c>
    </row>
    <row r="169" spans="1:8" x14ac:dyDescent="0.3">
      <c r="A169" s="136" t="s">
        <v>229</v>
      </c>
      <c r="B169" s="136"/>
      <c r="C169" s="136">
        <v>9</v>
      </c>
      <c r="D169" s="145">
        <v>3233</v>
      </c>
      <c r="E169" s="136">
        <v>1</v>
      </c>
      <c r="F169" s="136">
        <v>612</v>
      </c>
      <c r="G169" s="136">
        <v>97</v>
      </c>
      <c r="H169" s="145">
        <v>3952</v>
      </c>
    </row>
    <row r="170" spans="1:8" x14ac:dyDescent="0.3">
      <c r="A170" s="136" t="s">
        <v>230</v>
      </c>
      <c r="B170" s="136"/>
      <c r="C170" s="136">
        <v>5</v>
      </c>
      <c r="D170" s="145">
        <v>1619</v>
      </c>
      <c r="E170" s="166">
        <v>0</v>
      </c>
      <c r="F170" s="136">
        <v>324</v>
      </c>
      <c r="G170" s="136">
        <v>30</v>
      </c>
      <c r="H170" s="145">
        <v>1978</v>
      </c>
    </row>
    <row r="171" spans="1:8" x14ac:dyDescent="0.3">
      <c r="A171" s="136" t="s">
        <v>231</v>
      </c>
      <c r="B171" s="136"/>
      <c r="C171" s="136">
        <v>2</v>
      </c>
      <c r="D171" s="136">
        <v>909</v>
      </c>
      <c r="E171" s="136">
        <v>1</v>
      </c>
      <c r="F171" s="136">
        <v>193</v>
      </c>
      <c r="G171" s="136">
        <v>17</v>
      </c>
      <c r="H171" s="145">
        <v>1122</v>
      </c>
    </row>
    <row r="172" spans="1:8" ht="28.8" x14ac:dyDescent="0.3">
      <c r="A172" s="136" t="s">
        <v>232</v>
      </c>
      <c r="B172" s="136"/>
      <c r="C172" s="136">
        <v>8</v>
      </c>
      <c r="D172" s="145">
        <v>2491</v>
      </c>
      <c r="E172" s="136">
        <v>1</v>
      </c>
      <c r="F172" s="136">
        <v>455</v>
      </c>
      <c r="G172" s="136">
        <v>63</v>
      </c>
      <c r="H172" s="145">
        <v>3018</v>
      </c>
    </row>
    <row r="173" spans="1:8" x14ac:dyDescent="0.3">
      <c r="A173" s="136" t="s">
        <v>233</v>
      </c>
      <c r="B173" s="136"/>
      <c r="C173" s="136">
        <v>117</v>
      </c>
      <c r="D173" s="145">
        <v>38092</v>
      </c>
      <c r="E173" s="136">
        <v>35</v>
      </c>
      <c r="F173" s="145">
        <v>8952</v>
      </c>
      <c r="G173" s="136">
        <v>957</v>
      </c>
      <c r="H173" s="145">
        <v>48153</v>
      </c>
    </row>
    <row r="174" spans="1:8" x14ac:dyDescent="0.3">
      <c r="A174" s="136" t="s">
        <v>234</v>
      </c>
      <c r="B174" s="136"/>
      <c r="C174" s="136">
        <v>21</v>
      </c>
      <c r="D174" s="145">
        <v>10380</v>
      </c>
      <c r="E174" s="136">
        <v>9</v>
      </c>
      <c r="F174" s="145">
        <v>2209</v>
      </c>
      <c r="G174" s="136">
        <v>211</v>
      </c>
      <c r="H174" s="145">
        <v>12830</v>
      </c>
    </row>
    <row r="175" spans="1:8" x14ac:dyDescent="0.3">
      <c r="A175" s="136" t="s">
        <v>235</v>
      </c>
      <c r="B175" s="136"/>
      <c r="C175" s="136">
        <v>8</v>
      </c>
      <c r="D175" s="145">
        <v>3845</v>
      </c>
      <c r="E175" s="136">
        <v>2</v>
      </c>
      <c r="F175" s="136">
        <v>841</v>
      </c>
      <c r="G175" s="136">
        <v>90</v>
      </c>
      <c r="H175" s="145">
        <v>4786</v>
      </c>
    </row>
    <row r="176" spans="1:8" ht="28.8" x14ac:dyDescent="0.3">
      <c r="A176" s="136" t="s">
        <v>236</v>
      </c>
      <c r="B176" s="136"/>
      <c r="C176" s="136">
        <v>30</v>
      </c>
      <c r="D176" s="145">
        <v>12944</v>
      </c>
      <c r="E176" s="136">
        <v>1</v>
      </c>
      <c r="F176" s="145">
        <v>2516</v>
      </c>
      <c r="G176" s="136">
        <v>277</v>
      </c>
      <c r="H176" s="145">
        <v>15768</v>
      </c>
    </row>
    <row r="177" spans="1:8" ht="28.8" x14ac:dyDescent="0.3">
      <c r="A177" s="136" t="s">
        <v>237</v>
      </c>
      <c r="B177" s="136"/>
      <c r="C177" s="136">
        <v>21</v>
      </c>
      <c r="D177" s="145">
        <v>9778</v>
      </c>
      <c r="E177" s="136">
        <v>2</v>
      </c>
      <c r="F177" s="145">
        <v>1826</v>
      </c>
      <c r="G177" s="136">
        <v>230</v>
      </c>
      <c r="H177" s="145">
        <v>11857</v>
      </c>
    </row>
    <row r="178" spans="1:8" x14ac:dyDescent="0.3">
      <c r="A178" s="136" t="s">
        <v>238</v>
      </c>
      <c r="B178" s="136"/>
      <c r="C178" s="136">
        <v>11</v>
      </c>
      <c r="D178" s="145">
        <v>7565</v>
      </c>
      <c r="E178" s="136">
        <v>5</v>
      </c>
      <c r="F178" s="145">
        <v>1496</v>
      </c>
      <c r="G178" s="136">
        <v>160</v>
      </c>
      <c r="H178" s="145">
        <v>9237</v>
      </c>
    </row>
    <row r="179" spans="1:8" x14ac:dyDescent="0.3">
      <c r="A179" s="136"/>
      <c r="H179" s="142"/>
    </row>
    <row r="180" spans="1:8" x14ac:dyDescent="0.3">
      <c r="A180" s="136" t="s">
        <v>25</v>
      </c>
      <c r="B180" s="136"/>
      <c r="C180" s="137">
        <f>SUM(C146:C179)</f>
        <v>404</v>
      </c>
      <c r="D180" s="137">
        <f t="shared" ref="D180:H180" si="3">SUM(D146:D179)</f>
        <v>157393</v>
      </c>
      <c r="E180" s="137">
        <f t="shared" si="3"/>
        <v>81</v>
      </c>
      <c r="F180" s="137">
        <f t="shared" si="3"/>
        <v>32570</v>
      </c>
      <c r="G180" s="137">
        <f t="shared" si="3"/>
        <v>3569</v>
      </c>
      <c r="H180" s="137">
        <f t="shared" si="3"/>
        <v>194017</v>
      </c>
    </row>
    <row r="181" spans="1:8" x14ac:dyDescent="0.3">
      <c r="A181" s="136"/>
      <c r="B181" s="136"/>
      <c r="C181" s="136"/>
      <c r="D181" s="136"/>
      <c r="E181" s="146"/>
      <c r="F181" s="146"/>
      <c r="G181" s="146"/>
      <c r="H181" s="143"/>
    </row>
    <row r="185" spans="1:8" ht="43.2" x14ac:dyDescent="0.3">
      <c r="A185" s="136" t="s">
        <v>501</v>
      </c>
      <c r="B185" s="136" t="s">
        <v>502</v>
      </c>
      <c r="C185" s="136">
        <v>7</v>
      </c>
      <c r="D185" s="153"/>
      <c r="E185" s="153"/>
      <c r="F185" s="154"/>
    </row>
    <row r="186" spans="1:8" x14ac:dyDescent="0.3">
      <c r="A186" s="136"/>
      <c r="B186" s="136"/>
      <c r="C186" s="136"/>
      <c r="D186" s="136"/>
      <c r="F186" s="142"/>
    </row>
    <row r="187" spans="1:8" ht="28.8" x14ac:dyDescent="0.3">
      <c r="A187" s="136"/>
      <c r="B187" s="136"/>
      <c r="C187" s="136" t="s">
        <v>500</v>
      </c>
      <c r="D187" s="136"/>
      <c r="F187" s="142"/>
    </row>
    <row r="188" spans="1:8" x14ac:dyDescent="0.3">
      <c r="A188" s="136" t="s">
        <v>126</v>
      </c>
      <c r="B188" s="136" t="s">
        <v>479</v>
      </c>
      <c r="C188" s="136" t="s">
        <v>480</v>
      </c>
      <c r="D188" s="136" t="s">
        <v>481</v>
      </c>
      <c r="E188" s="136" t="s">
        <v>482</v>
      </c>
      <c r="F188" s="136" t="s">
        <v>483</v>
      </c>
      <c r="G188" s="136" t="s">
        <v>25</v>
      </c>
    </row>
    <row r="189" spans="1:8" x14ac:dyDescent="0.3">
      <c r="A189" s="136"/>
      <c r="B189" s="136"/>
      <c r="C189" s="136"/>
      <c r="D189" s="136"/>
      <c r="E189" s="157"/>
      <c r="G189" s="142"/>
    </row>
    <row r="190" spans="1:8" x14ac:dyDescent="0.3">
      <c r="A190" s="136" t="s">
        <v>239</v>
      </c>
      <c r="B190" s="136">
        <v>27</v>
      </c>
      <c r="C190" s="145">
        <v>9982</v>
      </c>
      <c r="D190" s="136">
        <v>12</v>
      </c>
      <c r="E190" s="145">
        <v>1856</v>
      </c>
      <c r="F190" s="136">
        <v>174</v>
      </c>
      <c r="G190" s="145">
        <v>12051</v>
      </c>
    </row>
    <row r="191" spans="1:8" x14ac:dyDescent="0.3">
      <c r="A191" s="136" t="s">
        <v>240</v>
      </c>
      <c r="B191" s="136">
        <v>5</v>
      </c>
      <c r="C191" s="145">
        <v>1892</v>
      </c>
      <c r="D191">
        <v>0</v>
      </c>
      <c r="E191" s="136">
        <v>397</v>
      </c>
      <c r="F191" s="136">
        <v>50</v>
      </c>
      <c r="G191" s="145">
        <v>2344</v>
      </c>
    </row>
    <row r="192" spans="1:8" x14ac:dyDescent="0.3">
      <c r="A192" s="136" t="s">
        <v>241</v>
      </c>
      <c r="B192" s="136">
        <v>8</v>
      </c>
      <c r="C192" s="145">
        <v>3773</v>
      </c>
      <c r="D192" s="136">
        <v>1</v>
      </c>
      <c r="E192" s="136">
        <v>786</v>
      </c>
      <c r="F192" s="136">
        <v>83</v>
      </c>
      <c r="G192" s="145">
        <v>4651</v>
      </c>
    </row>
    <row r="193" spans="1:7" ht="28.8" x14ac:dyDescent="0.3">
      <c r="A193" s="136" t="s">
        <v>242</v>
      </c>
      <c r="B193" s="136">
        <v>33</v>
      </c>
      <c r="C193" s="145">
        <v>8007</v>
      </c>
      <c r="D193" s="136">
        <v>3</v>
      </c>
      <c r="E193" s="145">
        <v>1747</v>
      </c>
      <c r="F193" s="136">
        <v>172</v>
      </c>
      <c r="G193" s="145">
        <v>9962</v>
      </c>
    </row>
    <row r="194" spans="1:7" x14ac:dyDescent="0.3">
      <c r="A194" s="136" t="s">
        <v>243</v>
      </c>
      <c r="B194" s="136">
        <v>8</v>
      </c>
      <c r="C194" s="145">
        <v>2551</v>
      </c>
      <c r="D194" s="166">
        <v>0</v>
      </c>
      <c r="E194" s="136">
        <v>610</v>
      </c>
      <c r="F194" s="136">
        <v>32</v>
      </c>
      <c r="G194" s="145">
        <v>3201</v>
      </c>
    </row>
    <row r="195" spans="1:7" x14ac:dyDescent="0.3">
      <c r="A195" s="136" t="s">
        <v>244</v>
      </c>
      <c r="B195" s="136">
        <v>47</v>
      </c>
      <c r="C195" s="145">
        <v>25031</v>
      </c>
      <c r="D195" s="136">
        <v>16</v>
      </c>
      <c r="E195" s="145">
        <v>3837</v>
      </c>
      <c r="F195" s="136">
        <v>537</v>
      </c>
      <c r="G195" s="145">
        <v>29468</v>
      </c>
    </row>
    <row r="196" spans="1:7" ht="28.8" x14ac:dyDescent="0.3">
      <c r="A196" s="136" t="s">
        <v>245</v>
      </c>
      <c r="B196" s="136">
        <v>2</v>
      </c>
      <c r="C196" s="136">
        <v>706</v>
      </c>
      <c r="D196" s="166">
        <v>0</v>
      </c>
      <c r="E196" s="136">
        <v>180</v>
      </c>
      <c r="F196" s="136">
        <v>11</v>
      </c>
      <c r="G196" s="136">
        <v>899</v>
      </c>
    </row>
    <row r="197" spans="1:7" x14ac:dyDescent="0.3">
      <c r="A197" s="136" t="s">
        <v>494</v>
      </c>
      <c r="B197" s="136">
        <v>5</v>
      </c>
      <c r="C197" s="145">
        <v>2353</v>
      </c>
      <c r="D197" s="166">
        <v>0</v>
      </c>
      <c r="E197" s="136">
        <v>435</v>
      </c>
      <c r="F197" s="136">
        <v>28</v>
      </c>
      <c r="G197" s="145">
        <v>2821</v>
      </c>
    </row>
    <row r="198" spans="1:7" x14ac:dyDescent="0.3">
      <c r="A198" s="136" t="s">
        <v>246</v>
      </c>
      <c r="B198" s="136">
        <v>3</v>
      </c>
      <c r="C198" s="145">
        <v>1378</v>
      </c>
      <c r="D198" s="136">
        <v>1</v>
      </c>
      <c r="E198" s="136">
        <v>199</v>
      </c>
      <c r="F198" s="136">
        <v>26</v>
      </c>
      <c r="G198" s="145">
        <v>1607</v>
      </c>
    </row>
    <row r="199" spans="1:7" x14ac:dyDescent="0.3">
      <c r="A199" s="136" t="s">
        <v>247</v>
      </c>
      <c r="B199" s="136">
        <v>46</v>
      </c>
      <c r="C199" s="145">
        <v>17260</v>
      </c>
      <c r="D199" s="136">
        <v>10</v>
      </c>
      <c r="E199" s="145">
        <v>3215</v>
      </c>
      <c r="F199" s="136">
        <v>325</v>
      </c>
      <c r="G199" s="145">
        <v>20856</v>
      </c>
    </row>
    <row r="200" spans="1:7" x14ac:dyDescent="0.3">
      <c r="A200" s="136" t="s">
        <v>248</v>
      </c>
      <c r="B200" s="136">
        <v>9</v>
      </c>
      <c r="C200" s="145">
        <v>5818</v>
      </c>
      <c r="D200" s="166">
        <v>0</v>
      </c>
      <c r="E200" s="145">
        <v>1235</v>
      </c>
      <c r="F200" s="136">
        <v>146</v>
      </c>
      <c r="G200" s="145">
        <v>7208</v>
      </c>
    </row>
    <row r="201" spans="1:7" x14ac:dyDescent="0.3">
      <c r="A201" s="136" t="s">
        <v>249</v>
      </c>
      <c r="B201" s="136">
        <v>6</v>
      </c>
      <c r="C201" s="145">
        <v>5115</v>
      </c>
      <c r="D201" s="136">
        <v>2</v>
      </c>
      <c r="E201" s="145">
        <v>1016</v>
      </c>
      <c r="F201" s="136">
        <v>159</v>
      </c>
      <c r="G201" s="145">
        <v>6298</v>
      </c>
    </row>
    <row r="202" spans="1:7" x14ac:dyDescent="0.3">
      <c r="A202" s="136" t="s">
        <v>250</v>
      </c>
      <c r="B202" s="136">
        <v>18</v>
      </c>
      <c r="C202" s="145">
        <v>7962</v>
      </c>
      <c r="D202" s="136">
        <v>7</v>
      </c>
      <c r="E202" s="145">
        <v>1147</v>
      </c>
      <c r="F202" s="136">
        <v>157</v>
      </c>
      <c r="G202" s="145">
        <v>9291</v>
      </c>
    </row>
    <row r="203" spans="1:7" x14ac:dyDescent="0.3">
      <c r="A203" s="136" t="s">
        <v>251</v>
      </c>
      <c r="B203" s="136">
        <v>29</v>
      </c>
      <c r="C203" s="145">
        <v>8694</v>
      </c>
      <c r="D203" s="136">
        <v>8</v>
      </c>
      <c r="E203" s="145">
        <v>1726</v>
      </c>
      <c r="F203" s="136">
        <v>175</v>
      </c>
      <c r="G203" s="145">
        <v>10632</v>
      </c>
    </row>
    <row r="204" spans="1:7" x14ac:dyDescent="0.3">
      <c r="A204" s="136" t="s">
        <v>252</v>
      </c>
      <c r="B204" s="136">
        <v>0</v>
      </c>
      <c r="C204" s="145">
        <v>1678</v>
      </c>
      <c r="D204" s="166">
        <v>0</v>
      </c>
      <c r="E204" s="136">
        <v>292</v>
      </c>
      <c r="F204" s="136">
        <v>38</v>
      </c>
      <c r="G204" s="145">
        <v>2008</v>
      </c>
    </row>
    <row r="205" spans="1:7" x14ac:dyDescent="0.3">
      <c r="A205" s="136" t="s">
        <v>253</v>
      </c>
      <c r="B205" s="136">
        <v>7</v>
      </c>
      <c r="C205" s="145">
        <v>1433</v>
      </c>
      <c r="D205" s="166">
        <v>0</v>
      </c>
      <c r="E205" s="136">
        <v>320</v>
      </c>
      <c r="F205" s="136">
        <v>35</v>
      </c>
      <c r="G205" s="145">
        <v>1795</v>
      </c>
    </row>
    <row r="206" spans="1:7" x14ac:dyDescent="0.3">
      <c r="A206" s="136" t="s">
        <v>254</v>
      </c>
      <c r="B206" s="136">
        <v>4</v>
      </c>
      <c r="C206" s="145">
        <v>1631</v>
      </c>
      <c r="D206" s="166">
        <v>0</v>
      </c>
      <c r="E206" s="136">
        <v>224</v>
      </c>
      <c r="F206" s="136">
        <v>34</v>
      </c>
      <c r="G206" s="145">
        <v>1893</v>
      </c>
    </row>
    <row r="207" spans="1:7" x14ac:dyDescent="0.3">
      <c r="A207" s="136" t="s">
        <v>255</v>
      </c>
      <c r="B207" s="136">
        <v>2</v>
      </c>
      <c r="C207" s="145">
        <v>1880</v>
      </c>
      <c r="D207" s="166">
        <v>0</v>
      </c>
      <c r="E207" s="136">
        <v>248</v>
      </c>
      <c r="F207" s="136">
        <v>31</v>
      </c>
      <c r="G207" s="145">
        <v>2161</v>
      </c>
    </row>
    <row r="208" spans="1:7" x14ac:dyDescent="0.3">
      <c r="A208" s="136" t="s">
        <v>256</v>
      </c>
      <c r="B208" s="136">
        <v>7</v>
      </c>
      <c r="C208" s="145">
        <v>4002</v>
      </c>
      <c r="D208" s="136">
        <v>2</v>
      </c>
      <c r="E208" s="136">
        <v>872</v>
      </c>
      <c r="F208" s="136">
        <v>73</v>
      </c>
      <c r="G208" s="145">
        <v>4956</v>
      </c>
    </row>
    <row r="209" spans="1:7" x14ac:dyDescent="0.3">
      <c r="A209" s="136" t="s">
        <v>257</v>
      </c>
      <c r="B209" s="136">
        <v>2</v>
      </c>
      <c r="C209" s="145">
        <v>2570</v>
      </c>
      <c r="D209" s="166">
        <v>0</v>
      </c>
      <c r="E209" s="136">
        <v>522</v>
      </c>
      <c r="F209" s="136">
        <v>55</v>
      </c>
      <c r="G209" s="145">
        <v>3149</v>
      </c>
    </row>
    <row r="210" spans="1:7" x14ac:dyDescent="0.3">
      <c r="A210" s="136" t="s">
        <v>258</v>
      </c>
      <c r="B210" s="136">
        <v>2</v>
      </c>
      <c r="C210" s="145">
        <v>2439</v>
      </c>
      <c r="D210" s="166">
        <v>0</v>
      </c>
      <c r="E210" s="136">
        <v>350</v>
      </c>
      <c r="F210" s="136">
        <v>56</v>
      </c>
      <c r="G210" s="145">
        <v>2847</v>
      </c>
    </row>
    <row r="211" spans="1:7" ht="28.8" x14ac:dyDescent="0.3">
      <c r="A211" s="136" t="s">
        <v>259</v>
      </c>
      <c r="B211" s="136">
        <v>8</v>
      </c>
      <c r="C211" s="145">
        <v>3367</v>
      </c>
      <c r="D211" s="136">
        <v>3</v>
      </c>
      <c r="E211" s="136">
        <v>458</v>
      </c>
      <c r="F211" s="136">
        <v>71</v>
      </c>
      <c r="G211" s="145">
        <v>3907</v>
      </c>
    </row>
    <row r="212" spans="1:7" ht="28.8" x14ac:dyDescent="0.3">
      <c r="A212" s="136" t="s">
        <v>260</v>
      </c>
      <c r="B212" s="136">
        <v>19</v>
      </c>
      <c r="C212" s="145">
        <v>7507</v>
      </c>
      <c r="D212" s="136">
        <v>2</v>
      </c>
      <c r="E212" s="145">
        <v>1281</v>
      </c>
      <c r="F212" s="136">
        <v>139</v>
      </c>
      <c r="G212" s="145">
        <v>8948</v>
      </c>
    </row>
    <row r="213" spans="1:7" x14ac:dyDescent="0.3">
      <c r="A213" s="136" t="s">
        <v>261</v>
      </c>
      <c r="B213" s="136">
        <v>32</v>
      </c>
      <c r="C213" s="145">
        <v>8613</v>
      </c>
      <c r="D213" s="136">
        <v>2</v>
      </c>
      <c r="E213" s="145">
        <v>1325</v>
      </c>
      <c r="F213" s="136">
        <v>147</v>
      </c>
      <c r="G213" s="145">
        <v>10119</v>
      </c>
    </row>
    <row r="214" spans="1:7" x14ac:dyDescent="0.3">
      <c r="A214" s="136" t="s">
        <v>262</v>
      </c>
      <c r="B214" s="136">
        <v>2</v>
      </c>
      <c r="C214" s="145">
        <v>1608</v>
      </c>
      <c r="E214" s="136">
        <v>390</v>
      </c>
      <c r="F214" s="136">
        <v>30</v>
      </c>
      <c r="G214" s="145">
        <v>2030</v>
      </c>
    </row>
    <row r="215" spans="1:7" x14ac:dyDescent="0.3">
      <c r="A215" s="136" t="s">
        <v>263</v>
      </c>
      <c r="B215" s="136">
        <v>105</v>
      </c>
      <c r="C215" s="145">
        <v>39306</v>
      </c>
      <c r="D215" s="136">
        <v>26</v>
      </c>
      <c r="E215" s="145">
        <v>7612</v>
      </c>
      <c r="F215" s="136">
        <v>865</v>
      </c>
      <c r="G215" s="145">
        <v>47914</v>
      </c>
    </row>
    <row r="216" spans="1:7" x14ac:dyDescent="0.3">
      <c r="A216" s="136" t="s">
        <v>264</v>
      </c>
      <c r="B216" s="136">
        <v>14</v>
      </c>
      <c r="C216" s="145">
        <v>5362</v>
      </c>
      <c r="D216" s="136">
        <v>3</v>
      </c>
      <c r="E216" s="136">
        <v>834</v>
      </c>
      <c r="F216" s="136">
        <v>136</v>
      </c>
      <c r="G216" s="145">
        <v>6349</v>
      </c>
    </row>
    <row r="217" spans="1:7" x14ac:dyDescent="0.3">
      <c r="A217" s="136" t="s">
        <v>265</v>
      </c>
      <c r="B217" s="136">
        <v>1</v>
      </c>
      <c r="C217" s="136">
        <v>864</v>
      </c>
      <c r="D217" s="136">
        <v>1</v>
      </c>
      <c r="E217" s="136">
        <v>135</v>
      </c>
      <c r="F217" s="136">
        <v>24</v>
      </c>
      <c r="G217" s="145">
        <v>1025</v>
      </c>
    </row>
    <row r="218" spans="1:7" ht="28.8" x14ac:dyDescent="0.3">
      <c r="A218" s="136" t="s">
        <v>266</v>
      </c>
      <c r="B218" s="136">
        <v>8</v>
      </c>
      <c r="C218" s="145">
        <v>3230</v>
      </c>
      <c r="D218" s="136">
        <v>1</v>
      </c>
      <c r="E218" s="136">
        <v>631</v>
      </c>
      <c r="F218" s="136">
        <v>64</v>
      </c>
      <c r="G218" s="145">
        <v>3934</v>
      </c>
    </row>
    <row r="219" spans="1:7" ht="28.8" x14ac:dyDescent="0.3">
      <c r="A219" s="136" t="s">
        <v>267</v>
      </c>
      <c r="B219" s="136">
        <v>5</v>
      </c>
      <c r="C219" s="145">
        <v>3240</v>
      </c>
      <c r="D219" s="136">
        <v>1</v>
      </c>
      <c r="E219" s="136">
        <v>558</v>
      </c>
      <c r="F219" s="136">
        <v>77</v>
      </c>
      <c r="G219" s="145">
        <v>3881</v>
      </c>
    </row>
    <row r="220" spans="1:7" x14ac:dyDescent="0.3">
      <c r="A220" s="136" t="s">
        <v>25</v>
      </c>
      <c r="B220" s="137">
        <f>SUM(B190:B219)</f>
        <v>464</v>
      </c>
      <c r="C220" s="137">
        <f t="shared" ref="C220:G220" si="4">SUM(C190:C219)</f>
        <v>189252</v>
      </c>
      <c r="D220" s="137">
        <f t="shared" si="4"/>
        <v>101</v>
      </c>
      <c r="E220" s="137">
        <f t="shared" si="4"/>
        <v>34438</v>
      </c>
      <c r="F220" s="137">
        <f t="shared" si="4"/>
        <v>3950</v>
      </c>
      <c r="G220" s="137">
        <f t="shared" si="4"/>
        <v>228205</v>
      </c>
    </row>
    <row r="221" spans="1:7" x14ac:dyDescent="0.3">
      <c r="A221" s="136"/>
      <c r="B221" s="136"/>
      <c r="C221" s="136"/>
      <c r="D221" s="136"/>
      <c r="E221" s="169"/>
      <c r="F221" s="146"/>
      <c r="G221" s="143"/>
    </row>
    <row r="225" spans="1:8" ht="43.2" x14ac:dyDescent="0.3">
      <c r="A225" s="136" t="s">
        <v>268</v>
      </c>
      <c r="B225" s="153"/>
      <c r="C225" s="153"/>
      <c r="D225" s="153"/>
      <c r="E225" s="154"/>
    </row>
    <row r="226" spans="1:8" x14ac:dyDescent="0.3">
      <c r="A226" s="136"/>
      <c r="B226" s="136"/>
      <c r="C226" s="136"/>
      <c r="E226" s="142"/>
    </row>
    <row r="227" spans="1:8" x14ac:dyDescent="0.3">
      <c r="A227" s="136"/>
      <c r="B227" s="136"/>
      <c r="C227" s="136"/>
      <c r="D227" s="153"/>
      <c r="E227" s="153"/>
      <c r="F227" s="153"/>
      <c r="G227" s="154"/>
    </row>
    <row r="228" spans="1:8" ht="28.8" x14ac:dyDescent="0.3">
      <c r="A228" s="136"/>
      <c r="B228" s="136"/>
      <c r="C228" s="136" t="s">
        <v>500</v>
      </c>
      <c r="D228" s="136"/>
      <c r="G228" s="142"/>
    </row>
    <row r="229" spans="1:8" x14ac:dyDescent="0.3">
      <c r="A229" s="136" t="s">
        <v>126</v>
      </c>
      <c r="B229" s="136" t="s">
        <v>479</v>
      </c>
      <c r="C229" s="136" t="s">
        <v>480</v>
      </c>
      <c r="D229" s="136" t="s">
        <v>481</v>
      </c>
      <c r="E229" s="136" t="s">
        <v>482</v>
      </c>
      <c r="F229" s="136" t="s">
        <v>483</v>
      </c>
      <c r="G229" s="136" t="s">
        <v>25</v>
      </c>
      <c r="H229" s="142"/>
    </row>
    <row r="230" spans="1:8" x14ac:dyDescent="0.3">
      <c r="A230" s="136"/>
      <c r="B230" s="136"/>
      <c r="C230" s="136"/>
      <c r="H230" s="142"/>
    </row>
    <row r="231" spans="1:8" ht="28.8" x14ac:dyDescent="0.3">
      <c r="A231" s="136" t="s">
        <v>269</v>
      </c>
      <c r="B231" s="136">
        <v>4</v>
      </c>
      <c r="C231" s="136">
        <v>815</v>
      </c>
      <c r="D231" s="136">
        <v>0</v>
      </c>
      <c r="E231" s="136">
        <v>128</v>
      </c>
      <c r="F231" s="136">
        <v>23</v>
      </c>
      <c r="G231" s="136">
        <v>970</v>
      </c>
      <c r="H231" s="142"/>
    </row>
    <row r="232" spans="1:8" x14ac:dyDescent="0.3">
      <c r="A232" s="136" t="s">
        <v>270</v>
      </c>
      <c r="B232" s="136">
        <v>4</v>
      </c>
      <c r="C232" s="136">
        <v>863</v>
      </c>
      <c r="D232" s="136">
        <v>0</v>
      </c>
      <c r="E232" s="136">
        <v>151</v>
      </c>
      <c r="F232" s="136">
        <v>9</v>
      </c>
      <c r="G232" s="145">
        <v>1027</v>
      </c>
      <c r="H232" s="142"/>
    </row>
    <row r="233" spans="1:8" x14ac:dyDescent="0.3">
      <c r="A233" s="136" t="s">
        <v>271</v>
      </c>
      <c r="B233" s="136">
        <v>16</v>
      </c>
      <c r="C233" s="145">
        <v>5959</v>
      </c>
      <c r="D233" s="136">
        <v>3</v>
      </c>
      <c r="E233" s="145">
        <v>1709</v>
      </c>
      <c r="F233" s="136">
        <v>121</v>
      </c>
      <c r="G233" s="145">
        <v>7808</v>
      </c>
      <c r="H233" s="142"/>
    </row>
    <row r="234" spans="1:8" x14ac:dyDescent="0.3">
      <c r="A234" s="136" t="s">
        <v>272</v>
      </c>
      <c r="B234" s="136">
        <v>18</v>
      </c>
      <c r="C234" s="145">
        <v>5555</v>
      </c>
      <c r="D234" s="136">
        <v>3</v>
      </c>
      <c r="E234" s="145">
        <v>1081</v>
      </c>
      <c r="F234" s="136">
        <v>116</v>
      </c>
      <c r="G234" s="145">
        <v>6773</v>
      </c>
      <c r="H234" s="142"/>
    </row>
    <row r="235" spans="1:8" x14ac:dyDescent="0.3">
      <c r="A235" s="136" t="s">
        <v>495</v>
      </c>
      <c r="B235" s="136">
        <v>11</v>
      </c>
      <c r="C235" s="145">
        <v>6031</v>
      </c>
      <c r="D235" s="167">
        <v>0</v>
      </c>
      <c r="E235" s="145">
        <v>1432</v>
      </c>
      <c r="F235" s="136">
        <v>117</v>
      </c>
      <c r="G235" s="145">
        <v>7591</v>
      </c>
      <c r="H235" s="142"/>
    </row>
    <row r="236" spans="1:8" ht="28.8" x14ac:dyDescent="0.3">
      <c r="A236" s="136" t="s">
        <v>273</v>
      </c>
      <c r="B236" s="136">
        <v>44</v>
      </c>
      <c r="C236" s="145">
        <v>13344</v>
      </c>
      <c r="D236" s="136">
        <v>12</v>
      </c>
      <c r="E236" s="145">
        <v>2946</v>
      </c>
      <c r="F236" s="136">
        <v>274</v>
      </c>
      <c r="G236" s="145">
        <v>16620</v>
      </c>
      <c r="H236" s="142"/>
    </row>
    <row r="237" spans="1:8" ht="28.8" x14ac:dyDescent="0.3">
      <c r="A237" s="136" t="s">
        <v>274</v>
      </c>
      <c r="B237" s="136">
        <v>113</v>
      </c>
      <c r="C237" s="145">
        <v>35778</v>
      </c>
      <c r="D237" s="136">
        <v>37</v>
      </c>
      <c r="E237" s="145">
        <v>8576</v>
      </c>
      <c r="F237" s="136">
        <v>804</v>
      </c>
      <c r="G237" s="145">
        <v>45308</v>
      </c>
      <c r="H237" s="142"/>
    </row>
    <row r="238" spans="1:8" x14ac:dyDescent="0.3">
      <c r="A238" s="136" t="s">
        <v>275</v>
      </c>
      <c r="B238" s="136">
        <v>3</v>
      </c>
      <c r="C238" s="145">
        <v>1171</v>
      </c>
      <c r="D238" s="136">
        <v>1</v>
      </c>
      <c r="E238" s="136">
        <v>424</v>
      </c>
      <c r="F238" s="136">
        <v>50</v>
      </c>
      <c r="G238" s="145">
        <v>1649</v>
      </c>
      <c r="H238" s="142"/>
    </row>
    <row r="239" spans="1:8" x14ac:dyDescent="0.3">
      <c r="A239" s="136" t="s">
        <v>276</v>
      </c>
      <c r="B239" s="136">
        <v>45</v>
      </c>
      <c r="C239" s="145">
        <v>18189</v>
      </c>
      <c r="D239" s="136">
        <v>11</v>
      </c>
      <c r="E239" s="145">
        <v>4342</v>
      </c>
      <c r="F239" s="136">
        <v>373</v>
      </c>
      <c r="G239" s="145">
        <v>22960</v>
      </c>
      <c r="H239" s="142"/>
    </row>
    <row r="240" spans="1:8" ht="28.8" x14ac:dyDescent="0.3">
      <c r="A240" s="136" t="s">
        <v>277</v>
      </c>
      <c r="B240" s="136">
        <v>22</v>
      </c>
      <c r="C240" s="145">
        <v>5903</v>
      </c>
      <c r="D240" s="136">
        <v>2</v>
      </c>
      <c r="E240" s="145">
        <v>1890</v>
      </c>
      <c r="F240" s="136">
        <v>107</v>
      </c>
      <c r="G240" s="145">
        <v>7924</v>
      </c>
      <c r="H240" s="142"/>
    </row>
    <row r="241" spans="1:9" x14ac:dyDescent="0.3">
      <c r="A241" s="136" t="s">
        <v>278</v>
      </c>
      <c r="B241" s="136">
        <v>2</v>
      </c>
      <c r="C241" s="145">
        <v>2299</v>
      </c>
      <c r="D241" s="145">
        <v>0</v>
      </c>
      <c r="E241" s="136">
        <v>393</v>
      </c>
      <c r="F241" s="136">
        <v>45</v>
      </c>
      <c r="G241" s="145">
        <v>2739</v>
      </c>
      <c r="I241" s="142"/>
    </row>
    <row r="242" spans="1:9" x14ac:dyDescent="0.3">
      <c r="A242" s="136" t="s">
        <v>279</v>
      </c>
      <c r="B242" s="136">
        <v>44</v>
      </c>
      <c r="C242" s="145">
        <v>15216</v>
      </c>
      <c r="D242" s="136">
        <v>11</v>
      </c>
      <c r="E242" s="145">
        <v>3105</v>
      </c>
      <c r="F242" s="136">
        <v>292</v>
      </c>
      <c r="G242" s="145">
        <v>18668</v>
      </c>
      <c r="H242" s="142"/>
    </row>
    <row r="243" spans="1:9" x14ac:dyDescent="0.3">
      <c r="A243" s="136" t="s">
        <v>280</v>
      </c>
      <c r="B243" s="136">
        <v>10</v>
      </c>
      <c r="C243" s="145">
        <v>3863</v>
      </c>
      <c r="D243" s="136">
        <v>3</v>
      </c>
      <c r="E243" s="136">
        <v>829</v>
      </c>
      <c r="F243" s="136">
        <v>90</v>
      </c>
      <c r="G243" s="145">
        <v>4795</v>
      </c>
      <c r="H243" s="142"/>
    </row>
    <row r="244" spans="1:9" x14ac:dyDescent="0.3">
      <c r="A244" s="136" t="s">
        <v>281</v>
      </c>
      <c r="B244" s="136">
        <v>16</v>
      </c>
      <c r="C244" s="145">
        <v>5049</v>
      </c>
      <c r="D244" s="136">
        <v>1</v>
      </c>
      <c r="E244" s="145">
        <v>1158</v>
      </c>
      <c r="F244" s="136">
        <v>108</v>
      </c>
      <c r="G244" s="145">
        <v>6332</v>
      </c>
      <c r="H244" s="142"/>
    </row>
    <row r="245" spans="1:9" x14ac:dyDescent="0.3">
      <c r="A245" s="136" t="s">
        <v>282</v>
      </c>
      <c r="B245" s="136">
        <v>11</v>
      </c>
      <c r="C245" s="145">
        <v>4313</v>
      </c>
      <c r="D245" s="136">
        <v>1</v>
      </c>
      <c r="E245" s="144">
        <v>1292</v>
      </c>
      <c r="F245" s="136">
        <v>115</v>
      </c>
      <c r="G245" s="145">
        <v>5732</v>
      </c>
      <c r="H245" s="142"/>
    </row>
    <row r="246" spans="1:9" x14ac:dyDescent="0.3">
      <c r="A246" s="136" t="s">
        <v>283</v>
      </c>
      <c r="B246" s="136">
        <v>10</v>
      </c>
      <c r="C246" s="145">
        <v>3287</v>
      </c>
      <c r="D246" s="136">
        <v>1</v>
      </c>
      <c r="E246">
        <v>768</v>
      </c>
      <c r="F246" s="136">
        <v>71</v>
      </c>
      <c r="G246" s="145">
        <v>4137</v>
      </c>
      <c r="H246" s="142"/>
    </row>
    <row r="247" spans="1:9" ht="28.8" x14ac:dyDescent="0.3">
      <c r="A247" s="136" t="s">
        <v>284</v>
      </c>
      <c r="B247" s="136">
        <v>78</v>
      </c>
      <c r="C247" s="145">
        <v>33883</v>
      </c>
      <c r="D247" s="136">
        <v>13</v>
      </c>
      <c r="E247" s="144">
        <v>6500</v>
      </c>
      <c r="F247" s="136">
        <v>708</v>
      </c>
      <c r="G247" s="145">
        <v>41182</v>
      </c>
      <c r="H247" s="142"/>
    </row>
    <row r="248" spans="1:9" x14ac:dyDescent="0.3">
      <c r="A248" s="136" t="s">
        <v>285</v>
      </c>
      <c r="B248" s="136">
        <v>22</v>
      </c>
      <c r="C248" s="145">
        <v>9398</v>
      </c>
      <c r="D248" s="136">
        <v>3</v>
      </c>
      <c r="E248" s="144">
        <v>2441</v>
      </c>
      <c r="F248" s="136">
        <v>172</v>
      </c>
      <c r="G248" s="145">
        <v>12036</v>
      </c>
      <c r="H248" s="142"/>
    </row>
    <row r="249" spans="1:9" x14ac:dyDescent="0.3">
      <c r="A249" s="136" t="s">
        <v>286</v>
      </c>
      <c r="B249" s="136">
        <v>20</v>
      </c>
      <c r="C249" s="145">
        <v>6090</v>
      </c>
      <c r="D249" s="136">
        <v>6</v>
      </c>
      <c r="E249" s="144">
        <v>1218</v>
      </c>
      <c r="F249" s="136">
        <v>125</v>
      </c>
      <c r="G249" s="145">
        <v>7459</v>
      </c>
      <c r="H249" s="142"/>
    </row>
    <row r="250" spans="1:9" ht="28.8" x14ac:dyDescent="0.3">
      <c r="A250" s="136" t="s">
        <v>287</v>
      </c>
      <c r="B250" s="136">
        <v>10</v>
      </c>
      <c r="C250" s="145">
        <v>5056</v>
      </c>
      <c r="D250" s="136">
        <v>4</v>
      </c>
      <c r="E250" s="144">
        <v>1117</v>
      </c>
      <c r="F250" s="136">
        <v>110</v>
      </c>
      <c r="G250" s="145">
        <v>6297</v>
      </c>
      <c r="H250" s="142"/>
    </row>
    <row r="251" spans="1:9" x14ac:dyDescent="0.3">
      <c r="A251" s="136" t="s">
        <v>288</v>
      </c>
      <c r="B251" s="136">
        <v>8</v>
      </c>
      <c r="C251" s="145">
        <v>1921</v>
      </c>
      <c r="E251" s="136">
        <v>324</v>
      </c>
      <c r="F251" s="136">
        <v>47</v>
      </c>
      <c r="G251" s="145">
        <v>2300</v>
      </c>
      <c r="H251" s="142"/>
    </row>
    <row r="252" spans="1:9" x14ac:dyDescent="0.3">
      <c r="A252" s="136" t="s">
        <v>289</v>
      </c>
      <c r="B252" s="136">
        <v>22</v>
      </c>
      <c r="C252" s="145">
        <v>8390</v>
      </c>
      <c r="D252" s="136">
        <v>2</v>
      </c>
      <c r="E252" s="144">
        <v>1974</v>
      </c>
      <c r="F252" s="136">
        <v>155</v>
      </c>
      <c r="G252" s="145">
        <v>10543</v>
      </c>
      <c r="H252" s="142"/>
    </row>
    <row r="253" spans="1:9" x14ac:dyDescent="0.3">
      <c r="A253" s="136" t="s">
        <v>290</v>
      </c>
      <c r="B253" s="136">
        <v>2</v>
      </c>
      <c r="C253" s="136">
        <v>975</v>
      </c>
      <c r="D253" s="136">
        <v>1</v>
      </c>
      <c r="E253">
        <v>124</v>
      </c>
      <c r="F253" s="136">
        <v>20</v>
      </c>
      <c r="G253" s="145">
        <v>1122</v>
      </c>
      <c r="H253" s="142"/>
    </row>
    <row r="254" spans="1:9" x14ac:dyDescent="0.3">
      <c r="A254" s="136" t="s">
        <v>291</v>
      </c>
      <c r="B254" s="136">
        <v>4</v>
      </c>
      <c r="C254" s="145">
        <v>2024</v>
      </c>
      <c r="E254" s="136">
        <v>351</v>
      </c>
      <c r="F254" s="136">
        <v>35</v>
      </c>
      <c r="G254" s="145">
        <v>2414</v>
      </c>
      <c r="H254" s="142"/>
    </row>
    <row r="255" spans="1:9" ht="28.8" x14ac:dyDescent="0.3">
      <c r="A255" s="136" t="s">
        <v>292</v>
      </c>
      <c r="B255" s="136">
        <v>38</v>
      </c>
      <c r="C255" s="145">
        <v>14176</v>
      </c>
      <c r="D255" s="136">
        <v>7</v>
      </c>
      <c r="E255" s="144">
        <v>3543</v>
      </c>
      <c r="F255" s="136">
        <v>373</v>
      </c>
      <c r="G255" s="145">
        <v>18137</v>
      </c>
    </row>
    <row r="256" spans="1:9" ht="28.8" x14ac:dyDescent="0.3">
      <c r="A256" s="136" t="s">
        <v>293</v>
      </c>
      <c r="B256" s="136">
        <v>6</v>
      </c>
      <c r="C256" s="136">
        <v>791</v>
      </c>
      <c r="E256" s="136">
        <v>155</v>
      </c>
      <c r="F256" s="136">
        <v>19</v>
      </c>
      <c r="G256" s="136">
        <v>971</v>
      </c>
      <c r="H256" s="142"/>
    </row>
    <row r="257" spans="1:8" ht="28.8" x14ac:dyDescent="0.3">
      <c r="A257" s="136" t="s">
        <v>294</v>
      </c>
      <c r="B257" s="136">
        <v>11</v>
      </c>
      <c r="C257" s="145">
        <v>2684</v>
      </c>
      <c r="D257" s="136">
        <v>3</v>
      </c>
      <c r="E257">
        <v>487</v>
      </c>
      <c r="F257" s="136">
        <v>50</v>
      </c>
      <c r="G257" s="145">
        <v>3235</v>
      </c>
      <c r="H257" s="142"/>
    </row>
    <row r="258" spans="1:8" ht="28.8" x14ac:dyDescent="0.3">
      <c r="A258" s="136" t="s">
        <v>295</v>
      </c>
      <c r="B258" s="136">
        <v>9</v>
      </c>
      <c r="C258" s="145">
        <v>2616</v>
      </c>
      <c r="D258" s="136">
        <v>1</v>
      </c>
      <c r="E258">
        <v>663</v>
      </c>
      <c r="F258" s="136">
        <v>63</v>
      </c>
      <c r="G258" s="145">
        <v>3352</v>
      </c>
      <c r="H258" s="142"/>
    </row>
    <row r="259" spans="1:8" ht="28.8" x14ac:dyDescent="0.3">
      <c r="A259" s="136" t="s">
        <v>296</v>
      </c>
      <c r="B259" s="136">
        <v>82</v>
      </c>
      <c r="C259" s="145">
        <v>25316</v>
      </c>
      <c r="D259" s="136">
        <v>39</v>
      </c>
      <c r="E259" s="144">
        <v>6847</v>
      </c>
      <c r="F259" s="136">
        <v>597</v>
      </c>
      <c r="G259" s="145">
        <v>32881</v>
      </c>
      <c r="H259" s="142"/>
    </row>
    <row r="260" spans="1:8" x14ac:dyDescent="0.3">
      <c r="A260" s="136" t="s">
        <v>297</v>
      </c>
      <c r="B260" s="136">
        <v>2</v>
      </c>
      <c r="C260" s="145">
        <v>1390</v>
      </c>
      <c r="E260" s="136">
        <v>364</v>
      </c>
      <c r="F260" s="136">
        <v>41</v>
      </c>
      <c r="G260" s="145">
        <v>1797</v>
      </c>
      <c r="H260" s="142"/>
    </row>
    <row r="261" spans="1:8" x14ac:dyDescent="0.3">
      <c r="A261" s="136" t="s">
        <v>298</v>
      </c>
      <c r="B261" s="136">
        <v>34</v>
      </c>
      <c r="C261" s="145">
        <v>11181</v>
      </c>
      <c r="D261" s="136">
        <v>4</v>
      </c>
      <c r="E261" s="144">
        <v>2262</v>
      </c>
      <c r="F261" s="136">
        <v>210</v>
      </c>
      <c r="G261" s="145">
        <v>13691</v>
      </c>
      <c r="H261" s="142"/>
    </row>
    <row r="262" spans="1:8" x14ac:dyDescent="0.3">
      <c r="A262" s="136" t="s">
        <v>299</v>
      </c>
      <c r="B262" s="136">
        <v>12</v>
      </c>
      <c r="C262" s="145">
        <v>3050</v>
      </c>
      <c r="D262" s="136">
        <v>3</v>
      </c>
      <c r="E262">
        <v>531</v>
      </c>
      <c r="F262" s="136">
        <v>61</v>
      </c>
      <c r="G262" s="145">
        <v>3657</v>
      </c>
      <c r="H262" s="142"/>
    </row>
    <row r="263" spans="1:8" x14ac:dyDescent="0.3">
      <c r="A263" s="136" t="s">
        <v>300</v>
      </c>
      <c r="B263" s="136">
        <v>19</v>
      </c>
      <c r="C263" s="145">
        <v>5296</v>
      </c>
      <c r="E263" s="145">
        <v>1243</v>
      </c>
      <c r="F263" s="136">
        <v>108</v>
      </c>
      <c r="G263" s="145">
        <v>6666</v>
      </c>
      <c r="H263" s="142"/>
    </row>
    <row r="264" spans="1:8" x14ac:dyDescent="0.3">
      <c r="A264" s="136"/>
      <c r="H264" s="142"/>
    </row>
    <row r="265" spans="1:8" x14ac:dyDescent="0.3">
      <c r="A265" s="136" t="s">
        <v>25</v>
      </c>
      <c r="B265" s="137">
        <f>SUM(B231:B264)</f>
        <v>752</v>
      </c>
      <c r="C265" s="137">
        <f t="shared" ref="C265:G265" si="5">SUM(C231:C264)</f>
        <v>261872</v>
      </c>
      <c r="D265" s="137">
        <f t="shared" si="5"/>
        <v>172</v>
      </c>
      <c r="E265" s="137">
        <f t="shared" si="5"/>
        <v>60368</v>
      </c>
      <c r="F265" s="137">
        <f t="shared" si="5"/>
        <v>5609</v>
      </c>
      <c r="G265" s="137">
        <f t="shared" si="5"/>
        <v>328773</v>
      </c>
      <c r="H265" s="142"/>
    </row>
    <row r="266" spans="1:8" x14ac:dyDescent="0.3">
      <c r="A266" s="136"/>
      <c r="B266" s="136"/>
      <c r="C266" s="136"/>
      <c r="D266" s="146"/>
      <c r="E266" s="146"/>
      <c r="F266" s="146"/>
      <c r="G266" s="143"/>
    </row>
    <row r="267" spans="1:8" ht="43.2" x14ac:dyDescent="0.3">
      <c r="A267" s="136" t="s">
        <v>501</v>
      </c>
      <c r="B267" s="136" t="s">
        <v>502</v>
      </c>
      <c r="C267" s="136">
        <v>9</v>
      </c>
      <c r="D267" s="153"/>
      <c r="E267" s="153"/>
      <c r="F267" s="154"/>
    </row>
    <row r="268" spans="1:8" x14ac:dyDescent="0.3">
      <c r="A268" s="136"/>
      <c r="B268" s="136"/>
      <c r="C268" s="136"/>
      <c r="D268" s="136"/>
      <c r="F268" s="142"/>
    </row>
    <row r="269" spans="1:8" ht="28.8" x14ac:dyDescent="0.3">
      <c r="A269" s="136"/>
      <c r="B269" s="136"/>
      <c r="C269" s="136" t="s">
        <v>500</v>
      </c>
      <c r="D269" s="136"/>
      <c r="F269" s="142"/>
    </row>
    <row r="270" spans="1:8" x14ac:dyDescent="0.3">
      <c r="A270" s="136" t="s">
        <v>126</v>
      </c>
      <c r="B270" s="136" t="s">
        <v>479</v>
      </c>
      <c r="C270" s="136" t="s">
        <v>480</v>
      </c>
      <c r="D270" s="136" t="s">
        <v>481</v>
      </c>
      <c r="E270" t="s">
        <v>482</v>
      </c>
      <c r="F270" s="136" t="s">
        <v>483</v>
      </c>
      <c r="G270" s="136" t="s">
        <v>25</v>
      </c>
    </row>
    <row r="271" spans="1:8" x14ac:dyDescent="0.3">
      <c r="A271" s="136"/>
      <c r="B271" s="136"/>
      <c r="C271" s="136"/>
      <c r="D271" s="136"/>
      <c r="G271" s="142"/>
    </row>
    <row r="272" spans="1:8" x14ac:dyDescent="0.3">
      <c r="A272" s="136" t="s">
        <v>301</v>
      </c>
      <c r="B272" s="136">
        <v>25</v>
      </c>
      <c r="C272" s="145">
        <v>9666</v>
      </c>
      <c r="D272" s="136">
        <v>4</v>
      </c>
      <c r="E272" s="144">
        <v>2211</v>
      </c>
      <c r="F272" s="136">
        <v>190</v>
      </c>
      <c r="G272" s="145">
        <v>12096</v>
      </c>
    </row>
    <row r="273" spans="1:7" x14ac:dyDescent="0.3">
      <c r="A273" s="136" t="s">
        <v>302</v>
      </c>
      <c r="B273" s="136">
        <v>15</v>
      </c>
      <c r="C273" s="145">
        <v>4939</v>
      </c>
      <c r="E273" s="145">
        <v>1139</v>
      </c>
      <c r="F273" s="136">
        <v>109</v>
      </c>
      <c r="G273" s="145">
        <v>6202</v>
      </c>
    </row>
    <row r="274" spans="1:7" x14ac:dyDescent="0.3">
      <c r="A274" s="136" t="s">
        <v>303</v>
      </c>
      <c r="B274" s="136">
        <v>7</v>
      </c>
      <c r="C274" s="145">
        <v>1900</v>
      </c>
      <c r="E274" s="136">
        <v>377</v>
      </c>
      <c r="F274" s="136">
        <v>59</v>
      </c>
      <c r="G274" s="145">
        <v>2343</v>
      </c>
    </row>
    <row r="275" spans="1:7" x14ac:dyDescent="0.3">
      <c r="A275" s="136" t="s">
        <v>304</v>
      </c>
      <c r="B275" s="136">
        <v>12</v>
      </c>
      <c r="C275" s="145">
        <v>4094</v>
      </c>
      <c r="D275" s="136">
        <v>2</v>
      </c>
      <c r="E275">
        <v>789</v>
      </c>
      <c r="F275" s="136">
        <v>87</v>
      </c>
      <c r="G275" s="145">
        <v>4984</v>
      </c>
    </row>
    <row r="276" spans="1:7" x14ac:dyDescent="0.3">
      <c r="A276" s="136" t="s">
        <v>305</v>
      </c>
      <c r="B276" s="136">
        <v>10</v>
      </c>
      <c r="C276" s="145">
        <v>4058</v>
      </c>
      <c r="D276" s="136">
        <v>3</v>
      </c>
      <c r="E276">
        <v>798</v>
      </c>
      <c r="F276" s="136">
        <v>113</v>
      </c>
      <c r="G276" s="145">
        <v>4982</v>
      </c>
    </row>
    <row r="277" spans="1:7" ht="28.8" x14ac:dyDescent="0.3">
      <c r="A277" s="136" t="s">
        <v>306</v>
      </c>
      <c r="B277" s="136">
        <v>13</v>
      </c>
      <c r="C277" s="145">
        <v>3953</v>
      </c>
      <c r="D277" s="136">
        <v>1</v>
      </c>
      <c r="E277">
        <v>718</v>
      </c>
      <c r="F277" s="136">
        <v>98</v>
      </c>
      <c r="G277" s="145">
        <v>4783</v>
      </c>
    </row>
    <row r="278" spans="1:7" ht="28.8" x14ac:dyDescent="0.3">
      <c r="A278" s="136" t="s">
        <v>307</v>
      </c>
      <c r="B278" s="136">
        <v>3</v>
      </c>
      <c r="C278" s="145">
        <v>1348</v>
      </c>
      <c r="E278" s="136">
        <v>238</v>
      </c>
      <c r="F278" s="136">
        <v>33</v>
      </c>
      <c r="G278" s="145">
        <v>1622</v>
      </c>
    </row>
    <row r="279" spans="1:7" x14ac:dyDescent="0.3">
      <c r="A279" s="136" t="s">
        <v>308</v>
      </c>
      <c r="B279" s="136">
        <v>3</v>
      </c>
      <c r="C279" s="145">
        <v>1309</v>
      </c>
      <c r="D279" s="136">
        <v>1</v>
      </c>
      <c r="E279">
        <v>281</v>
      </c>
      <c r="F279" s="136">
        <v>25</v>
      </c>
      <c r="G279" s="145">
        <v>1619</v>
      </c>
    </row>
    <row r="280" spans="1:7" x14ac:dyDescent="0.3">
      <c r="A280" s="136" t="s">
        <v>309</v>
      </c>
      <c r="B280" s="136">
        <v>13</v>
      </c>
      <c r="C280" s="145">
        <v>4463</v>
      </c>
      <c r="D280" s="136">
        <v>1</v>
      </c>
      <c r="E280">
        <v>770</v>
      </c>
      <c r="F280" s="136">
        <v>93</v>
      </c>
      <c r="G280" s="145">
        <v>5340</v>
      </c>
    </row>
    <row r="281" spans="1:7" x14ac:dyDescent="0.3">
      <c r="A281" s="136" t="s">
        <v>310</v>
      </c>
      <c r="B281" s="136">
        <v>8</v>
      </c>
      <c r="C281" s="145">
        <v>2191</v>
      </c>
      <c r="D281" s="136">
        <v>1</v>
      </c>
      <c r="E281">
        <v>524</v>
      </c>
      <c r="F281" s="136">
        <v>58</v>
      </c>
      <c r="G281" s="145">
        <v>2782</v>
      </c>
    </row>
    <row r="282" spans="1:7" x14ac:dyDescent="0.3">
      <c r="A282" s="136" t="s">
        <v>311</v>
      </c>
      <c r="B282" s="136">
        <v>8</v>
      </c>
      <c r="C282" s="145">
        <v>3449</v>
      </c>
      <c r="E282" s="136">
        <v>736</v>
      </c>
      <c r="F282" s="136">
        <v>78</v>
      </c>
      <c r="G282" s="145">
        <v>4271</v>
      </c>
    </row>
    <row r="283" spans="1:7" x14ac:dyDescent="0.3">
      <c r="A283" s="136" t="s">
        <v>312</v>
      </c>
      <c r="B283" s="136">
        <v>11</v>
      </c>
      <c r="C283" s="145">
        <v>5963</v>
      </c>
      <c r="D283" s="136">
        <v>2</v>
      </c>
      <c r="E283" s="144">
        <v>1283</v>
      </c>
      <c r="F283" s="136">
        <v>153</v>
      </c>
      <c r="G283" s="145">
        <v>7412</v>
      </c>
    </row>
    <row r="284" spans="1:7" x14ac:dyDescent="0.3">
      <c r="A284" s="136" t="s">
        <v>313</v>
      </c>
      <c r="B284" s="136">
        <v>12</v>
      </c>
      <c r="C284" s="145">
        <v>4568</v>
      </c>
      <c r="D284" s="136">
        <v>3</v>
      </c>
      <c r="E284">
        <v>802</v>
      </c>
      <c r="F284" s="136">
        <v>132</v>
      </c>
      <c r="G284" s="145">
        <v>5517</v>
      </c>
    </row>
    <row r="285" spans="1:7" x14ac:dyDescent="0.3">
      <c r="A285" s="136" t="s">
        <v>314</v>
      </c>
      <c r="B285" s="136">
        <v>8</v>
      </c>
      <c r="C285" s="145">
        <v>1647</v>
      </c>
      <c r="E285" s="136">
        <v>347</v>
      </c>
      <c r="F285" s="136">
        <v>55</v>
      </c>
      <c r="G285" s="145">
        <v>2057</v>
      </c>
    </row>
    <row r="286" spans="1:7" x14ac:dyDescent="0.3">
      <c r="A286" s="136" t="s">
        <v>315</v>
      </c>
      <c r="B286" s="136">
        <v>7</v>
      </c>
      <c r="C286" s="145">
        <v>1420</v>
      </c>
      <c r="E286" s="136">
        <v>341</v>
      </c>
      <c r="F286" s="136">
        <v>37</v>
      </c>
      <c r="G286" s="145">
        <v>1805</v>
      </c>
    </row>
    <row r="287" spans="1:7" x14ac:dyDescent="0.3">
      <c r="A287" s="136" t="s">
        <v>316</v>
      </c>
      <c r="B287" s="136">
        <v>3</v>
      </c>
      <c r="C287" s="145">
        <v>1547</v>
      </c>
      <c r="E287" s="136">
        <v>327</v>
      </c>
      <c r="F287" s="136">
        <v>40</v>
      </c>
      <c r="G287" s="145">
        <v>1917</v>
      </c>
    </row>
    <row r="288" spans="1:7" x14ac:dyDescent="0.3">
      <c r="A288" s="136" t="s">
        <v>317</v>
      </c>
      <c r="B288" s="136">
        <v>7</v>
      </c>
      <c r="C288" s="145">
        <v>1419</v>
      </c>
      <c r="E288" s="136">
        <v>252</v>
      </c>
      <c r="F288" s="136">
        <v>52</v>
      </c>
      <c r="G288" s="145">
        <v>1730</v>
      </c>
    </row>
    <row r="289" spans="1:7" ht="28.8" x14ac:dyDescent="0.3">
      <c r="A289" s="136" t="s">
        <v>318</v>
      </c>
      <c r="B289" s="136">
        <v>13</v>
      </c>
      <c r="C289" s="145">
        <v>6025</v>
      </c>
      <c r="D289" s="136">
        <v>3</v>
      </c>
      <c r="E289" s="144">
        <v>1140</v>
      </c>
      <c r="F289" s="136">
        <v>162</v>
      </c>
      <c r="G289" s="145">
        <v>7343</v>
      </c>
    </row>
    <row r="290" spans="1:7" ht="28.8" x14ac:dyDescent="0.3">
      <c r="A290" s="136" t="s">
        <v>319</v>
      </c>
      <c r="B290" s="136">
        <v>29</v>
      </c>
      <c r="C290" s="145">
        <v>9961</v>
      </c>
      <c r="D290" s="136">
        <v>2</v>
      </c>
      <c r="E290" s="144">
        <v>2042</v>
      </c>
      <c r="F290" s="136">
        <v>292</v>
      </c>
      <c r="G290" s="145">
        <v>12326</v>
      </c>
    </row>
    <row r="291" spans="1:7" x14ac:dyDescent="0.3">
      <c r="A291" s="136" t="s">
        <v>320</v>
      </c>
      <c r="B291" s="136">
        <v>1</v>
      </c>
      <c r="C291" s="145">
        <v>1085</v>
      </c>
      <c r="E291" s="136">
        <v>210</v>
      </c>
      <c r="F291" s="136">
        <v>28</v>
      </c>
      <c r="G291" s="145">
        <v>1324</v>
      </c>
    </row>
    <row r="292" spans="1:7" ht="28.8" x14ac:dyDescent="0.3">
      <c r="A292" s="136" t="s">
        <v>321</v>
      </c>
      <c r="B292" s="136">
        <v>14</v>
      </c>
      <c r="C292" s="145">
        <v>4874</v>
      </c>
      <c r="D292" s="136">
        <v>2</v>
      </c>
      <c r="E292" s="144">
        <v>1116</v>
      </c>
      <c r="F292" s="136">
        <v>128</v>
      </c>
      <c r="G292" s="145">
        <v>6134</v>
      </c>
    </row>
    <row r="293" spans="1:7" x14ac:dyDescent="0.3">
      <c r="A293" s="136" t="s">
        <v>322</v>
      </c>
      <c r="B293" s="136">
        <v>9</v>
      </c>
      <c r="C293" s="145">
        <v>3663</v>
      </c>
      <c r="D293" s="136">
        <v>2</v>
      </c>
      <c r="E293">
        <v>783</v>
      </c>
      <c r="F293" s="136">
        <v>117</v>
      </c>
      <c r="G293" s="145">
        <v>4574</v>
      </c>
    </row>
    <row r="294" spans="1:7" x14ac:dyDescent="0.3">
      <c r="A294" s="136" t="s">
        <v>323</v>
      </c>
      <c r="B294" s="136"/>
      <c r="C294" s="145">
        <v>2403</v>
      </c>
      <c r="E294" s="136">
        <v>632</v>
      </c>
      <c r="F294" s="136">
        <v>70</v>
      </c>
      <c r="G294" s="145">
        <v>3105</v>
      </c>
    </row>
    <row r="295" spans="1:7" x14ac:dyDescent="0.3">
      <c r="A295" s="136" t="s">
        <v>324</v>
      </c>
      <c r="B295" s="136">
        <v>3</v>
      </c>
      <c r="C295" s="145">
        <v>1857</v>
      </c>
      <c r="D295" s="136">
        <v>1</v>
      </c>
      <c r="E295">
        <v>467</v>
      </c>
      <c r="F295" s="136">
        <v>69</v>
      </c>
      <c r="G295" s="145">
        <v>2397</v>
      </c>
    </row>
    <row r="296" spans="1:7" x14ac:dyDescent="0.3">
      <c r="A296" s="136" t="s">
        <v>325</v>
      </c>
      <c r="B296" s="136">
        <v>10</v>
      </c>
      <c r="C296" s="145">
        <v>2325</v>
      </c>
      <c r="E296" s="136">
        <v>503</v>
      </c>
      <c r="F296" s="136">
        <v>55</v>
      </c>
      <c r="G296" s="145">
        <v>2893</v>
      </c>
    </row>
    <row r="297" spans="1:7" x14ac:dyDescent="0.3">
      <c r="A297" s="136" t="s">
        <v>326</v>
      </c>
      <c r="B297" s="136">
        <v>141</v>
      </c>
      <c r="C297" s="145">
        <v>42674</v>
      </c>
      <c r="D297" s="136">
        <v>17</v>
      </c>
      <c r="E297" s="144">
        <v>9506</v>
      </c>
      <c r="F297" s="136">
        <v>940</v>
      </c>
      <c r="G297" s="145">
        <v>53278</v>
      </c>
    </row>
    <row r="298" spans="1:7" ht="28.8" x14ac:dyDescent="0.3">
      <c r="A298" s="136" t="s">
        <v>327</v>
      </c>
      <c r="B298" s="136">
        <v>10</v>
      </c>
      <c r="C298" s="145">
        <v>2865</v>
      </c>
      <c r="D298" s="136">
        <v>1</v>
      </c>
      <c r="E298">
        <v>557</v>
      </c>
      <c r="F298" s="136">
        <v>59</v>
      </c>
      <c r="G298" s="145">
        <v>3492</v>
      </c>
    </row>
    <row r="299" spans="1:7" x14ac:dyDescent="0.3">
      <c r="A299" s="136" t="s">
        <v>328</v>
      </c>
      <c r="B299" s="136">
        <v>6</v>
      </c>
      <c r="C299" s="145">
        <v>1911</v>
      </c>
      <c r="E299" s="136">
        <v>467</v>
      </c>
      <c r="F299" s="136">
        <v>51</v>
      </c>
      <c r="G299" s="145">
        <v>2435</v>
      </c>
    </row>
    <row r="300" spans="1:7" x14ac:dyDescent="0.3">
      <c r="A300" s="136" t="s">
        <v>329</v>
      </c>
      <c r="B300" s="136">
        <v>13</v>
      </c>
      <c r="C300" s="145">
        <v>4227</v>
      </c>
      <c r="D300" s="136">
        <v>2</v>
      </c>
      <c r="E300" s="144">
        <v>1039</v>
      </c>
      <c r="F300" s="136">
        <v>81</v>
      </c>
      <c r="G300" s="145">
        <v>5362</v>
      </c>
    </row>
    <row r="301" spans="1:7" x14ac:dyDescent="0.3">
      <c r="A301" s="136" t="s">
        <v>330</v>
      </c>
      <c r="B301" s="136">
        <v>27</v>
      </c>
      <c r="C301" s="145">
        <v>7246</v>
      </c>
      <c r="D301" s="136">
        <v>6</v>
      </c>
      <c r="E301" s="144">
        <v>1584</v>
      </c>
      <c r="F301" s="136">
        <v>165</v>
      </c>
      <c r="G301" s="145">
        <v>9028</v>
      </c>
    </row>
    <row r="302" spans="1:7" x14ac:dyDescent="0.3">
      <c r="A302" s="136" t="s">
        <v>331</v>
      </c>
      <c r="B302" s="136">
        <v>12</v>
      </c>
      <c r="C302" s="145">
        <v>4318</v>
      </c>
      <c r="D302" s="136">
        <v>1</v>
      </c>
      <c r="E302">
        <v>899</v>
      </c>
      <c r="F302" s="136">
        <v>115</v>
      </c>
      <c r="G302" s="145">
        <v>5345</v>
      </c>
    </row>
    <row r="303" spans="1:7" x14ac:dyDescent="0.3">
      <c r="A303" s="136" t="s">
        <v>332</v>
      </c>
      <c r="B303" s="136">
        <v>18</v>
      </c>
      <c r="C303" s="145">
        <v>10264</v>
      </c>
      <c r="D303" s="136">
        <v>4</v>
      </c>
      <c r="E303" s="144">
        <v>1970</v>
      </c>
      <c r="F303" s="136">
        <v>286</v>
      </c>
      <c r="G303" s="145">
        <v>12542</v>
      </c>
    </row>
    <row r="304" spans="1:7" x14ac:dyDescent="0.3">
      <c r="A304" s="136" t="s">
        <v>25</v>
      </c>
      <c r="B304" s="137">
        <f>SUM(B272:B303)</f>
        <v>471</v>
      </c>
      <c r="C304" s="137">
        <f t="shared" ref="C304:G304" si="6">SUM(C272:C303)</f>
        <v>163632</v>
      </c>
      <c r="D304" s="137">
        <f t="shared" si="6"/>
        <v>59</v>
      </c>
      <c r="E304" s="137">
        <f t="shared" si="6"/>
        <v>34848</v>
      </c>
      <c r="F304" s="137">
        <f t="shared" si="6"/>
        <v>4030</v>
      </c>
      <c r="G304" s="137">
        <f t="shared" si="6"/>
        <v>203040</v>
      </c>
    </row>
    <row r="305" spans="1:7" x14ac:dyDescent="0.3">
      <c r="A305" s="136"/>
      <c r="B305" s="136"/>
      <c r="C305" s="136"/>
      <c r="D305" s="136"/>
      <c r="F305" s="142"/>
    </row>
    <row r="306" spans="1:7" x14ac:dyDescent="0.3">
      <c r="A306" s="136"/>
      <c r="B306" s="146"/>
      <c r="C306" s="146"/>
      <c r="D306" s="146"/>
      <c r="E306" s="146"/>
      <c r="F306" s="143"/>
    </row>
    <row r="308" spans="1:7" ht="43.2" x14ac:dyDescent="0.3">
      <c r="A308" s="136" t="s">
        <v>333</v>
      </c>
      <c r="B308" s="153"/>
      <c r="C308" s="153"/>
      <c r="D308" s="153"/>
      <c r="E308" s="154"/>
    </row>
    <row r="309" spans="1:7" x14ac:dyDescent="0.3">
      <c r="A309" s="136"/>
      <c r="B309" s="136"/>
      <c r="C309" s="136"/>
      <c r="E309" s="142"/>
    </row>
    <row r="310" spans="1:7" x14ac:dyDescent="0.3">
      <c r="A310" s="136"/>
      <c r="B310" s="136"/>
      <c r="C310" s="136"/>
      <c r="D310" s="153"/>
      <c r="E310" s="153"/>
      <c r="F310" s="153"/>
      <c r="G310" s="154"/>
    </row>
    <row r="311" spans="1:7" ht="28.8" x14ac:dyDescent="0.3">
      <c r="A311" s="136"/>
      <c r="B311" s="136"/>
      <c r="C311" s="136" t="s">
        <v>500</v>
      </c>
      <c r="D311" s="136"/>
      <c r="G311" s="142"/>
    </row>
    <row r="312" spans="1:7" x14ac:dyDescent="0.3">
      <c r="A312" s="136" t="s">
        <v>126</v>
      </c>
      <c r="B312" s="136" t="s">
        <v>479</v>
      </c>
      <c r="C312" s="136" t="s">
        <v>480</v>
      </c>
      <c r="D312" s="136" t="s">
        <v>481</v>
      </c>
      <c r="E312" t="s">
        <v>482</v>
      </c>
      <c r="F312" s="136" t="s">
        <v>25</v>
      </c>
      <c r="G312" s="142"/>
    </row>
    <row r="313" spans="1:7" x14ac:dyDescent="0.3">
      <c r="A313" s="136"/>
      <c r="B313" s="136"/>
      <c r="C313" s="136"/>
      <c r="G313" s="142"/>
    </row>
    <row r="314" spans="1:7" x14ac:dyDescent="0.3">
      <c r="A314" s="136" t="s">
        <v>334</v>
      </c>
      <c r="B314" s="136">
        <v>15</v>
      </c>
      <c r="C314" s="145">
        <v>7617</v>
      </c>
      <c r="D314" s="136">
        <v>7</v>
      </c>
      <c r="E314" s="144">
        <v>1476</v>
      </c>
      <c r="F314" s="145">
        <v>9277</v>
      </c>
      <c r="G314" s="142"/>
    </row>
    <row r="315" spans="1:7" x14ac:dyDescent="0.3">
      <c r="A315" s="136" t="s">
        <v>335</v>
      </c>
      <c r="B315" s="136">
        <v>17</v>
      </c>
      <c r="C315" s="145">
        <v>5174</v>
      </c>
      <c r="D315" s="136">
        <v>2</v>
      </c>
      <c r="E315">
        <v>959</v>
      </c>
      <c r="F315" s="145">
        <v>6285</v>
      </c>
      <c r="G315" s="142"/>
    </row>
    <row r="316" spans="1:7" x14ac:dyDescent="0.3">
      <c r="A316" s="136" t="s">
        <v>336</v>
      </c>
      <c r="B316" s="136">
        <v>16</v>
      </c>
      <c r="C316" s="145">
        <v>7188</v>
      </c>
      <c r="D316" s="136">
        <v>8</v>
      </c>
      <c r="E316" s="144">
        <v>1675</v>
      </c>
      <c r="F316" s="145">
        <v>9051</v>
      </c>
      <c r="G316" s="142"/>
    </row>
    <row r="317" spans="1:7" x14ac:dyDescent="0.3">
      <c r="A317" s="136" t="s">
        <v>337</v>
      </c>
      <c r="B317" s="136">
        <v>1</v>
      </c>
      <c r="C317" s="136">
        <v>540</v>
      </c>
      <c r="E317" s="136">
        <v>90</v>
      </c>
      <c r="F317" s="136">
        <v>647</v>
      </c>
      <c r="G317" s="142"/>
    </row>
    <row r="318" spans="1:7" x14ac:dyDescent="0.3">
      <c r="A318" s="136" t="s">
        <v>338</v>
      </c>
      <c r="B318" s="136">
        <v>9</v>
      </c>
      <c r="C318" s="145">
        <v>2331</v>
      </c>
      <c r="D318" s="136">
        <v>1</v>
      </c>
      <c r="E318">
        <v>386</v>
      </c>
      <c r="F318" s="145">
        <v>2768</v>
      </c>
      <c r="G318" s="142"/>
    </row>
    <row r="319" spans="1:7" x14ac:dyDescent="0.3">
      <c r="A319" s="136" t="s">
        <v>339</v>
      </c>
      <c r="B319" s="136">
        <v>2</v>
      </c>
      <c r="C319" s="136">
        <v>711</v>
      </c>
      <c r="D319" s="136">
        <v>1</v>
      </c>
      <c r="E319">
        <v>116</v>
      </c>
      <c r="F319" s="136">
        <v>846</v>
      </c>
      <c r="G319" s="142"/>
    </row>
    <row r="320" spans="1:7" ht="28.8" x14ac:dyDescent="0.3">
      <c r="A320" s="136" t="s">
        <v>340</v>
      </c>
      <c r="B320" s="136">
        <v>1</v>
      </c>
      <c r="C320" s="136">
        <v>675</v>
      </c>
      <c r="E320" s="136">
        <v>110</v>
      </c>
      <c r="F320" s="136">
        <v>802</v>
      </c>
      <c r="G320" s="142"/>
    </row>
    <row r="321" spans="1:7" x14ac:dyDescent="0.3">
      <c r="A321" s="136" t="s">
        <v>341</v>
      </c>
      <c r="B321" s="136">
        <v>4</v>
      </c>
      <c r="C321" s="145">
        <v>1923</v>
      </c>
      <c r="D321" s="136">
        <v>3</v>
      </c>
      <c r="E321">
        <v>322</v>
      </c>
      <c r="F321" s="145">
        <v>2306</v>
      </c>
      <c r="G321" s="142"/>
    </row>
    <row r="322" spans="1:7" x14ac:dyDescent="0.3">
      <c r="A322" s="136" t="s">
        <v>342</v>
      </c>
      <c r="B322" s="136">
        <v>12</v>
      </c>
      <c r="C322" s="145">
        <v>2347</v>
      </c>
      <c r="E322" s="136">
        <v>468</v>
      </c>
      <c r="F322" s="145">
        <v>2879</v>
      </c>
      <c r="G322" s="142"/>
    </row>
    <row r="323" spans="1:7" x14ac:dyDescent="0.3">
      <c r="A323" s="136" t="s">
        <v>343</v>
      </c>
      <c r="B323" s="136">
        <v>8</v>
      </c>
      <c r="C323" s="145">
        <v>3125</v>
      </c>
      <c r="D323" s="136">
        <v>2</v>
      </c>
      <c r="E323">
        <v>583</v>
      </c>
      <c r="F323" s="145">
        <v>3791</v>
      </c>
      <c r="G323" s="142"/>
    </row>
    <row r="324" spans="1:7" x14ac:dyDescent="0.3">
      <c r="A324" s="136" t="s">
        <v>344</v>
      </c>
      <c r="B324" s="136">
        <v>1</v>
      </c>
      <c r="C324" s="136">
        <v>410</v>
      </c>
      <c r="E324" s="136">
        <v>57</v>
      </c>
      <c r="F324" s="136">
        <v>479</v>
      </c>
      <c r="G324" s="142"/>
    </row>
    <row r="325" spans="1:7" x14ac:dyDescent="0.3">
      <c r="A325" s="136" t="s">
        <v>345</v>
      </c>
      <c r="B325" s="136">
        <v>5</v>
      </c>
      <c r="C325" s="145">
        <v>1234</v>
      </c>
      <c r="E325" s="136">
        <v>289</v>
      </c>
      <c r="F325" s="145">
        <v>1567</v>
      </c>
      <c r="G325" s="142"/>
    </row>
    <row r="326" spans="1:7" ht="28.8" x14ac:dyDescent="0.3">
      <c r="A326" s="136" t="s">
        <v>346</v>
      </c>
      <c r="B326" s="136">
        <v>6</v>
      </c>
      <c r="C326" s="145">
        <v>3044</v>
      </c>
      <c r="D326" s="136">
        <v>1</v>
      </c>
      <c r="E326">
        <v>704</v>
      </c>
      <c r="F326" s="145">
        <v>3820</v>
      </c>
      <c r="G326" s="142"/>
    </row>
    <row r="327" spans="1:7" ht="28.8" x14ac:dyDescent="0.3">
      <c r="A327" s="136" t="s">
        <v>347</v>
      </c>
      <c r="B327" s="136">
        <v>8</v>
      </c>
      <c r="C327" s="145">
        <v>3285</v>
      </c>
      <c r="D327" s="136">
        <v>1</v>
      </c>
      <c r="E327">
        <v>846</v>
      </c>
      <c r="F327" s="145">
        <v>4215</v>
      </c>
      <c r="G327" s="142"/>
    </row>
    <row r="328" spans="1:7" x14ac:dyDescent="0.3">
      <c r="A328" s="136" t="s">
        <v>348</v>
      </c>
      <c r="B328" s="136">
        <v>12</v>
      </c>
      <c r="C328" s="145">
        <v>2909</v>
      </c>
      <c r="D328" s="136">
        <v>1</v>
      </c>
      <c r="E328">
        <v>602</v>
      </c>
      <c r="F328" s="145">
        <v>3603</v>
      </c>
      <c r="G328" s="142"/>
    </row>
    <row r="329" spans="1:7" x14ac:dyDescent="0.3">
      <c r="A329" s="136" t="s">
        <v>349</v>
      </c>
      <c r="B329" s="136">
        <v>91</v>
      </c>
      <c r="C329" s="145">
        <v>29501</v>
      </c>
      <c r="D329" s="136">
        <v>5</v>
      </c>
      <c r="E329" s="144">
        <v>4407</v>
      </c>
      <c r="F329" s="145">
        <v>34740</v>
      </c>
      <c r="G329" s="142"/>
    </row>
    <row r="330" spans="1:7" x14ac:dyDescent="0.3">
      <c r="A330" s="136" t="s">
        <v>350</v>
      </c>
      <c r="B330" s="136">
        <v>2</v>
      </c>
      <c r="C330" s="136">
        <v>405</v>
      </c>
      <c r="D330" s="136">
        <v>1</v>
      </c>
      <c r="E330">
        <v>65</v>
      </c>
      <c r="F330" s="136">
        <v>482</v>
      </c>
      <c r="G330" s="142"/>
    </row>
    <row r="331" spans="1:7" ht="28.8" x14ac:dyDescent="0.3">
      <c r="A331" s="136" t="s">
        <v>351</v>
      </c>
      <c r="B331" s="136">
        <v>83</v>
      </c>
      <c r="C331" s="145">
        <v>30044</v>
      </c>
      <c r="D331" s="136">
        <v>11</v>
      </c>
      <c r="E331" s="144">
        <v>5777</v>
      </c>
      <c r="F331" s="145">
        <v>36694</v>
      </c>
      <c r="G331" s="142"/>
    </row>
    <row r="332" spans="1:7" ht="28.8" x14ac:dyDescent="0.3">
      <c r="A332" s="136" t="s">
        <v>352</v>
      </c>
      <c r="B332" s="136">
        <v>1</v>
      </c>
      <c r="C332" s="145">
        <v>1477</v>
      </c>
      <c r="E332" s="136">
        <v>248</v>
      </c>
      <c r="F332" s="145">
        <v>1766</v>
      </c>
      <c r="G332" s="142"/>
    </row>
    <row r="333" spans="1:7" ht="28.8" x14ac:dyDescent="0.3">
      <c r="A333" s="136" t="s">
        <v>353</v>
      </c>
      <c r="B333" s="136">
        <v>12</v>
      </c>
      <c r="C333" s="145">
        <v>5493</v>
      </c>
      <c r="D333" s="136">
        <v>6</v>
      </c>
      <c r="E333" s="144">
        <v>1168</v>
      </c>
      <c r="F333" s="145">
        <v>6845</v>
      </c>
      <c r="G333" s="142"/>
    </row>
    <row r="334" spans="1:7" ht="28.8" x14ac:dyDescent="0.3">
      <c r="A334" s="136" t="s">
        <v>354</v>
      </c>
      <c r="B334" s="136">
        <v>5</v>
      </c>
      <c r="C334" s="136">
        <v>717</v>
      </c>
      <c r="E334" s="136">
        <v>171</v>
      </c>
      <c r="F334" s="136">
        <v>906</v>
      </c>
      <c r="G334" s="142"/>
    </row>
    <row r="335" spans="1:7" ht="28.8" x14ac:dyDescent="0.3">
      <c r="A335" s="136" t="s">
        <v>355</v>
      </c>
      <c r="B335" s="136">
        <v>14</v>
      </c>
      <c r="C335" s="145">
        <v>4588</v>
      </c>
      <c r="E335" s="136">
        <v>603</v>
      </c>
      <c r="F335" s="145">
        <v>5321</v>
      </c>
      <c r="G335" s="142"/>
    </row>
    <row r="336" spans="1:7" x14ac:dyDescent="0.3">
      <c r="A336" s="136" t="s">
        <v>356</v>
      </c>
      <c r="B336" s="136">
        <v>4</v>
      </c>
      <c r="C336" s="145">
        <v>2166</v>
      </c>
      <c r="D336" s="136">
        <v>1</v>
      </c>
      <c r="E336">
        <v>380</v>
      </c>
      <c r="F336" s="145">
        <v>2617</v>
      </c>
      <c r="G336" s="142"/>
    </row>
    <row r="337" spans="1:7" x14ac:dyDescent="0.3">
      <c r="A337" s="136" t="s">
        <v>357</v>
      </c>
      <c r="B337" s="136">
        <v>4</v>
      </c>
      <c r="C337" s="136">
        <v>884</v>
      </c>
      <c r="D337" s="136">
        <v>1</v>
      </c>
      <c r="E337">
        <v>119</v>
      </c>
      <c r="F337" s="145">
        <v>1025</v>
      </c>
      <c r="G337" s="142"/>
    </row>
    <row r="338" spans="1:7" x14ac:dyDescent="0.3">
      <c r="A338" s="136" t="s">
        <v>358</v>
      </c>
      <c r="B338" s="136">
        <v>10</v>
      </c>
      <c r="C338" s="145">
        <v>3070</v>
      </c>
      <c r="D338" s="136">
        <v>2</v>
      </c>
      <c r="E338">
        <v>592</v>
      </c>
      <c r="F338" s="145">
        <v>3771</v>
      </c>
      <c r="G338" s="142"/>
    </row>
    <row r="339" spans="1:7" x14ac:dyDescent="0.3">
      <c r="A339" s="136" t="s">
        <v>359</v>
      </c>
      <c r="B339" s="136">
        <v>2</v>
      </c>
      <c r="C339" s="145">
        <v>1388</v>
      </c>
      <c r="D339" s="136">
        <v>1</v>
      </c>
      <c r="E339" s="144">
        <v>254</v>
      </c>
      <c r="F339" s="145">
        <v>1671</v>
      </c>
      <c r="G339" s="142"/>
    </row>
    <row r="340" spans="1:7" x14ac:dyDescent="0.3">
      <c r="A340" s="136" t="s">
        <v>360</v>
      </c>
      <c r="B340" s="136">
        <v>6</v>
      </c>
      <c r="C340" s="145">
        <v>1458</v>
      </c>
      <c r="D340" s="136">
        <v>1</v>
      </c>
      <c r="E340">
        <v>366</v>
      </c>
      <c r="F340" s="145">
        <v>1867</v>
      </c>
      <c r="G340" s="142"/>
    </row>
    <row r="341" spans="1:7" x14ac:dyDescent="0.3">
      <c r="A341" s="136" t="s">
        <v>361</v>
      </c>
      <c r="B341" s="136">
        <v>14</v>
      </c>
      <c r="C341" s="145">
        <v>2959</v>
      </c>
      <c r="D341" s="136">
        <v>2</v>
      </c>
      <c r="E341">
        <v>426</v>
      </c>
      <c r="F341" s="145">
        <v>3465</v>
      </c>
      <c r="G341" s="142"/>
    </row>
    <row r="342" spans="1:7" ht="28.8" x14ac:dyDescent="0.3">
      <c r="A342" s="136" t="s">
        <v>362</v>
      </c>
      <c r="B342" s="136">
        <v>9</v>
      </c>
      <c r="C342" s="145">
        <v>1697</v>
      </c>
      <c r="E342" s="136">
        <v>292</v>
      </c>
      <c r="F342" s="145">
        <v>2052</v>
      </c>
    </row>
    <row r="343" spans="1:7" x14ac:dyDescent="0.3">
      <c r="A343" s="136" t="s">
        <v>363</v>
      </c>
      <c r="B343" s="136">
        <v>8</v>
      </c>
      <c r="C343" s="145">
        <v>2247</v>
      </c>
      <c r="D343" s="136">
        <v>1</v>
      </c>
      <c r="E343" s="144">
        <v>300</v>
      </c>
      <c r="F343" s="145">
        <v>2627</v>
      </c>
      <c r="G343" s="142"/>
    </row>
    <row r="344" spans="1:7" x14ac:dyDescent="0.3">
      <c r="A344" s="136"/>
      <c r="G344" s="142"/>
    </row>
    <row r="345" spans="1:7" x14ac:dyDescent="0.3">
      <c r="A345" s="136" t="s">
        <v>25</v>
      </c>
      <c r="B345" s="137">
        <f>SUM(B314:B344)</f>
        <v>382</v>
      </c>
      <c r="C345" s="137">
        <f t="shared" ref="C345:F345" si="7">SUM(C314:C344)</f>
        <v>130607</v>
      </c>
      <c r="D345" s="137">
        <f t="shared" si="7"/>
        <v>59</v>
      </c>
      <c r="E345" s="137">
        <f t="shared" si="7"/>
        <v>23851</v>
      </c>
      <c r="F345" s="137">
        <f t="shared" si="7"/>
        <v>158185</v>
      </c>
      <c r="G345" s="142"/>
    </row>
    <row r="346" spans="1:7" x14ac:dyDescent="0.3">
      <c r="A346" s="136"/>
      <c r="B346" s="136"/>
      <c r="C346" s="136"/>
      <c r="D346" s="146"/>
      <c r="E346" s="146"/>
      <c r="F346" s="146"/>
      <c r="G346" s="143"/>
    </row>
    <row r="348" spans="1:7" ht="43.2" x14ac:dyDescent="0.3">
      <c r="A348" s="136" t="s">
        <v>501</v>
      </c>
      <c r="B348" s="136" t="s">
        <v>502</v>
      </c>
      <c r="C348" s="136">
        <v>11</v>
      </c>
      <c r="D348" s="153"/>
      <c r="E348" s="153"/>
      <c r="F348" s="154"/>
    </row>
    <row r="349" spans="1:7" x14ac:dyDescent="0.3">
      <c r="A349" s="136"/>
      <c r="B349" s="136"/>
      <c r="C349" s="136"/>
      <c r="D349" s="136"/>
      <c r="F349" s="142"/>
    </row>
    <row r="350" spans="1:7" ht="28.8" x14ac:dyDescent="0.3">
      <c r="A350" s="136"/>
      <c r="B350" s="136"/>
      <c r="C350" s="136" t="s">
        <v>500</v>
      </c>
      <c r="D350" s="136"/>
      <c r="F350" s="142"/>
    </row>
    <row r="351" spans="1:7" x14ac:dyDescent="0.3">
      <c r="A351" s="136" t="s">
        <v>126</v>
      </c>
      <c r="B351" s="136" t="s">
        <v>479</v>
      </c>
      <c r="C351" s="136" t="s">
        <v>480</v>
      </c>
      <c r="D351" s="136" t="s">
        <v>481</v>
      </c>
      <c r="E351" t="s">
        <v>482</v>
      </c>
      <c r="F351" s="136" t="s">
        <v>483</v>
      </c>
      <c r="G351" s="136" t="s">
        <v>25</v>
      </c>
    </row>
    <row r="352" spans="1:7" x14ac:dyDescent="0.3">
      <c r="A352" s="136"/>
      <c r="B352" s="136"/>
      <c r="C352" s="136"/>
      <c r="G352" s="142"/>
    </row>
    <row r="353" spans="1:7" x14ac:dyDescent="0.3">
      <c r="A353" s="136" t="s">
        <v>364</v>
      </c>
      <c r="B353" s="136">
        <v>3</v>
      </c>
      <c r="C353" s="145">
        <v>1159</v>
      </c>
      <c r="D353" s="136">
        <v>1</v>
      </c>
      <c r="E353">
        <v>200</v>
      </c>
      <c r="F353" s="136">
        <v>33</v>
      </c>
      <c r="G353" s="145">
        <v>1396</v>
      </c>
    </row>
    <row r="354" spans="1:7" x14ac:dyDescent="0.3">
      <c r="A354" s="136" t="s">
        <v>365</v>
      </c>
      <c r="B354" s="136">
        <v>3</v>
      </c>
      <c r="C354" s="136">
        <v>644</v>
      </c>
      <c r="D354" s="136">
        <v>1</v>
      </c>
      <c r="E354">
        <v>143</v>
      </c>
      <c r="F354" s="136">
        <v>16</v>
      </c>
      <c r="G354" s="136">
        <v>807</v>
      </c>
    </row>
    <row r="355" spans="1:7" x14ac:dyDescent="0.3">
      <c r="A355" s="136" t="s">
        <v>366</v>
      </c>
      <c r="B355" s="136">
        <v>3</v>
      </c>
      <c r="C355" s="136">
        <v>473</v>
      </c>
      <c r="D355" s="136">
        <v>2</v>
      </c>
      <c r="E355">
        <v>89</v>
      </c>
      <c r="F355" s="136">
        <v>15</v>
      </c>
      <c r="G355" s="136">
        <v>582</v>
      </c>
    </row>
    <row r="356" spans="1:7" x14ac:dyDescent="0.3">
      <c r="A356" s="136" t="s">
        <v>367</v>
      </c>
      <c r="B356" s="136">
        <v>26</v>
      </c>
      <c r="C356" s="145">
        <v>7403</v>
      </c>
      <c r="D356" s="136">
        <v>4</v>
      </c>
      <c r="E356" s="144">
        <v>1966</v>
      </c>
      <c r="F356" s="136">
        <v>194</v>
      </c>
      <c r="G356" s="145">
        <v>9593</v>
      </c>
    </row>
    <row r="357" spans="1:7" x14ac:dyDescent="0.3">
      <c r="A357" s="136" t="s">
        <v>368</v>
      </c>
      <c r="B357" s="136"/>
      <c r="C357" s="136">
        <v>153</v>
      </c>
      <c r="E357" s="136">
        <v>27</v>
      </c>
      <c r="F357" s="136">
        <v>3</v>
      </c>
      <c r="G357" s="136">
        <v>183</v>
      </c>
    </row>
    <row r="358" spans="1:7" x14ac:dyDescent="0.3">
      <c r="A358" s="136" t="s">
        <v>369</v>
      </c>
      <c r="B358" s="136"/>
      <c r="C358" s="136">
        <v>158</v>
      </c>
      <c r="E358" s="136">
        <v>17</v>
      </c>
      <c r="F358" s="136">
        <v>3</v>
      </c>
      <c r="G358" s="136">
        <v>178</v>
      </c>
    </row>
    <row r="359" spans="1:7" x14ac:dyDescent="0.3">
      <c r="A359" s="136" t="s">
        <v>370</v>
      </c>
      <c r="B359" s="136"/>
      <c r="C359" s="136">
        <v>44</v>
      </c>
      <c r="E359" s="136">
        <v>5</v>
      </c>
      <c r="F359" s="136">
        <v>1</v>
      </c>
      <c r="G359" s="136">
        <v>50</v>
      </c>
    </row>
    <row r="360" spans="1:7" ht="28.8" x14ac:dyDescent="0.3">
      <c r="A360" s="136" t="s">
        <v>371</v>
      </c>
      <c r="B360" s="136">
        <v>7</v>
      </c>
      <c r="C360" s="145">
        <v>3013</v>
      </c>
      <c r="D360" s="136">
        <v>3</v>
      </c>
      <c r="E360">
        <v>662</v>
      </c>
      <c r="F360" s="136">
        <v>54</v>
      </c>
      <c r="G360" s="145">
        <v>3739</v>
      </c>
    </row>
    <row r="361" spans="1:7" x14ac:dyDescent="0.3">
      <c r="A361" s="136" t="s">
        <v>496</v>
      </c>
      <c r="B361" s="136">
        <v>2</v>
      </c>
      <c r="C361" s="136">
        <v>469</v>
      </c>
      <c r="E361" s="136">
        <v>83</v>
      </c>
      <c r="F361" s="136">
        <v>13</v>
      </c>
      <c r="G361" s="136">
        <v>567</v>
      </c>
    </row>
    <row r="362" spans="1:7" x14ac:dyDescent="0.3">
      <c r="A362" s="136" t="s">
        <v>372</v>
      </c>
      <c r="B362" s="136"/>
      <c r="C362" s="136">
        <v>41</v>
      </c>
      <c r="E362" s="136">
        <v>7</v>
      </c>
      <c r="F362" s="136">
        <v>1</v>
      </c>
      <c r="G362" s="136">
        <v>49</v>
      </c>
    </row>
    <row r="363" spans="1:7" x14ac:dyDescent="0.3">
      <c r="A363" s="136" t="s">
        <v>25</v>
      </c>
      <c r="B363" s="137">
        <f>SUM(B353:B362)</f>
        <v>44</v>
      </c>
      <c r="C363" s="137">
        <f t="shared" ref="C363:G363" si="8">SUM(C353:C362)</f>
        <v>13557</v>
      </c>
      <c r="D363" s="137">
        <f t="shared" si="8"/>
        <v>11</v>
      </c>
      <c r="E363" s="137">
        <f t="shared" si="8"/>
        <v>3199</v>
      </c>
      <c r="F363" s="137">
        <f t="shared" si="8"/>
        <v>333</v>
      </c>
      <c r="G363" s="137">
        <f t="shared" si="8"/>
        <v>17144</v>
      </c>
    </row>
    <row r="364" spans="1:7" x14ac:dyDescent="0.3">
      <c r="A364" s="136"/>
      <c r="B364" s="136"/>
      <c r="C364" s="136"/>
      <c r="D364" s="146"/>
      <c r="E364" s="146"/>
      <c r="F364" s="143"/>
    </row>
    <row r="368" spans="1:7" ht="43.2" x14ac:dyDescent="0.3">
      <c r="A368" s="136" t="s">
        <v>501</v>
      </c>
      <c r="B368" s="136" t="s">
        <v>502</v>
      </c>
      <c r="C368" s="136">
        <v>12</v>
      </c>
      <c r="D368" s="153"/>
      <c r="E368" s="153"/>
      <c r="F368" s="153"/>
      <c r="G368" s="154"/>
    </row>
    <row r="369" spans="1:9" x14ac:dyDescent="0.3">
      <c r="A369" s="136"/>
      <c r="B369" s="136"/>
      <c r="C369" s="136"/>
      <c r="D369" s="136"/>
      <c r="G369" s="142"/>
    </row>
    <row r="370" spans="1:9" x14ac:dyDescent="0.3">
      <c r="A370" s="136"/>
      <c r="B370" s="136"/>
      <c r="C370" s="136"/>
      <c r="D370" s="153"/>
      <c r="E370" s="153"/>
      <c r="F370" s="154"/>
      <c r="G370" s="142"/>
    </row>
    <row r="371" spans="1:9" ht="28.8" x14ac:dyDescent="0.3">
      <c r="A371" s="155"/>
      <c r="B371" s="155" t="s">
        <v>500</v>
      </c>
      <c r="C371" s="155"/>
      <c r="F371" s="142"/>
      <c r="G371" s="155"/>
    </row>
    <row r="372" spans="1:9" x14ac:dyDescent="0.3">
      <c r="A372" s="158" t="s">
        <v>126</v>
      </c>
      <c r="B372" s="158" t="s">
        <v>479</v>
      </c>
      <c r="C372" s="158" t="s">
        <v>480</v>
      </c>
      <c r="D372" s="158" t="s">
        <v>481</v>
      </c>
      <c r="E372" s="151" t="s">
        <v>482</v>
      </c>
      <c r="F372" s="158" t="s">
        <v>483</v>
      </c>
      <c r="G372" s="158" t="s">
        <v>25</v>
      </c>
    </row>
    <row r="373" spans="1:9" x14ac:dyDescent="0.3">
      <c r="A373" s="158"/>
      <c r="B373" s="158"/>
      <c r="C373" s="158"/>
      <c r="D373" s="151"/>
      <c r="E373" s="151"/>
      <c r="F373" s="151"/>
      <c r="G373" s="151"/>
      <c r="H373" s="157"/>
    </row>
    <row r="374" spans="1:9" ht="28.8" x14ac:dyDescent="0.3">
      <c r="A374" s="158" t="s">
        <v>373</v>
      </c>
      <c r="B374" s="158">
        <v>1</v>
      </c>
      <c r="C374" s="158">
        <v>101</v>
      </c>
      <c r="D374" s="151"/>
      <c r="E374" s="158">
        <v>33</v>
      </c>
      <c r="F374" s="158">
        <v>4</v>
      </c>
      <c r="G374" s="158">
        <v>139</v>
      </c>
    </row>
    <row r="375" spans="1:9" ht="28.8" x14ac:dyDescent="0.3">
      <c r="A375" s="158" t="s">
        <v>374</v>
      </c>
      <c r="C375" s="158">
        <v>4</v>
      </c>
      <c r="D375" s="151"/>
      <c r="E375" s="151"/>
      <c r="F375" s="151"/>
      <c r="G375" s="158">
        <v>4</v>
      </c>
    </row>
    <row r="376" spans="1:9" ht="28.8" x14ac:dyDescent="0.3">
      <c r="A376" s="158" t="s">
        <v>375</v>
      </c>
      <c r="C376" s="158">
        <v>19</v>
      </c>
      <c r="E376" s="158">
        <v>4</v>
      </c>
      <c r="F376" s="158">
        <v>2</v>
      </c>
      <c r="G376" s="158">
        <v>25</v>
      </c>
      <c r="H376" s="170"/>
    </row>
    <row r="377" spans="1:9" x14ac:dyDescent="0.3">
      <c r="A377" s="158" t="s">
        <v>376</v>
      </c>
      <c r="B377" s="158">
        <v>7</v>
      </c>
      <c r="C377" s="171">
        <v>4322</v>
      </c>
      <c r="D377" s="158">
        <v>7</v>
      </c>
      <c r="E377" s="151">
        <v>872</v>
      </c>
      <c r="F377" s="158">
        <v>107</v>
      </c>
      <c r="G377" s="174">
        <v>5315</v>
      </c>
      <c r="H377" s="170"/>
    </row>
    <row r="378" spans="1:9" x14ac:dyDescent="0.3">
      <c r="A378" s="158" t="s">
        <v>377</v>
      </c>
      <c r="B378" s="158">
        <v>3</v>
      </c>
      <c r="C378" s="158">
        <v>918</v>
      </c>
      <c r="E378" s="158">
        <v>182</v>
      </c>
      <c r="F378" s="158">
        <v>17</v>
      </c>
      <c r="G378" s="174">
        <v>1120</v>
      </c>
    </row>
    <row r="379" spans="1:9" x14ac:dyDescent="0.3">
      <c r="A379" s="158" t="s">
        <v>378</v>
      </c>
      <c r="B379" s="158"/>
      <c r="C379" s="158">
        <v>65</v>
      </c>
      <c r="E379" s="158">
        <v>13</v>
      </c>
      <c r="F379" s="158">
        <v>2</v>
      </c>
      <c r="G379" s="175">
        <v>80</v>
      </c>
      <c r="I379" s="170"/>
    </row>
    <row r="380" spans="1:9" ht="28.8" x14ac:dyDescent="0.3">
      <c r="A380" s="158" t="s">
        <v>379</v>
      </c>
      <c r="B380" s="158">
        <v>71</v>
      </c>
      <c r="C380" s="171">
        <v>19979</v>
      </c>
      <c r="D380" s="158">
        <v>32</v>
      </c>
      <c r="E380" s="172">
        <v>4673</v>
      </c>
      <c r="F380" s="158">
        <v>454</v>
      </c>
      <c r="G380" s="174">
        <v>25209</v>
      </c>
    </row>
    <row r="381" spans="1:9" x14ac:dyDescent="0.3">
      <c r="A381" s="158" t="s">
        <v>380</v>
      </c>
      <c r="B381" s="158"/>
      <c r="C381" s="158">
        <v>15</v>
      </c>
      <c r="F381" s="158">
        <v>1</v>
      </c>
      <c r="G381" s="175">
        <v>16</v>
      </c>
    </row>
    <row r="382" spans="1:9" ht="28.8" x14ac:dyDescent="0.3">
      <c r="A382" s="158" t="s">
        <v>381</v>
      </c>
      <c r="B382" s="158"/>
      <c r="C382" s="158">
        <v>28</v>
      </c>
      <c r="E382" s="158">
        <v>7</v>
      </c>
      <c r="G382" s="175">
        <v>35</v>
      </c>
    </row>
    <row r="383" spans="1:9" x14ac:dyDescent="0.3">
      <c r="A383" s="158" t="s">
        <v>382</v>
      </c>
      <c r="B383" s="158"/>
      <c r="C383" s="158">
        <v>3</v>
      </c>
      <c r="D383" s="158"/>
      <c r="E383" s="158"/>
      <c r="F383" s="158">
        <v>1</v>
      </c>
      <c r="G383" s="175">
        <v>4</v>
      </c>
    </row>
    <row r="384" spans="1:9" ht="28.8" x14ac:dyDescent="0.3">
      <c r="A384" s="158" t="s">
        <v>383</v>
      </c>
      <c r="B384" s="158"/>
      <c r="C384" s="158">
        <v>4</v>
      </c>
      <c r="D384" s="158"/>
      <c r="E384" s="158">
        <v>2</v>
      </c>
      <c r="G384" s="175">
        <v>6</v>
      </c>
    </row>
    <row r="385" spans="1:8" x14ac:dyDescent="0.3">
      <c r="A385" s="158"/>
      <c r="B385" s="151"/>
      <c r="C385" s="151"/>
      <c r="D385" s="151"/>
      <c r="E385" s="151"/>
      <c r="F385" s="151"/>
      <c r="G385" s="152"/>
      <c r="H385" s="170"/>
    </row>
    <row r="386" spans="1:8" x14ac:dyDescent="0.3">
      <c r="A386" s="158" t="s">
        <v>25</v>
      </c>
      <c r="B386" s="173">
        <f>SUM(B374:B385)</f>
        <v>82</v>
      </c>
      <c r="C386" s="173">
        <f t="shared" ref="C386:G386" si="9">SUM(C374:C385)</f>
        <v>25458</v>
      </c>
      <c r="D386" s="173">
        <f t="shared" si="9"/>
        <v>39</v>
      </c>
      <c r="E386" s="173">
        <f t="shared" si="9"/>
        <v>5786</v>
      </c>
      <c r="F386" s="173">
        <f t="shared" si="9"/>
        <v>588</v>
      </c>
      <c r="G386" s="176">
        <f t="shared" si="9"/>
        <v>31953</v>
      </c>
    </row>
    <row r="387" spans="1:8" x14ac:dyDescent="0.3">
      <c r="A387" s="156"/>
      <c r="B387" s="156"/>
      <c r="C387" s="156"/>
      <c r="D387" s="146"/>
      <c r="E387" s="146"/>
      <c r="F387" s="143"/>
    </row>
    <row r="390" spans="1:8" ht="43.2" x14ac:dyDescent="0.3">
      <c r="A390" s="136" t="s">
        <v>384</v>
      </c>
      <c r="B390" s="153"/>
      <c r="C390" s="153"/>
      <c r="D390" s="153"/>
      <c r="E390" s="153"/>
      <c r="F390" s="154"/>
    </row>
    <row r="391" spans="1:8" x14ac:dyDescent="0.3">
      <c r="A391" s="136"/>
      <c r="B391" s="136"/>
      <c r="C391" s="136"/>
      <c r="F391" s="142"/>
    </row>
    <row r="392" spans="1:8" ht="28.8" x14ac:dyDescent="0.3">
      <c r="A392" s="136"/>
      <c r="B392" s="136" t="s">
        <v>500</v>
      </c>
      <c r="C392" s="136"/>
      <c r="F392" s="142"/>
    </row>
    <row r="393" spans="1:8" x14ac:dyDescent="0.3">
      <c r="A393" s="136" t="s">
        <v>126</v>
      </c>
      <c r="B393" s="136" t="s">
        <v>479</v>
      </c>
      <c r="C393" s="136" t="s">
        <v>480</v>
      </c>
      <c r="D393" s="136" t="s">
        <v>481</v>
      </c>
      <c r="E393" t="s">
        <v>482</v>
      </c>
      <c r="F393" s="136" t="s">
        <v>483</v>
      </c>
      <c r="G393" s="136" t="s">
        <v>25</v>
      </c>
    </row>
    <row r="394" spans="1:8" x14ac:dyDescent="0.3">
      <c r="A394" s="136"/>
      <c r="B394" s="136"/>
      <c r="C394" s="136"/>
      <c r="G394" s="142"/>
    </row>
    <row r="395" spans="1:8" x14ac:dyDescent="0.3">
      <c r="A395" s="136" t="s">
        <v>385</v>
      </c>
      <c r="B395" s="136">
        <v>1</v>
      </c>
      <c r="C395" s="136">
        <v>924</v>
      </c>
      <c r="D395" s="136">
        <v>1</v>
      </c>
      <c r="E395">
        <v>119</v>
      </c>
      <c r="F395" s="136">
        <v>21</v>
      </c>
      <c r="G395" s="145">
        <v>1066</v>
      </c>
    </row>
    <row r="396" spans="1:8" x14ac:dyDescent="0.3">
      <c r="A396" s="136" t="s">
        <v>386</v>
      </c>
      <c r="B396" s="136">
        <v>17</v>
      </c>
      <c r="C396" s="145">
        <v>12230</v>
      </c>
      <c r="D396" s="136">
        <v>9</v>
      </c>
      <c r="E396" s="144">
        <v>1993</v>
      </c>
      <c r="F396" s="136">
        <v>282</v>
      </c>
      <c r="G396" s="145">
        <v>14531</v>
      </c>
    </row>
    <row r="397" spans="1:8" ht="28.8" x14ac:dyDescent="0.3">
      <c r="A397" s="136" t="s">
        <v>387</v>
      </c>
      <c r="B397" s="136">
        <v>6</v>
      </c>
      <c r="C397" s="145">
        <v>2917</v>
      </c>
      <c r="D397" s="136">
        <v>1</v>
      </c>
      <c r="E397">
        <v>571</v>
      </c>
      <c r="F397" s="136">
        <v>86</v>
      </c>
      <c r="G397" s="145">
        <v>3581</v>
      </c>
    </row>
    <row r="398" spans="1:8" x14ac:dyDescent="0.3">
      <c r="A398" s="136" t="s">
        <v>388</v>
      </c>
      <c r="B398" s="136">
        <v>38</v>
      </c>
      <c r="C398" s="145">
        <v>13179</v>
      </c>
      <c r="D398" s="136">
        <v>5</v>
      </c>
      <c r="E398" s="144">
        <v>2692</v>
      </c>
      <c r="F398" s="136">
        <v>261</v>
      </c>
      <c r="G398" s="145">
        <v>16175</v>
      </c>
    </row>
    <row r="399" spans="1:8" ht="28.8" x14ac:dyDescent="0.3">
      <c r="A399" s="136" t="s">
        <v>389</v>
      </c>
      <c r="B399" s="136">
        <v>62</v>
      </c>
      <c r="C399" s="145">
        <v>25815</v>
      </c>
      <c r="D399" s="136">
        <v>11</v>
      </c>
      <c r="E399" s="144">
        <v>3671</v>
      </c>
      <c r="F399" s="136">
        <v>485</v>
      </c>
      <c r="G399" s="145">
        <v>30044</v>
      </c>
    </row>
    <row r="400" spans="1:8" x14ac:dyDescent="0.3">
      <c r="A400" s="136" t="s">
        <v>390</v>
      </c>
      <c r="B400" s="136">
        <v>29</v>
      </c>
      <c r="C400" s="145">
        <v>12648</v>
      </c>
      <c r="D400" s="136">
        <v>7</v>
      </c>
      <c r="E400" s="144">
        <v>2490</v>
      </c>
      <c r="F400" s="136">
        <v>406</v>
      </c>
      <c r="G400" s="145">
        <v>15580</v>
      </c>
    </row>
    <row r="401" spans="1:7" x14ac:dyDescent="0.3">
      <c r="A401" s="136" t="s">
        <v>391</v>
      </c>
      <c r="B401" s="136">
        <v>66</v>
      </c>
      <c r="C401" s="145">
        <v>25984</v>
      </c>
      <c r="D401" s="136">
        <v>9</v>
      </c>
      <c r="E401" s="144">
        <v>4636</v>
      </c>
      <c r="F401" s="136">
        <v>488</v>
      </c>
      <c r="G401" s="145">
        <v>31183</v>
      </c>
    </row>
    <row r="402" spans="1:7" x14ac:dyDescent="0.3">
      <c r="A402" s="136" t="s">
        <v>392</v>
      </c>
      <c r="B402" s="136">
        <v>4</v>
      </c>
      <c r="C402" s="145">
        <v>5170</v>
      </c>
      <c r="D402" s="136">
        <v>1</v>
      </c>
      <c r="E402">
        <v>887</v>
      </c>
      <c r="F402" s="136">
        <v>158</v>
      </c>
      <c r="G402" s="145">
        <v>6220</v>
      </c>
    </row>
    <row r="403" spans="1:7" x14ac:dyDescent="0.3">
      <c r="A403" s="136" t="s">
        <v>393</v>
      </c>
      <c r="B403" s="136">
        <v>60</v>
      </c>
      <c r="C403" s="145">
        <v>28734</v>
      </c>
      <c r="D403" s="136">
        <v>22</v>
      </c>
      <c r="E403" s="144">
        <v>4750</v>
      </c>
      <c r="F403" s="136">
        <v>584</v>
      </c>
      <c r="G403" s="145">
        <v>34150</v>
      </c>
    </row>
    <row r="404" spans="1:7" x14ac:dyDescent="0.3">
      <c r="A404" s="136" t="s">
        <v>394</v>
      </c>
      <c r="B404" s="136">
        <v>16</v>
      </c>
      <c r="C404" s="145">
        <v>5174</v>
      </c>
      <c r="D404" s="136">
        <v>2</v>
      </c>
      <c r="E404">
        <v>822</v>
      </c>
      <c r="F404" s="136">
        <v>144</v>
      </c>
      <c r="G404" s="145">
        <v>6158</v>
      </c>
    </row>
    <row r="405" spans="1:7" ht="28.8" x14ac:dyDescent="0.3">
      <c r="A405" s="136" t="s">
        <v>395</v>
      </c>
      <c r="B405" s="136">
        <v>58</v>
      </c>
      <c r="C405" s="145">
        <v>24111</v>
      </c>
      <c r="D405" s="136">
        <v>18</v>
      </c>
      <c r="E405" s="144">
        <v>4393</v>
      </c>
      <c r="F405" s="136">
        <v>550</v>
      </c>
      <c r="G405" s="145">
        <v>29130</v>
      </c>
    </row>
    <row r="406" spans="1:7" ht="28.8" x14ac:dyDescent="0.3">
      <c r="A406" s="136" t="s">
        <v>396</v>
      </c>
      <c r="B406" s="136">
        <v>39</v>
      </c>
      <c r="C406" s="145">
        <v>12333</v>
      </c>
      <c r="D406" s="136">
        <v>7</v>
      </c>
      <c r="E406" s="144">
        <v>2733</v>
      </c>
      <c r="F406" s="136">
        <v>301</v>
      </c>
      <c r="G406" s="145">
        <v>15413</v>
      </c>
    </row>
    <row r="407" spans="1:7" ht="28.8" x14ac:dyDescent="0.3">
      <c r="A407" s="136" t="s">
        <v>397</v>
      </c>
      <c r="B407" s="136">
        <v>33</v>
      </c>
      <c r="C407" s="145">
        <v>14458</v>
      </c>
      <c r="D407" s="136">
        <v>11</v>
      </c>
      <c r="E407" s="144">
        <v>2637</v>
      </c>
      <c r="F407" s="136">
        <v>377</v>
      </c>
      <c r="G407" s="145">
        <v>17516</v>
      </c>
    </row>
    <row r="408" spans="1:7" ht="28.8" x14ac:dyDescent="0.3">
      <c r="A408" s="136" t="s">
        <v>398</v>
      </c>
      <c r="B408" s="136">
        <v>7</v>
      </c>
      <c r="C408" s="145">
        <v>5267</v>
      </c>
      <c r="D408" s="136">
        <v>2</v>
      </c>
      <c r="E408">
        <v>771</v>
      </c>
      <c r="F408" s="136">
        <v>127</v>
      </c>
      <c r="G408" s="145">
        <v>6174</v>
      </c>
    </row>
    <row r="409" spans="1:7" x14ac:dyDescent="0.3">
      <c r="A409" s="136" t="s">
        <v>399</v>
      </c>
      <c r="B409" s="136">
        <v>40</v>
      </c>
      <c r="C409" s="145">
        <v>16217</v>
      </c>
      <c r="D409" s="136">
        <v>5</v>
      </c>
      <c r="E409" s="144">
        <v>2774</v>
      </c>
      <c r="F409" s="136">
        <v>315</v>
      </c>
      <c r="G409" s="145">
        <v>19351</v>
      </c>
    </row>
    <row r="410" spans="1:7" x14ac:dyDescent="0.3">
      <c r="A410" s="136" t="s">
        <v>400</v>
      </c>
      <c r="B410" s="136">
        <v>143</v>
      </c>
      <c r="C410" s="145">
        <v>60425</v>
      </c>
      <c r="D410" s="136">
        <v>33</v>
      </c>
      <c r="E410" s="144">
        <v>13569</v>
      </c>
      <c r="F410" s="145">
        <v>1419</v>
      </c>
      <c r="G410" s="145">
        <v>75589</v>
      </c>
    </row>
    <row r="411" spans="1:7" x14ac:dyDescent="0.3">
      <c r="A411" s="136" t="s">
        <v>401</v>
      </c>
      <c r="B411" s="136">
        <v>56</v>
      </c>
      <c r="C411" s="145">
        <v>22154</v>
      </c>
      <c r="D411" s="136">
        <v>8</v>
      </c>
      <c r="E411" s="144">
        <v>3556</v>
      </c>
      <c r="F411" s="136">
        <v>449</v>
      </c>
      <c r="G411" s="145">
        <v>26223</v>
      </c>
    </row>
    <row r="412" spans="1:7" x14ac:dyDescent="0.3">
      <c r="A412" s="136" t="s">
        <v>402</v>
      </c>
      <c r="B412" s="136">
        <v>74</v>
      </c>
      <c r="C412" s="145">
        <v>28470</v>
      </c>
      <c r="D412" s="136">
        <v>6</v>
      </c>
      <c r="E412" s="144">
        <v>3852</v>
      </c>
      <c r="F412" s="136">
        <v>642</v>
      </c>
      <c r="G412" s="145">
        <v>33044</v>
      </c>
    </row>
    <row r="413" spans="1:7" x14ac:dyDescent="0.3">
      <c r="A413" s="136" t="s">
        <v>403</v>
      </c>
      <c r="B413" s="136">
        <v>18</v>
      </c>
      <c r="C413" s="145">
        <v>10581</v>
      </c>
      <c r="D413" s="136">
        <v>3</v>
      </c>
      <c r="E413" s="144">
        <v>2744</v>
      </c>
      <c r="F413" s="136">
        <v>327</v>
      </c>
      <c r="G413" s="145">
        <v>13673</v>
      </c>
    </row>
    <row r="414" spans="1:7" x14ac:dyDescent="0.3">
      <c r="A414" s="136" t="s">
        <v>404</v>
      </c>
      <c r="B414" s="136">
        <v>22</v>
      </c>
      <c r="C414" s="145">
        <v>8601</v>
      </c>
      <c r="D414" s="136">
        <v>4</v>
      </c>
      <c r="E414" s="144">
        <v>1394</v>
      </c>
      <c r="F414" s="136">
        <v>378</v>
      </c>
      <c r="G414" s="145">
        <v>10399</v>
      </c>
    </row>
    <row r="415" spans="1:7" x14ac:dyDescent="0.3">
      <c r="A415" s="136" t="s">
        <v>405</v>
      </c>
      <c r="B415" s="136">
        <v>47</v>
      </c>
      <c r="C415" s="145">
        <v>25934</v>
      </c>
      <c r="D415" s="136">
        <v>19</v>
      </c>
      <c r="E415" s="144">
        <v>11809</v>
      </c>
      <c r="F415" s="136">
        <v>995</v>
      </c>
      <c r="G415" s="145">
        <v>38804</v>
      </c>
    </row>
    <row r="416" spans="1:7" ht="28.8" x14ac:dyDescent="0.3">
      <c r="A416" s="136" t="s">
        <v>406</v>
      </c>
      <c r="B416" s="136">
        <v>13</v>
      </c>
      <c r="C416" s="145">
        <v>5898</v>
      </c>
      <c r="D416" s="136">
        <v>3</v>
      </c>
      <c r="E416" s="144">
        <v>1373</v>
      </c>
      <c r="F416" s="136">
        <v>225</v>
      </c>
      <c r="G416" s="145">
        <v>7512</v>
      </c>
    </row>
    <row r="417" spans="1:7" x14ac:dyDescent="0.3">
      <c r="A417" s="136" t="s">
        <v>407</v>
      </c>
      <c r="B417" s="136">
        <v>66</v>
      </c>
      <c r="C417" s="145">
        <v>19232</v>
      </c>
      <c r="D417" s="136">
        <v>7</v>
      </c>
      <c r="E417" s="144">
        <v>2796</v>
      </c>
      <c r="F417" s="136">
        <v>398</v>
      </c>
      <c r="G417" s="145">
        <v>22499</v>
      </c>
    </row>
    <row r="418" spans="1:7" x14ac:dyDescent="0.3">
      <c r="A418" s="136" t="s">
        <v>408</v>
      </c>
      <c r="B418" s="136">
        <v>56</v>
      </c>
      <c r="C418" s="145">
        <v>19634</v>
      </c>
      <c r="D418" s="136">
        <v>8</v>
      </c>
      <c r="E418" s="144">
        <v>3323</v>
      </c>
      <c r="F418" s="136">
        <v>387</v>
      </c>
      <c r="G418" s="145">
        <v>23408</v>
      </c>
    </row>
    <row r="419" spans="1:7" x14ac:dyDescent="0.3">
      <c r="A419" s="136" t="s">
        <v>409</v>
      </c>
      <c r="B419" s="136">
        <v>39</v>
      </c>
      <c r="C419" s="145">
        <v>20899</v>
      </c>
      <c r="D419" s="136">
        <v>11</v>
      </c>
      <c r="E419" s="144">
        <v>3948</v>
      </c>
      <c r="F419" s="136">
        <v>426</v>
      </c>
      <c r="G419" s="145">
        <v>25323</v>
      </c>
    </row>
    <row r="420" spans="1:7" x14ac:dyDescent="0.3">
      <c r="A420" s="136" t="s">
        <v>410</v>
      </c>
      <c r="B420" s="136">
        <v>181</v>
      </c>
      <c r="C420" s="145">
        <v>72617</v>
      </c>
      <c r="D420" s="136">
        <v>61</v>
      </c>
      <c r="E420" s="144">
        <v>16053</v>
      </c>
      <c r="F420" s="145">
        <v>1674</v>
      </c>
      <c r="G420" s="145">
        <v>90586</v>
      </c>
    </row>
    <row r="421" spans="1:7" ht="28.8" x14ac:dyDescent="0.3">
      <c r="A421" s="136" t="s">
        <v>411</v>
      </c>
      <c r="B421" s="136">
        <v>8</v>
      </c>
      <c r="C421" s="145">
        <v>2095</v>
      </c>
      <c r="E421" s="136">
        <v>515</v>
      </c>
      <c r="F421" s="136">
        <v>49</v>
      </c>
      <c r="G421" s="145">
        <v>2667</v>
      </c>
    </row>
    <row r="422" spans="1:7" x14ac:dyDescent="0.3">
      <c r="A422" s="136" t="s">
        <v>412</v>
      </c>
      <c r="B422" s="136">
        <v>54</v>
      </c>
      <c r="C422" s="145">
        <v>21093</v>
      </c>
      <c r="D422" s="136">
        <v>13</v>
      </c>
      <c r="E422" s="144">
        <v>3862</v>
      </c>
      <c r="F422" s="136">
        <v>467</v>
      </c>
      <c r="G422" s="145">
        <v>25489</v>
      </c>
    </row>
    <row r="423" spans="1:7" ht="28.8" x14ac:dyDescent="0.3">
      <c r="A423" s="136" t="s">
        <v>413</v>
      </c>
      <c r="B423" s="136">
        <v>20</v>
      </c>
      <c r="C423" s="145">
        <v>8171</v>
      </c>
      <c r="D423" s="136">
        <v>2</v>
      </c>
      <c r="E423" s="144">
        <v>1386</v>
      </c>
      <c r="F423" s="136">
        <v>233</v>
      </c>
      <c r="G423" s="145">
        <v>9812</v>
      </c>
    </row>
    <row r="424" spans="1:7" x14ac:dyDescent="0.3">
      <c r="A424" s="136" t="s">
        <v>414</v>
      </c>
      <c r="B424" s="136">
        <v>24</v>
      </c>
      <c r="C424" s="145">
        <v>9511</v>
      </c>
      <c r="D424" s="136">
        <v>2</v>
      </c>
      <c r="E424" s="144">
        <v>1446</v>
      </c>
      <c r="F424" s="136">
        <v>258</v>
      </c>
      <c r="G424" s="145">
        <v>11241</v>
      </c>
    </row>
    <row r="425" spans="1:7" ht="43.2" x14ac:dyDescent="0.3">
      <c r="A425" s="136" t="s">
        <v>415</v>
      </c>
      <c r="B425" s="136">
        <v>49</v>
      </c>
      <c r="C425" s="145">
        <v>22381</v>
      </c>
      <c r="D425" s="136">
        <v>17</v>
      </c>
      <c r="E425" s="144">
        <v>3608</v>
      </c>
      <c r="F425" s="136">
        <v>479</v>
      </c>
      <c r="G425" s="145">
        <v>26534</v>
      </c>
    </row>
    <row r="426" spans="1:7" x14ac:dyDescent="0.3">
      <c r="A426" s="136" t="s">
        <v>497</v>
      </c>
      <c r="B426" s="136">
        <v>22</v>
      </c>
      <c r="C426" s="145">
        <v>13162</v>
      </c>
      <c r="D426" s="136">
        <v>7</v>
      </c>
      <c r="E426" s="144">
        <v>2639</v>
      </c>
      <c r="F426" s="136">
        <v>275</v>
      </c>
      <c r="G426" s="145">
        <v>16105</v>
      </c>
    </row>
    <row r="427" spans="1:7" x14ac:dyDescent="0.3">
      <c r="A427" s="136" t="s">
        <v>498</v>
      </c>
      <c r="B427" s="136">
        <v>78</v>
      </c>
      <c r="C427" s="145">
        <v>34107</v>
      </c>
      <c r="D427" s="136">
        <v>13</v>
      </c>
      <c r="E427" s="144">
        <v>5884</v>
      </c>
      <c r="F427" s="136">
        <v>805</v>
      </c>
      <c r="G427" s="145">
        <v>40887</v>
      </c>
    </row>
    <row r="428" spans="1:7" x14ac:dyDescent="0.3">
      <c r="A428" s="136" t="s">
        <v>416</v>
      </c>
      <c r="B428" s="136">
        <v>7</v>
      </c>
      <c r="C428" s="145">
        <v>3175</v>
      </c>
      <c r="D428" s="136">
        <v>1</v>
      </c>
      <c r="E428">
        <v>611</v>
      </c>
      <c r="F428" s="136">
        <v>103</v>
      </c>
      <c r="G428" s="145">
        <v>3897</v>
      </c>
    </row>
    <row r="429" spans="1:7" ht="28.8" x14ac:dyDescent="0.3">
      <c r="A429" s="136" t="s">
        <v>417</v>
      </c>
      <c r="B429" s="136">
        <v>22</v>
      </c>
      <c r="C429" s="145">
        <v>12602</v>
      </c>
      <c r="D429" s="136">
        <v>7</v>
      </c>
      <c r="E429" s="144">
        <v>4503</v>
      </c>
      <c r="F429" s="136">
        <v>493</v>
      </c>
      <c r="G429" s="145">
        <v>17627</v>
      </c>
    </row>
    <row r="430" spans="1:7" x14ac:dyDescent="0.3">
      <c r="A430" s="136" t="s">
        <v>418</v>
      </c>
      <c r="B430" s="136">
        <v>82</v>
      </c>
      <c r="C430" s="145">
        <v>31452</v>
      </c>
      <c r="D430" s="136">
        <v>25</v>
      </c>
      <c r="E430" s="144">
        <v>5262</v>
      </c>
      <c r="F430" s="136">
        <v>839</v>
      </c>
      <c r="G430" s="145">
        <v>37660</v>
      </c>
    </row>
    <row r="431" spans="1:7" ht="28.8" x14ac:dyDescent="0.3">
      <c r="A431" s="136" t="s">
        <v>419</v>
      </c>
      <c r="B431" s="136">
        <v>139</v>
      </c>
      <c r="C431" s="145">
        <v>71068</v>
      </c>
      <c r="D431" s="136">
        <v>25</v>
      </c>
      <c r="E431" s="144">
        <v>11252</v>
      </c>
      <c r="F431" s="145">
        <v>1837</v>
      </c>
      <c r="G431" s="145">
        <v>84321</v>
      </c>
    </row>
    <row r="432" spans="1:7" x14ac:dyDescent="0.3">
      <c r="A432" s="136" t="s">
        <v>420</v>
      </c>
      <c r="B432" s="136">
        <v>46</v>
      </c>
      <c r="C432" s="145">
        <v>18143</v>
      </c>
      <c r="D432" s="136">
        <v>6</v>
      </c>
      <c r="E432" s="144">
        <v>3143</v>
      </c>
      <c r="F432" s="136">
        <v>568</v>
      </c>
      <c r="G432" s="145">
        <v>21906</v>
      </c>
    </row>
    <row r="433" spans="1:7" ht="28.8" x14ac:dyDescent="0.3">
      <c r="A433" s="136" t="s">
        <v>421</v>
      </c>
      <c r="B433" s="136">
        <v>49</v>
      </c>
      <c r="C433" s="145">
        <v>21030</v>
      </c>
      <c r="D433" s="136">
        <v>4</v>
      </c>
      <c r="E433" s="144">
        <v>3207</v>
      </c>
      <c r="F433" s="136">
        <v>438</v>
      </c>
      <c r="G433" s="145">
        <v>24728</v>
      </c>
    </row>
    <row r="434" spans="1:7" x14ac:dyDescent="0.3">
      <c r="A434" s="136" t="s">
        <v>422</v>
      </c>
      <c r="B434" s="136">
        <v>89</v>
      </c>
      <c r="C434" s="145">
        <v>28084</v>
      </c>
      <c r="D434" s="136">
        <v>6</v>
      </c>
      <c r="E434" s="144">
        <v>4734</v>
      </c>
      <c r="F434" s="136">
        <v>625</v>
      </c>
      <c r="G434" s="145">
        <v>33538</v>
      </c>
    </row>
    <row r="435" spans="1:7" x14ac:dyDescent="0.3">
      <c r="A435" s="136" t="s">
        <v>423</v>
      </c>
      <c r="B435" s="136">
        <v>50</v>
      </c>
      <c r="C435" s="145">
        <v>23517</v>
      </c>
      <c r="D435" s="136">
        <v>10</v>
      </c>
      <c r="E435" s="144">
        <v>3534</v>
      </c>
      <c r="F435" s="136">
        <v>544</v>
      </c>
      <c r="G435" s="145">
        <v>27655</v>
      </c>
    </row>
    <row r="436" spans="1:7" ht="28.8" x14ac:dyDescent="0.3">
      <c r="A436" s="136" t="s">
        <v>424</v>
      </c>
      <c r="B436" s="136">
        <v>87</v>
      </c>
      <c r="C436" s="145">
        <v>40881</v>
      </c>
      <c r="D436" s="136">
        <v>25</v>
      </c>
      <c r="E436" s="144">
        <v>6718</v>
      </c>
      <c r="F436" s="145">
        <v>1025</v>
      </c>
      <c r="G436" s="145">
        <v>48736</v>
      </c>
    </row>
    <row r="437" spans="1:7" ht="28.8" x14ac:dyDescent="0.3">
      <c r="A437" s="136" t="s">
        <v>425</v>
      </c>
      <c r="B437" s="136">
        <v>50</v>
      </c>
      <c r="C437" s="145">
        <v>19809</v>
      </c>
      <c r="D437" s="136">
        <v>8</v>
      </c>
      <c r="E437" s="144">
        <v>2971</v>
      </c>
      <c r="F437" s="136">
        <v>448</v>
      </c>
      <c r="G437" s="145">
        <v>23286</v>
      </c>
    </row>
    <row r="438" spans="1:7" ht="28.8" x14ac:dyDescent="0.3">
      <c r="A438" s="136" t="s">
        <v>426</v>
      </c>
      <c r="B438" s="136">
        <v>3</v>
      </c>
      <c r="C438" s="145">
        <v>2383</v>
      </c>
      <c r="D438" s="136">
        <v>1</v>
      </c>
      <c r="E438">
        <v>492</v>
      </c>
      <c r="F438" s="136">
        <v>53</v>
      </c>
      <c r="G438" s="145">
        <v>2932</v>
      </c>
    </row>
    <row r="439" spans="1:7" x14ac:dyDescent="0.3">
      <c r="A439" s="136" t="s">
        <v>427</v>
      </c>
      <c r="B439" s="136">
        <v>49</v>
      </c>
      <c r="C439" s="145">
        <v>16683</v>
      </c>
      <c r="D439" s="136">
        <v>5</v>
      </c>
      <c r="E439" s="144">
        <v>3202</v>
      </c>
      <c r="F439" s="136">
        <v>431</v>
      </c>
      <c r="G439" s="145">
        <v>20370</v>
      </c>
    </row>
    <row r="440" spans="1:7" x14ac:dyDescent="0.3">
      <c r="A440" s="136" t="s">
        <v>428</v>
      </c>
      <c r="B440" s="136">
        <v>6</v>
      </c>
      <c r="C440" s="145">
        <v>1653</v>
      </c>
      <c r="D440" s="136">
        <v>2</v>
      </c>
      <c r="E440">
        <v>321</v>
      </c>
      <c r="F440" s="136">
        <v>47</v>
      </c>
      <c r="G440" s="145">
        <v>2029</v>
      </c>
    </row>
    <row r="441" spans="1:7" x14ac:dyDescent="0.3">
      <c r="A441" s="136" t="s">
        <v>429</v>
      </c>
      <c r="B441" s="136">
        <v>45</v>
      </c>
      <c r="C441" s="145">
        <v>17432</v>
      </c>
      <c r="D441" s="136">
        <v>5</v>
      </c>
      <c r="E441" s="144">
        <v>2147</v>
      </c>
      <c r="F441" s="136">
        <v>292</v>
      </c>
      <c r="G441" s="145">
        <v>19921</v>
      </c>
    </row>
    <row r="442" spans="1:7" x14ac:dyDescent="0.3">
      <c r="A442" s="136" t="s">
        <v>430</v>
      </c>
      <c r="B442" s="136">
        <v>420</v>
      </c>
      <c r="C442" s="145">
        <v>53928</v>
      </c>
      <c r="D442" s="136">
        <v>14</v>
      </c>
      <c r="E442" s="144">
        <v>10554</v>
      </c>
      <c r="F442" s="145">
        <v>1765</v>
      </c>
      <c r="G442" s="145">
        <v>66681</v>
      </c>
    </row>
    <row r="443" spans="1:7" x14ac:dyDescent="0.3">
      <c r="A443" s="136" t="s">
        <v>431</v>
      </c>
      <c r="B443" s="136">
        <v>22</v>
      </c>
      <c r="C443" s="145">
        <v>10410</v>
      </c>
      <c r="D443" s="136">
        <v>10</v>
      </c>
      <c r="E443" s="144">
        <v>1956</v>
      </c>
      <c r="F443" s="136">
        <v>255</v>
      </c>
      <c r="G443" s="145">
        <v>12653</v>
      </c>
    </row>
    <row r="444" spans="1:7" x14ac:dyDescent="0.3">
      <c r="A444" s="136" t="s">
        <v>432</v>
      </c>
      <c r="B444" s="136">
        <v>6</v>
      </c>
      <c r="C444" s="145">
        <v>2581</v>
      </c>
      <c r="E444" s="136">
        <v>416</v>
      </c>
      <c r="F444" s="136">
        <v>58</v>
      </c>
      <c r="G444" s="145">
        <v>3061</v>
      </c>
    </row>
    <row r="445" spans="1:7" x14ac:dyDescent="0.3">
      <c r="A445" s="136" t="s">
        <v>433</v>
      </c>
      <c r="B445" s="136">
        <v>7</v>
      </c>
      <c r="C445" s="145">
        <v>4977</v>
      </c>
      <c r="E445" s="145">
        <v>2219</v>
      </c>
      <c r="F445" s="136">
        <v>223</v>
      </c>
      <c r="G445" s="145">
        <v>7426</v>
      </c>
    </row>
    <row r="446" spans="1:7" x14ac:dyDescent="0.3">
      <c r="A446" s="136" t="s">
        <v>499</v>
      </c>
      <c r="B446" s="136">
        <v>56</v>
      </c>
      <c r="C446" s="145">
        <v>28379</v>
      </c>
      <c r="D446" s="136">
        <v>13</v>
      </c>
      <c r="E446" s="144">
        <v>7415</v>
      </c>
      <c r="F446" s="136">
        <v>772</v>
      </c>
      <c r="G446" s="145">
        <v>36635</v>
      </c>
    </row>
    <row r="447" spans="1:7" x14ac:dyDescent="0.3">
      <c r="A447" s="136"/>
      <c r="G447" s="142"/>
    </row>
    <row r="448" spans="1:7" x14ac:dyDescent="0.3">
      <c r="A448" s="136" t="s">
        <v>25</v>
      </c>
      <c r="B448" s="145">
        <f>SUM(B395:B447)</f>
        <v>2681</v>
      </c>
      <c r="C448" s="145">
        <f t="shared" ref="C448:G448" si="10">SUM(C395:C447)</f>
        <v>1018313</v>
      </c>
      <c r="D448" s="145">
        <f t="shared" si="10"/>
        <v>495</v>
      </c>
      <c r="E448" s="145">
        <f t="shared" si="10"/>
        <v>194353</v>
      </c>
      <c r="F448" s="145">
        <f t="shared" si="10"/>
        <v>25287</v>
      </c>
      <c r="G448" s="145">
        <f t="shared" si="10"/>
        <v>1241129</v>
      </c>
    </row>
    <row r="449" spans="1:7" x14ac:dyDescent="0.3">
      <c r="A449" s="136"/>
      <c r="B449" s="136"/>
      <c r="C449" s="136"/>
      <c r="D449" s="146"/>
      <c r="F449" s="146"/>
      <c r="G449" s="143"/>
    </row>
    <row r="454" spans="1:7" ht="43.2" x14ac:dyDescent="0.3">
      <c r="A454" s="136" t="s">
        <v>434</v>
      </c>
      <c r="B454" s="153"/>
      <c r="C454" s="153"/>
      <c r="D454" s="153"/>
      <c r="E454" s="153"/>
      <c r="F454" s="154"/>
    </row>
    <row r="455" spans="1:7" x14ac:dyDescent="0.3">
      <c r="A455" s="136"/>
      <c r="B455" s="136"/>
      <c r="C455" s="136"/>
      <c r="F455" s="142"/>
    </row>
    <row r="456" spans="1:7" ht="28.8" x14ac:dyDescent="0.3">
      <c r="A456" s="136"/>
      <c r="B456" s="136" t="s">
        <v>500</v>
      </c>
      <c r="C456" s="136"/>
      <c r="F456" s="142"/>
    </row>
    <row r="457" spans="1:7" x14ac:dyDescent="0.3">
      <c r="A457" s="136" t="s">
        <v>126</v>
      </c>
      <c r="B457" s="136" t="s">
        <v>479</v>
      </c>
      <c r="C457" s="136" t="s">
        <v>480</v>
      </c>
      <c r="D457" s="136" t="s">
        <v>481</v>
      </c>
      <c r="E457" s="136" t="s">
        <v>482</v>
      </c>
      <c r="F457" s="136" t="s">
        <v>483</v>
      </c>
      <c r="G457" s="136" t="s">
        <v>25</v>
      </c>
    </row>
    <row r="458" spans="1:7" x14ac:dyDescent="0.3">
      <c r="A458" s="136"/>
      <c r="B458" s="136"/>
      <c r="C458" s="136"/>
      <c r="G458" s="142"/>
    </row>
    <row r="459" spans="1:7" x14ac:dyDescent="0.3">
      <c r="A459" s="136" t="s">
        <v>435</v>
      </c>
      <c r="B459" s="136">
        <v>2</v>
      </c>
      <c r="C459" s="145">
        <v>1040</v>
      </c>
      <c r="D459" s="136">
        <v>1</v>
      </c>
      <c r="E459" s="136">
        <v>159</v>
      </c>
      <c r="F459" s="136">
        <v>13</v>
      </c>
      <c r="G459" s="145">
        <v>1215</v>
      </c>
    </row>
    <row r="460" spans="1:7" x14ac:dyDescent="0.3">
      <c r="A460" s="136" t="s">
        <v>436</v>
      </c>
      <c r="B460" s="136">
        <v>9</v>
      </c>
      <c r="C460" s="145">
        <v>2600</v>
      </c>
      <c r="D460" s="136">
        <v>2</v>
      </c>
      <c r="E460" s="136">
        <v>421</v>
      </c>
      <c r="F460" s="136">
        <v>81</v>
      </c>
      <c r="G460" s="145">
        <v>3113</v>
      </c>
    </row>
    <row r="461" spans="1:7" x14ac:dyDescent="0.3">
      <c r="A461" s="136" t="s">
        <v>437</v>
      </c>
      <c r="B461" s="136">
        <v>22</v>
      </c>
      <c r="C461" s="145">
        <v>8352</v>
      </c>
      <c r="D461" s="136">
        <v>8</v>
      </c>
      <c r="E461" s="145">
        <v>1465</v>
      </c>
      <c r="F461" s="136">
        <v>187</v>
      </c>
      <c r="G461" s="145">
        <v>10034</v>
      </c>
    </row>
    <row r="462" spans="1:7" ht="28.8" x14ac:dyDescent="0.3">
      <c r="A462" s="136" t="s">
        <v>438</v>
      </c>
      <c r="B462" s="136">
        <v>5</v>
      </c>
      <c r="C462" s="145">
        <v>1993</v>
      </c>
      <c r="D462" s="136">
        <v>1</v>
      </c>
      <c r="E462" s="136">
        <v>282</v>
      </c>
      <c r="F462" s="136">
        <v>48</v>
      </c>
      <c r="G462" s="145">
        <v>2329</v>
      </c>
    </row>
    <row r="463" spans="1:7" x14ac:dyDescent="0.3">
      <c r="A463" s="136" t="s">
        <v>439</v>
      </c>
      <c r="B463" s="136">
        <v>17</v>
      </c>
      <c r="C463" s="145">
        <v>3454</v>
      </c>
      <c r="D463" s="136">
        <v>5</v>
      </c>
      <c r="E463" s="136">
        <v>556</v>
      </c>
      <c r="F463" s="136">
        <v>66</v>
      </c>
      <c r="G463" s="145">
        <v>4098</v>
      </c>
    </row>
    <row r="464" spans="1:7" x14ac:dyDescent="0.3">
      <c r="A464" s="136" t="s">
        <v>440</v>
      </c>
      <c r="B464" s="136">
        <v>10</v>
      </c>
      <c r="C464" s="145">
        <v>3912</v>
      </c>
      <c r="D464" s="136">
        <v>2</v>
      </c>
      <c r="E464" s="136">
        <v>567</v>
      </c>
      <c r="F464" s="136">
        <v>98</v>
      </c>
      <c r="G464" s="145">
        <v>4589</v>
      </c>
    </row>
    <row r="465" spans="1:7" x14ac:dyDescent="0.3">
      <c r="A465" s="136" t="s">
        <v>441</v>
      </c>
      <c r="B465" s="136">
        <v>7</v>
      </c>
      <c r="C465" s="145">
        <v>1486</v>
      </c>
      <c r="D465" s="136">
        <v>1</v>
      </c>
      <c r="E465" s="136">
        <v>250</v>
      </c>
      <c r="F465" s="136">
        <v>24</v>
      </c>
      <c r="G465" s="145">
        <v>1768</v>
      </c>
    </row>
    <row r="466" spans="1:7" x14ac:dyDescent="0.3">
      <c r="A466" s="136" t="s">
        <v>442</v>
      </c>
      <c r="B466" s="136">
        <v>19</v>
      </c>
      <c r="C466" s="145">
        <v>4468</v>
      </c>
      <c r="D466" s="136">
        <v>2</v>
      </c>
      <c r="E466" s="136">
        <v>955</v>
      </c>
      <c r="F466" s="136">
        <v>104</v>
      </c>
      <c r="G466" s="145">
        <v>5548</v>
      </c>
    </row>
    <row r="467" spans="1:7" ht="28.8" x14ac:dyDescent="0.3">
      <c r="A467" s="136" t="s">
        <v>443</v>
      </c>
      <c r="B467" s="136">
        <v>12</v>
      </c>
      <c r="C467" s="145">
        <v>6294</v>
      </c>
      <c r="D467" s="136">
        <v>5</v>
      </c>
      <c r="E467" s="145">
        <v>1104</v>
      </c>
      <c r="F467" s="136">
        <v>155</v>
      </c>
      <c r="G467" s="145">
        <v>7570</v>
      </c>
    </row>
    <row r="468" spans="1:7" x14ac:dyDescent="0.3">
      <c r="A468" s="136" t="s">
        <v>444</v>
      </c>
      <c r="B468" s="136">
        <v>20</v>
      </c>
      <c r="C468" s="145">
        <v>6998</v>
      </c>
      <c r="D468" s="136">
        <v>11</v>
      </c>
      <c r="E468" s="145">
        <v>1159</v>
      </c>
      <c r="F468" s="136">
        <v>156</v>
      </c>
      <c r="G468" s="145">
        <v>8344</v>
      </c>
    </row>
    <row r="469" spans="1:7" ht="43.2" x14ac:dyDescent="0.3">
      <c r="A469" s="136" t="s">
        <v>503</v>
      </c>
      <c r="B469" s="136">
        <v>13</v>
      </c>
      <c r="C469" s="145">
        <v>3804</v>
      </c>
      <c r="D469" s="136">
        <v>1</v>
      </c>
      <c r="E469" s="136">
        <v>560</v>
      </c>
      <c r="F469" s="136">
        <v>88</v>
      </c>
      <c r="G469" s="145">
        <v>4466</v>
      </c>
    </row>
    <row r="470" spans="1:7" x14ac:dyDescent="0.3">
      <c r="A470" s="136" t="s">
        <v>446</v>
      </c>
      <c r="B470" s="136">
        <v>97</v>
      </c>
      <c r="C470" s="145">
        <v>27778</v>
      </c>
      <c r="D470" s="136">
        <v>29</v>
      </c>
      <c r="E470" s="145">
        <v>4913</v>
      </c>
      <c r="F470" s="136">
        <v>600</v>
      </c>
      <c r="G470" s="145">
        <v>33417</v>
      </c>
    </row>
    <row r="471" spans="1:7" x14ac:dyDescent="0.3">
      <c r="A471" s="136"/>
      <c r="G471" s="142"/>
    </row>
    <row r="472" spans="1:7" x14ac:dyDescent="0.3">
      <c r="A472" s="136" t="s">
        <v>25</v>
      </c>
      <c r="B472" s="136">
        <v>233</v>
      </c>
      <c r="C472" s="145">
        <v>72179</v>
      </c>
      <c r="D472" s="136">
        <v>68</v>
      </c>
      <c r="E472" s="145">
        <v>12391</v>
      </c>
      <c r="F472" s="145">
        <v>1620</v>
      </c>
      <c r="G472" s="145">
        <v>86491</v>
      </c>
    </row>
    <row r="473" spans="1:7" x14ac:dyDescent="0.3">
      <c r="A473" s="136"/>
      <c r="B473" s="136"/>
      <c r="C473" s="136"/>
      <c r="F473" s="142"/>
    </row>
    <row r="474" spans="1:7" x14ac:dyDescent="0.3">
      <c r="A474" s="136"/>
      <c r="B474" s="146"/>
      <c r="C474" s="146"/>
      <c r="D474" s="146"/>
      <c r="E474" s="146"/>
      <c r="F474" s="143"/>
    </row>
    <row r="478" spans="1:7" ht="43.2" x14ac:dyDescent="0.3">
      <c r="A478" s="136" t="s">
        <v>501</v>
      </c>
      <c r="B478" s="136" t="s">
        <v>502</v>
      </c>
      <c r="C478" s="136">
        <v>15</v>
      </c>
      <c r="D478" s="153"/>
      <c r="E478" s="153"/>
      <c r="F478" s="154"/>
    </row>
    <row r="479" spans="1:7" x14ac:dyDescent="0.3">
      <c r="A479" s="136"/>
      <c r="B479" s="136"/>
      <c r="C479" s="136"/>
      <c r="D479" s="136"/>
      <c r="F479" s="142"/>
    </row>
    <row r="480" spans="1:7" ht="28.8" x14ac:dyDescent="0.3">
      <c r="A480" s="136"/>
      <c r="B480" s="136"/>
      <c r="C480" s="136" t="s">
        <v>500</v>
      </c>
      <c r="D480" s="136"/>
      <c r="F480" s="142"/>
    </row>
    <row r="481" spans="1:7" x14ac:dyDescent="0.3">
      <c r="A481" s="136" t="s">
        <v>126</v>
      </c>
      <c r="B481" s="136" t="s">
        <v>479</v>
      </c>
      <c r="C481" s="136" t="s">
        <v>480</v>
      </c>
      <c r="D481" s="136" t="s">
        <v>481</v>
      </c>
      <c r="E481" s="136" t="s">
        <v>482</v>
      </c>
      <c r="F481" s="136" t="s">
        <v>483</v>
      </c>
      <c r="G481" s="136" t="s">
        <v>25</v>
      </c>
    </row>
    <row r="482" spans="1:7" x14ac:dyDescent="0.3">
      <c r="A482" s="136"/>
      <c r="B482" s="136"/>
      <c r="C482" s="136"/>
      <c r="G482" s="142"/>
    </row>
    <row r="483" spans="1:7" x14ac:dyDescent="0.3">
      <c r="A483" s="136" t="s">
        <v>447</v>
      </c>
      <c r="B483" s="136">
        <v>109</v>
      </c>
      <c r="C483" s="145">
        <v>34285</v>
      </c>
      <c r="D483" s="136">
        <v>16</v>
      </c>
      <c r="E483" s="145">
        <v>5811</v>
      </c>
      <c r="F483" s="136">
        <v>828</v>
      </c>
      <c r="G483" s="145">
        <v>41049</v>
      </c>
    </row>
    <row r="484" spans="1:7" ht="28.8" x14ac:dyDescent="0.3">
      <c r="A484" s="136" t="s">
        <v>448</v>
      </c>
      <c r="B484" s="136"/>
      <c r="C484" s="136">
        <v>75</v>
      </c>
      <c r="E484" s="136">
        <v>15</v>
      </c>
      <c r="F484" s="136">
        <v>1</v>
      </c>
      <c r="G484" s="136">
        <v>91</v>
      </c>
    </row>
    <row r="485" spans="1:7" ht="28.8" x14ac:dyDescent="0.3">
      <c r="A485" s="136" t="s">
        <v>449</v>
      </c>
      <c r="B485" s="136">
        <v>1</v>
      </c>
      <c r="C485" s="136">
        <v>62</v>
      </c>
      <c r="E485" s="136">
        <v>21</v>
      </c>
      <c r="G485" s="136">
        <v>84</v>
      </c>
    </row>
    <row r="486" spans="1:7" x14ac:dyDescent="0.3">
      <c r="A486" s="136" t="s">
        <v>450</v>
      </c>
      <c r="B486" s="136"/>
      <c r="C486" s="136">
        <v>218</v>
      </c>
      <c r="E486" s="136">
        <v>58</v>
      </c>
      <c r="F486" s="136">
        <v>8</v>
      </c>
      <c r="G486" s="136">
        <v>284</v>
      </c>
    </row>
    <row r="487" spans="1:7" x14ac:dyDescent="0.3">
      <c r="A487" s="136" t="s">
        <v>25</v>
      </c>
      <c r="B487" s="137">
        <f>SUM(B483:B486)</f>
        <v>110</v>
      </c>
      <c r="C487" s="137">
        <f t="shared" ref="C487:F487" si="11">SUM(C483:C486)</f>
        <v>34640</v>
      </c>
      <c r="D487" s="137">
        <f t="shared" si="11"/>
        <v>16</v>
      </c>
      <c r="E487" s="137">
        <f t="shared" si="11"/>
        <v>5905</v>
      </c>
      <c r="F487" s="137">
        <f t="shared" si="11"/>
        <v>837</v>
      </c>
      <c r="G487" s="137">
        <f>SUM(G483:G486)</f>
        <v>41508</v>
      </c>
    </row>
    <row r="488" spans="1:7" x14ac:dyDescent="0.3">
      <c r="A488" s="136"/>
      <c r="B488" s="136"/>
      <c r="C488" s="136"/>
      <c r="D488" s="146"/>
      <c r="E488" s="146"/>
      <c r="F488" s="143"/>
    </row>
    <row r="492" spans="1:7" ht="43.2" x14ac:dyDescent="0.3">
      <c r="A492" s="136" t="s">
        <v>501</v>
      </c>
      <c r="B492" s="136" t="s">
        <v>502</v>
      </c>
      <c r="C492" s="136">
        <v>16</v>
      </c>
      <c r="D492" s="153"/>
      <c r="E492" s="153"/>
      <c r="F492" s="154"/>
    </row>
    <row r="493" spans="1:7" x14ac:dyDescent="0.3">
      <c r="A493" s="136"/>
      <c r="B493" s="136"/>
      <c r="C493" s="136"/>
      <c r="D493" s="136"/>
      <c r="F493" s="142"/>
    </row>
    <row r="494" spans="1:7" ht="28.8" x14ac:dyDescent="0.3">
      <c r="A494" s="136"/>
      <c r="B494" s="136"/>
      <c r="C494" s="136" t="s">
        <v>500</v>
      </c>
      <c r="D494" s="136"/>
      <c r="F494" s="142"/>
    </row>
    <row r="495" spans="1:7" x14ac:dyDescent="0.3">
      <c r="A495" s="136" t="s">
        <v>126</v>
      </c>
      <c r="B495" s="136" t="s">
        <v>479</v>
      </c>
      <c r="C495" s="136" t="s">
        <v>480</v>
      </c>
      <c r="D495" s="136" t="s">
        <v>481</v>
      </c>
      <c r="E495" s="136" t="s">
        <v>482</v>
      </c>
      <c r="F495" s="136" t="s">
        <v>483</v>
      </c>
      <c r="G495" s="136" t="s">
        <v>25</v>
      </c>
    </row>
    <row r="496" spans="1:7" x14ac:dyDescent="0.3">
      <c r="A496" s="136"/>
      <c r="B496" s="136"/>
      <c r="C496" s="136"/>
      <c r="G496" s="142"/>
    </row>
    <row r="497" spans="1:7" x14ac:dyDescent="0.3">
      <c r="A497" s="136" t="s">
        <v>451</v>
      </c>
      <c r="B497" s="136">
        <v>13</v>
      </c>
      <c r="C497" s="145">
        <v>4610</v>
      </c>
      <c r="D497" s="136">
        <v>1</v>
      </c>
      <c r="E497" s="145">
        <v>1258</v>
      </c>
      <c r="F497" s="136">
        <v>132</v>
      </c>
      <c r="G497" s="145">
        <v>6014</v>
      </c>
    </row>
    <row r="498" spans="1:7" x14ac:dyDescent="0.3">
      <c r="A498" s="136" t="s">
        <v>452</v>
      </c>
      <c r="B498" s="136">
        <v>107</v>
      </c>
      <c r="C498" s="145">
        <v>35823</v>
      </c>
      <c r="D498" s="136">
        <v>9</v>
      </c>
      <c r="E498" s="145">
        <v>8805</v>
      </c>
      <c r="F498" s="136">
        <v>912</v>
      </c>
      <c r="G498" s="145">
        <v>45656</v>
      </c>
    </row>
    <row r="499" spans="1:7" ht="28.8" x14ac:dyDescent="0.3">
      <c r="A499" s="136" t="s">
        <v>453</v>
      </c>
      <c r="B499" s="136">
        <v>18</v>
      </c>
      <c r="C499" s="145">
        <v>4008</v>
      </c>
      <c r="E499" s="136">
        <v>891</v>
      </c>
      <c r="F499" s="136">
        <v>106</v>
      </c>
      <c r="G499" s="145">
        <v>5023</v>
      </c>
    </row>
    <row r="500" spans="1:7" ht="28.8" x14ac:dyDescent="0.3">
      <c r="A500" s="136" t="s">
        <v>454</v>
      </c>
      <c r="B500" s="136">
        <v>5</v>
      </c>
      <c r="C500" s="145">
        <v>1172</v>
      </c>
      <c r="E500" s="136">
        <v>277</v>
      </c>
      <c r="F500" s="136">
        <v>24</v>
      </c>
      <c r="G500" s="145">
        <v>1478</v>
      </c>
    </row>
    <row r="501" spans="1:7" x14ac:dyDescent="0.3">
      <c r="A501" s="136" t="s">
        <v>455</v>
      </c>
      <c r="B501" s="136">
        <v>5</v>
      </c>
      <c r="C501" s="145">
        <v>3897</v>
      </c>
      <c r="E501" s="136">
        <v>822</v>
      </c>
      <c r="F501" s="136">
        <v>74</v>
      </c>
      <c r="G501" s="145">
        <v>4798</v>
      </c>
    </row>
    <row r="502" spans="1:7" x14ac:dyDescent="0.3">
      <c r="A502" s="136" t="s">
        <v>456</v>
      </c>
      <c r="B502" s="136">
        <v>18</v>
      </c>
      <c r="C502" s="145">
        <v>4370</v>
      </c>
      <c r="D502" s="136">
        <v>1</v>
      </c>
      <c r="E502" s="145">
        <v>1431</v>
      </c>
      <c r="F502" s="136">
        <v>147</v>
      </c>
      <c r="G502" s="145">
        <v>5967</v>
      </c>
    </row>
    <row r="503" spans="1:7" x14ac:dyDescent="0.3">
      <c r="A503" s="136" t="s">
        <v>457</v>
      </c>
      <c r="B503" s="136">
        <v>10</v>
      </c>
      <c r="C503" s="145">
        <v>2703</v>
      </c>
      <c r="D503" s="136">
        <v>1</v>
      </c>
      <c r="E503" s="136">
        <v>848</v>
      </c>
      <c r="F503" s="136">
        <v>73</v>
      </c>
      <c r="G503" s="145">
        <v>3635</v>
      </c>
    </row>
    <row r="504" spans="1:7" x14ac:dyDescent="0.3">
      <c r="A504" s="136" t="s">
        <v>458</v>
      </c>
      <c r="B504" s="136">
        <v>3</v>
      </c>
      <c r="C504" s="145">
        <v>1384</v>
      </c>
      <c r="E504" s="136">
        <v>494</v>
      </c>
      <c r="F504" s="136">
        <v>28</v>
      </c>
      <c r="G504" s="145">
        <v>1909</v>
      </c>
    </row>
    <row r="505" spans="1:7" x14ac:dyDescent="0.3">
      <c r="A505" s="136" t="s">
        <v>459</v>
      </c>
      <c r="B505" s="136">
        <v>2</v>
      </c>
      <c r="C505" s="145">
        <v>1686</v>
      </c>
      <c r="E505" s="136">
        <v>551</v>
      </c>
      <c r="F505" s="136">
        <v>51</v>
      </c>
      <c r="G505" s="145">
        <v>2290</v>
      </c>
    </row>
    <row r="506" spans="1:7" x14ac:dyDescent="0.3">
      <c r="A506" s="136" t="s">
        <v>460</v>
      </c>
      <c r="B506" s="136">
        <v>5</v>
      </c>
      <c r="C506" s="145">
        <v>2316</v>
      </c>
      <c r="E506" s="136">
        <v>695</v>
      </c>
      <c r="F506" s="136">
        <v>81</v>
      </c>
      <c r="G506" s="145">
        <v>3097</v>
      </c>
    </row>
    <row r="507" spans="1:7" ht="28.8" x14ac:dyDescent="0.3">
      <c r="A507" s="136" t="s">
        <v>461</v>
      </c>
      <c r="B507" s="136">
        <v>4</v>
      </c>
      <c r="C507" s="145">
        <v>1278</v>
      </c>
      <c r="E507" s="136">
        <v>260</v>
      </c>
      <c r="F507" s="136">
        <v>26</v>
      </c>
      <c r="G507" s="145">
        <v>1568</v>
      </c>
    </row>
    <row r="508" spans="1:7" x14ac:dyDescent="0.3">
      <c r="A508" s="136" t="s">
        <v>462</v>
      </c>
      <c r="B508" s="136">
        <v>15</v>
      </c>
      <c r="C508" s="145">
        <v>4075</v>
      </c>
      <c r="D508" s="136">
        <v>3</v>
      </c>
      <c r="E508" s="136">
        <v>910</v>
      </c>
      <c r="F508" s="136">
        <v>132</v>
      </c>
      <c r="G508" s="145">
        <v>5135</v>
      </c>
    </row>
    <row r="509" spans="1:7" x14ac:dyDescent="0.3">
      <c r="A509" s="136" t="s">
        <v>463</v>
      </c>
      <c r="B509" s="136">
        <v>9</v>
      </c>
      <c r="C509" s="145">
        <v>2735</v>
      </c>
      <c r="E509" s="136">
        <v>605</v>
      </c>
      <c r="F509" s="136">
        <v>57</v>
      </c>
      <c r="G509" s="145">
        <v>3406</v>
      </c>
    </row>
    <row r="510" spans="1:7" x14ac:dyDescent="0.3">
      <c r="A510" s="136" t="s">
        <v>464</v>
      </c>
      <c r="B510" s="136">
        <v>4</v>
      </c>
      <c r="C510" s="145">
        <v>1532</v>
      </c>
      <c r="D510" s="136">
        <v>1</v>
      </c>
      <c r="E510" s="136">
        <v>322</v>
      </c>
      <c r="F510" s="136">
        <v>37</v>
      </c>
      <c r="G510" s="145">
        <v>1896</v>
      </c>
    </row>
    <row r="511" spans="1:7" x14ac:dyDescent="0.3">
      <c r="A511" s="136" t="s">
        <v>465</v>
      </c>
      <c r="B511" s="136">
        <v>34</v>
      </c>
      <c r="C511" s="145">
        <v>11662</v>
      </c>
      <c r="D511" s="136">
        <v>6</v>
      </c>
      <c r="E511" s="145">
        <v>2801</v>
      </c>
      <c r="F511" s="136">
        <v>253</v>
      </c>
      <c r="G511" s="145">
        <v>14756</v>
      </c>
    </row>
    <row r="512" spans="1:7" x14ac:dyDescent="0.3">
      <c r="A512" s="136" t="s">
        <v>466</v>
      </c>
      <c r="B512" s="136">
        <v>2</v>
      </c>
      <c r="C512" s="136">
        <v>915</v>
      </c>
      <c r="E512" s="136">
        <v>208</v>
      </c>
      <c r="F512" s="136">
        <v>24</v>
      </c>
      <c r="G512" s="145">
        <v>1149</v>
      </c>
    </row>
    <row r="513" spans="1:7" ht="28.8" x14ac:dyDescent="0.3">
      <c r="A513" s="136" t="s">
        <v>467</v>
      </c>
      <c r="B513" s="136">
        <v>16</v>
      </c>
      <c r="C513" s="145">
        <v>3685</v>
      </c>
      <c r="E513" s="145">
        <v>1109</v>
      </c>
      <c r="F513" s="136">
        <v>141</v>
      </c>
      <c r="G513" s="145">
        <v>4951</v>
      </c>
    </row>
    <row r="514" spans="1:7" ht="28.8" x14ac:dyDescent="0.3">
      <c r="A514" s="136" t="s">
        <v>468</v>
      </c>
      <c r="B514" s="136">
        <v>10</v>
      </c>
      <c r="C514" s="145">
        <v>2256</v>
      </c>
      <c r="D514" s="136">
        <v>1</v>
      </c>
      <c r="E514" s="136">
        <v>614</v>
      </c>
      <c r="F514" s="136">
        <v>62</v>
      </c>
      <c r="G514" s="145">
        <v>2943</v>
      </c>
    </row>
    <row r="515" spans="1:7" x14ac:dyDescent="0.3">
      <c r="A515" s="136" t="s">
        <v>469</v>
      </c>
      <c r="B515" s="136">
        <v>5</v>
      </c>
      <c r="C515" s="145">
        <v>1271</v>
      </c>
      <c r="D515" s="136">
        <v>1</v>
      </c>
      <c r="E515" s="136">
        <v>240</v>
      </c>
      <c r="F515" s="136">
        <v>33</v>
      </c>
      <c r="G515" s="145">
        <v>1550</v>
      </c>
    </row>
    <row r="516" spans="1:7" x14ac:dyDescent="0.3">
      <c r="A516" s="136" t="s">
        <v>470</v>
      </c>
      <c r="B516" s="136">
        <v>11</v>
      </c>
      <c r="C516" s="145">
        <v>3744</v>
      </c>
      <c r="E516" s="136">
        <v>854</v>
      </c>
      <c r="F516" s="136">
        <v>95</v>
      </c>
      <c r="G516" s="145">
        <v>4704</v>
      </c>
    </row>
    <row r="517" spans="1:7" x14ac:dyDescent="0.3">
      <c r="A517" s="136" t="s">
        <v>471</v>
      </c>
      <c r="B517" s="136">
        <v>3</v>
      </c>
      <c r="C517" s="145">
        <v>2785</v>
      </c>
      <c r="D517" s="136">
        <v>1</v>
      </c>
      <c r="E517" s="136">
        <v>811</v>
      </c>
      <c r="F517" s="136">
        <v>75</v>
      </c>
      <c r="G517" s="145">
        <v>3675</v>
      </c>
    </row>
    <row r="518" spans="1:7" x14ac:dyDescent="0.3">
      <c r="A518" s="136" t="s">
        <v>25</v>
      </c>
      <c r="B518" s="137">
        <f>SUM(B497:B517)</f>
        <v>299</v>
      </c>
      <c r="C518" s="137">
        <f t="shared" ref="C518:G518" si="12">SUM(C497:C517)</f>
        <v>97907</v>
      </c>
      <c r="D518" s="137">
        <f t="shared" si="12"/>
        <v>25</v>
      </c>
      <c r="E518" s="137">
        <f t="shared" si="12"/>
        <v>24806</v>
      </c>
      <c r="F518" s="137">
        <f t="shared" si="12"/>
        <v>2563</v>
      </c>
      <c r="G518" s="137">
        <f t="shared" si="12"/>
        <v>125600</v>
      </c>
    </row>
    <row r="519" spans="1:7" x14ac:dyDescent="0.3">
      <c r="A519" s="136"/>
      <c r="B519" s="136"/>
      <c r="C519" s="136"/>
      <c r="D519" s="146"/>
      <c r="E519" s="146"/>
      <c r="F519" s="146"/>
      <c r="G519" s="14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7B861-38AA-4A81-BA18-1E600ACAF51A}">
  <sheetPr>
    <tabColor theme="8" tint="0.79998168889431442"/>
  </sheetPr>
  <dimension ref="B1:M70"/>
  <sheetViews>
    <sheetView showGridLines="0" workbookViewId="0"/>
  </sheetViews>
  <sheetFormatPr baseColWidth="10" defaultRowHeight="14.4" x14ac:dyDescent="0.3"/>
  <cols>
    <col min="1" max="1" width="14.44140625" customWidth="1"/>
  </cols>
  <sheetData>
    <row r="1" spans="2:13" x14ac:dyDescent="0.3">
      <c r="B1" s="505" t="s">
        <v>691</v>
      </c>
      <c r="C1" s="506"/>
      <c r="D1" s="506"/>
      <c r="E1" s="506"/>
      <c r="F1" s="506"/>
      <c r="G1" s="506"/>
      <c r="H1" s="506"/>
      <c r="I1" s="506"/>
      <c r="J1" s="506"/>
      <c r="K1" s="506"/>
      <c r="L1" s="506"/>
      <c r="M1" s="506"/>
    </row>
    <row r="2" spans="2:13" x14ac:dyDescent="0.3">
      <c r="B2" s="506"/>
      <c r="C2" s="506"/>
      <c r="D2" s="506"/>
      <c r="E2" s="506"/>
      <c r="F2" s="506"/>
      <c r="G2" s="506"/>
      <c r="H2" s="506"/>
      <c r="I2" s="506"/>
      <c r="J2" s="506"/>
      <c r="K2" s="506"/>
      <c r="L2" s="506"/>
      <c r="M2" s="506"/>
    </row>
    <row r="3" spans="2:13" x14ac:dyDescent="0.3">
      <c r="B3" s="506"/>
      <c r="C3" s="506"/>
      <c r="D3" s="506"/>
      <c r="E3" s="506"/>
      <c r="F3" s="506"/>
      <c r="G3" s="506"/>
      <c r="H3" s="506"/>
      <c r="I3" s="506"/>
      <c r="J3" s="506"/>
      <c r="K3" s="506"/>
      <c r="L3" s="506"/>
      <c r="M3" s="506"/>
    </row>
    <row r="4" spans="2:13" x14ac:dyDescent="0.3">
      <c r="B4" s="506"/>
      <c r="C4" s="506"/>
      <c r="D4" s="506"/>
      <c r="E4" s="506"/>
      <c r="F4" s="506"/>
      <c r="G4" s="506"/>
      <c r="H4" s="506"/>
      <c r="I4" s="506"/>
      <c r="J4" s="506"/>
      <c r="K4" s="506"/>
      <c r="L4" s="506"/>
      <c r="M4" s="506"/>
    </row>
    <row r="5" spans="2:13" x14ac:dyDescent="0.3">
      <c r="B5" s="506"/>
      <c r="C5" s="506"/>
      <c r="D5" s="506"/>
      <c r="E5" s="506"/>
      <c r="F5" s="506"/>
      <c r="G5" s="506"/>
      <c r="H5" s="506"/>
      <c r="I5" s="506"/>
      <c r="J5" s="506"/>
      <c r="K5" s="506"/>
      <c r="L5" s="506"/>
      <c r="M5" s="506"/>
    </row>
    <row r="6" spans="2:13" ht="15.6" x14ac:dyDescent="0.3">
      <c r="B6" s="224"/>
      <c r="C6" s="224"/>
      <c r="D6" s="224"/>
      <c r="E6" s="224"/>
      <c r="F6" s="224"/>
      <c r="G6" s="224"/>
      <c r="H6" s="224"/>
      <c r="I6" s="224"/>
      <c r="J6" s="224"/>
      <c r="K6" s="224"/>
      <c r="L6" s="224"/>
      <c r="M6" s="224"/>
    </row>
    <row r="8" spans="2:13" ht="15" thickBot="1" x14ac:dyDescent="0.35"/>
    <row r="9" spans="2:13" ht="21.6" thickBot="1" x14ac:dyDescent="0.45">
      <c r="B9" s="507" t="s">
        <v>690</v>
      </c>
      <c r="C9" s="508"/>
      <c r="D9" s="508"/>
      <c r="E9" s="508"/>
      <c r="F9" s="508"/>
      <c r="G9" s="508"/>
      <c r="H9" s="508"/>
      <c r="I9" s="508"/>
      <c r="J9" s="508"/>
      <c r="K9" s="508"/>
      <c r="L9" s="508"/>
      <c r="M9" s="509"/>
    </row>
    <row r="10" spans="2:13" ht="15.6" x14ac:dyDescent="0.3">
      <c r="B10" s="510" t="s">
        <v>912</v>
      </c>
      <c r="C10" s="510"/>
      <c r="D10" s="510"/>
      <c r="E10" s="510"/>
      <c r="F10" s="510"/>
      <c r="G10" s="510"/>
      <c r="H10" s="510"/>
      <c r="I10" s="510"/>
      <c r="J10" s="510"/>
      <c r="K10" s="510"/>
      <c r="L10" s="510"/>
      <c r="M10" s="510"/>
    </row>
    <row r="11" spans="2:13" x14ac:dyDescent="0.3">
      <c r="B11" s="511"/>
      <c r="C11" s="511"/>
      <c r="D11" s="511"/>
      <c r="E11" s="511"/>
      <c r="F11" s="511"/>
      <c r="G11" s="511"/>
      <c r="H11" s="511"/>
      <c r="I11" s="511"/>
      <c r="J11" s="511"/>
      <c r="K11" s="511"/>
      <c r="L11" s="511"/>
      <c r="M11" s="511"/>
    </row>
    <row r="12" spans="2:13" ht="15.6" x14ac:dyDescent="0.3">
      <c r="B12" s="276" t="s">
        <v>741</v>
      </c>
      <c r="C12" s="276"/>
      <c r="D12" s="276"/>
      <c r="E12" s="276"/>
      <c r="F12" s="276"/>
      <c r="G12" s="276"/>
      <c r="H12" s="276"/>
      <c r="I12" s="276"/>
      <c r="J12" s="276"/>
      <c r="K12" s="276"/>
      <c r="L12" s="276"/>
      <c r="M12" s="276"/>
    </row>
    <row r="13" spans="2:13" x14ac:dyDescent="0.3">
      <c r="B13" s="504" t="s">
        <v>770</v>
      </c>
      <c r="C13" s="504"/>
      <c r="D13" s="504"/>
      <c r="E13" s="504"/>
      <c r="F13" s="504"/>
      <c r="G13" s="504"/>
      <c r="H13" s="504"/>
      <c r="I13" s="504"/>
      <c r="J13" s="504"/>
      <c r="K13" s="504"/>
      <c r="L13" s="504"/>
      <c r="M13" s="504"/>
    </row>
    <row r="14" spans="2:13" x14ac:dyDescent="0.3">
      <c r="B14" s="513" t="s">
        <v>954</v>
      </c>
      <c r="C14" s="513"/>
      <c r="D14" s="513"/>
      <c r="E14" s="513"/>
      <c r="F14" s="513"/>
      <c r="G14" s="513"/>
      <c r="H14" s="513"/>
      <c r="I14" s="513"/>
      <c r="J14" s="513"/>
      <c r="K14" s="513"/>
      <c r="L14" s="513"/>
      <c r="M14" s="513"/>
    </row>
    <row r="15" spans="2:13" x14ac:dyDescent="0.3">
      <c r="B15" s="504" t="s">
        <v>953</v>
      </c>
      <c r="C15" s="504"/>
      <c r="D15" s="504"/>
      <c r="E15" s="504"/>
      <c r="F15" s="504"/>
      <c r="G15" s="504"/>
      <c r="H15" s="504"/>
      <c r="I15" s="504"/>
      <c r="J15" s="504"/>
      <c r="K15" s="504"/>
      <c r="L15" s="504"/>
      <c r="M15" s="504"/>
    </row>
    <row r="17" spans="2:13" ht="15.6" x14ac:dyDescent="0.3">
      <c r="B17" s="276" t="s">
        <v>742</v>
      </c>
      <c r="C17" s="276"/>
      <c r="D17" s="276"/>
      <c r="E17" s="276"/>
      <c r="F17" s="276"/>
      <c r="G17" s="276"/>
      <c r="H17" s="276"/>
      <c r="I17" s="276"/>
      <c r="J17" s="276"/>
      <c r="K17" s="276"/>
      <c r="L17" s="276"/>
      <c r="M17" s="276"/>
    </row>
    <row r="18" spans="2:13" x14ac:dyDescent="0.3">
      <c r="B18" s="504" t="s">
        <v>771</v>
      </c>
      <c r="C18" s="504"/>
      <c r="D18" s="504"/>
      <c r="E18" s="504"/>
      <c r="F18" s="504"/>
      <c r="G18" s="504"/>
      <c r="H18" s="504"/>
      <c r="I18" s="504"/>
      <c r="J18" s="504"/>
      <c r="K18" s="504"/>
      <c r="L18" s="504"/>
      <c r="M18" s="504"/>
    </row>
    <row r="19" spans="2:13" x14ac:dyDescent="0.3">
      <c r="B19" s="513" t="s">
        <v>955</v>
      </c>
      <c r="C19" s="513"/>
      <c r="D19" s="513"/>
      <c r="E19" s="513"/>
      <c r="F19" s="513"/>
      <c r="G19" s="513"/>
      <c r="H19" s="513"/>
      <c r="I19" s="513"/>
      <c r="J19" s="513"/>
      <c r="K19" s="513"/>
      <c r="L19" s="513"/>
      <c r="M19" s="513"/>
    </row>
    <row r="20" spans="2:13" x14ac:dyDescent="0.3">
      <c r="B20" s="504" t="s">
        <v>956</v>
      </c>
      <c r="C20" s="504"/>
      <c r="D20" s="504"/>
      <c r="E20" s="504"/>
      <c r="F20" s="504"/>
      <c r="G20" s="504"/>
      <c r="H20" s="504"/>
      <c r="I20" s="504"/>
      <c r="J20" s="504"/>
      <c r="K20" s="504"/>
      <c r="L20" s="504"/>
      <c r="M20" s="504"/>
    </row>
    <row r="21" spans="2:13" x14ac:dyDescent="0.3">
      <c r="B21" s="504" t="s">
        <v>789</v>
      </c>
      <c r="C21" s="504"/>
      <c r="D21" s="504"/>
      <c r="E21" s="504"/>
      <c r="F21" s="504"/>
      <c r="G21" s="504"/>
      <c r="H21" s="504"/>
      <c r="I21" s="504"/>
      <c r="J21" s="504"/>
      <c r="K21" s="504"/>
      <c r="L21" s="504"/>
      <c r="M21" s="504"/>
    </row>
    <row r="22" spans="2:13" x14ac:dyDescent="0.3">
      <c r="B22" s="504" t="s">
        <v>790</v>
      </c>
      <c r="C22" s="504"/>
      <c r="D22" s="504"/>
      <c r="E22" s="504"/>
      <c r="F22" s="504"/>
      <c r="G22" s="504"/>
      <c r="H22" s="504"/>
      <c r="I22" s="504"/>
      <c r="J22" s="504"/>
      <c r="K22" s="504"/>
      <c r="L22" s="504"/>
      <c r="M22" s="504"/>
    </row>
    <row r="23" spans="2:13" x14ac:dyDescent="0.3">
      <c r="B23" s="504" t="s">
        <v>791</v>
      </c>
      <c r="C23" s="504"/>
      <c r="D23" s="504"/>
      <c r="E23" s="504"/>
      <c r="F23" s="504"/>
      <c r="G23" s="504"/>
      <c r="H23" s="504"/>
      <c r="I23" s="504"/>
      <c r="J23" s="504"/>
      <c r="K23" s="504"/>
      <c r="L23" s="504"/>
      <c r="M23" s="504"/>
    </row>
    <row r="24" spans="2:13" x14ac:dyDescent="0.3">
      <c r="B24" s="504" t="s">
        <v>792</v>
      </c>
      <c r="C24" s="504"/>
      <c r="D24" s="504"/>
      <c r="E24" s="504"/>
      <c r="F24" s="504"/>
      <c r="G24" s="504"/>
      <c r="H24" s="504"/>
      <c r="I24" s="504"/>
      <c r="J24" s="504"/>
      <c r="K24" s="504"/>
      <c r="L24" s="504"/>
      <c r="M24" s="504"/>
    </row>
    <row r="25" spans="2:13" x14ac:dyDescent="0.3">
      <c r="B25" s="504" t="s">
        <v>793</v>
      </c>
      <c r="C25" s="504"/>
      <c r="D25" s="504"/>
      <c r="E25" s="504"/>
      <c r="F25" s="504"/>
      <c r="G25" s="504"/>
      <c r="H25" s="504"/>
      <c r="I25" s="504"/>
      <c r="J25" s="504"/>
      <c r="K25" s="504"/>
      <c r="L25" s="504"/>
      <c r="M25" s="504"/>
    </row>
    <row r="26" spans="2:13" x14ac:dyDescent="0.3">
      <c r="B26" s="504" t="s">
        <v>794</v>
      </c>
      <c r="C26" s="504"/>
      <c r="D26" s="504"/>
      <c r="E26" s="504"/>
      <c r="F26" s="504"/>
      <c r="G26" s="504"/>
      <c r="H26" s="504"/>
      <c r="I26" s="504"/>
      <c r="J26" s="504"/>
      <c r="K26" s="504"/>
      <c r="L26" s="504"/>
      <c r="M26" s="504"/>
    </row>
    <row r="27" spans="2:13" x14ac:dyDescent="0.3">
      <c r="B27" s="504" t="s">
        <v>795</v>
      </c>
      <c r="C27" s="504"/>
      <c r="D27" s="504"/>
      <c r="E27" s="504"/>
      <c r="F27" s="504"/>
      <c r="G27" s="504"/>
      <c r="H27" s="504"/>
      <c r="I27" s="504"/>
      <c r="J27" s="504"/>
      <c r="K27" s="504"/>
      <c r="L27" s="504"/>
      <c r="M27" s="504"/>
    </row>
    <row r="28" spans="2:13" x14ac:dyDescent="0.3">
      <c r="B28" s="504" t="s">
        <v>796</v>
      </c>
      <c r="C28" s="504"/>
      <c r="D28" s="504"/>
      <c r="E28" s="504"/>
      <c r="F28" s="504"/>
      <c r="G28" s="504"/>
      <c r="H28" s="504"/>
      <c r="I28" s="504"/>
      <c r="J28" s="504"/>
      <c r="K28" s="504"/>
      <c r="L28" s="504"/>
      <c r="M28" s="504"/>
    </row>
    <row r="29" spans="2:13" x14ac:dyDescent="0.3">
      <c r="B29" s="504" t="s">
        <v>797</v>
      </c>
      <c r="C29" s="504"/>
      <c r="D29" s="504"/>
      <c r="E29" s="504"/>
      <c r="F29" s="504"/>
      <c r="G29" s="504"/>
      <c r="H29" s="504"/>
      <c r="I29" s="504"/>
      <c r="J29" s="504"/>
      <c r="K29" s="504"/>
      <c r="L29" s="504"/>
      <c r="M29" s="504"/>
    </row>
    <row r="30" spans="2:13" x14ac:dyDescent="0.3">
      <c r="B30" s="504" t="s">
        <v>798</v>
      </c>
      <c r="C30" s="504"/>
      <c r="D30" s="504"/>
      <c r="E30" s="504"/>
      <c r="F30" s="504"/>
      <c r="G30" s="504"/>
      <c r="H30" s="504"/>
      <c r="I30" s="504"/>
      <c r="J30" s="504"/>
      <c r="K30" s="504"/>
      <c r="L30" s="504"/>
      <c r="M30" s="504"/>
    </row>
    <row r="31" spans="2:13" x14ac:dyDescent="0.3">
      <c r="B31" s="504" t="s">
        <v>866</v>
      </c>
      <c r="C31" s="504"/>
      <c r="D31" s="504"/>
      <c r="E31" s="504"/>
      <c r="F31" s="504"/>
      <c r="G31" s="504"/>
      <c r="H31" s="504"/>
      <c r="I31" s="504"/>
      <c r="J31" s="504"/>
      <c r="K31" s="504"/>
      <c r="L31" s="504"/>
      <c r="M31" s="504"/>
    </row>
    <row r="32" spans="2:13" x14ac:dyDescent="0.3">
      <c r="B32" s="504" t="s">
        <v>799</v>
      </c>
      <c r="C32" s="504"/>
      <c r="D32" s="504"/>
      <c r="E32" s="504"/>
      <c r="F32" s="504"/>
      <c r="G32" s="504"/>
      <c r="H32" s="504"/>
      <c r="I32" s="504"/>
      <c r="J32" s="504"/>
      <c r="K32" s="504"/>
      <c r="L32" s="504"/>
      <c r="M32" s="504"/>
    </row>
    <row r="33" spans="2:13" x14ac:dyDescent="0.3">
      <c r="B33" s="504" t="s">
        <v>800</v>
      </c>
      <c r="C33" s="504"/>
      <c r="D33" s="504"/>
      <c r="E33" s="504"/>
      <c r="F33" s="504"/>
      <c r="G33" s="504"/>
      <c r="H33" s="504"/>
      <c r="I33" s="504"/>
      <c r="J33" s="504"/>
      <c r="K33" s="504"/>
      <c r="L33" s="504"/>
      <c r="M33" s="504"/>
    </row>
    <row r="34" spans="2:13" x14ac:dyDescent="0.3">
      <c r="B34" s="504" t="s">
        <v>801</v>
      </c>
      <c r="C34" s="504"/>
      <c r="D34" s="504"/>
      <c r="E34" s="504"/>
      <c r="F34" s="504"/>
      <c r="G34" s="504"/>
      <c r="H34" s="504"/>
      <c r="I34" s="504"/>
      <c r="J34" s="504"/>
      <c r="K34" s="504"/>
      <c r="L34" s="504"/>
      <c r="M34" s="504"/>
    </row>
    <row r="35" spans="2:13" x14ac:dyDescent="0.3">
      <c r="B35" s="504" t="s">
        <v>867</v>
      </c>
      <c r="C35" s="504"/>
      <c r="D35" s="504"/>
      <c r="E35" s="504"/>
      <c r="F35" s="504"/>
      <c r="G35" s="504"/>
      <c r="H35" s="504"/>
      <c r="I35" s="504"/>
      <c r="J35" s="504"/>
      <c r="K35" s="504"/>
      <c r="L35" s="504"/>
      <c r="M35" s="504"/>
    </row>
    <row r="36" spans="2:13" x14ac:dyDescent="0.3">
      <c r="B36" s="504" t="s">
        <v>802</v>
      </c>
      <c r="C36" s="504"/>
      <c r="D36" s="504"/>
      <c r="E36" s="504"/>
      <c r="F36" s="504"/>
      <c r="G36" s="504"/>
      <c r="H36" s="504"/>
      <c r="I36" s="504"/>
      <c r="J36" s="504"/>
      <c r="K36" s="504"/>
      <c r="L36" s="504"/>
      <c r="M36" s="504"/>
    </row>
    <row r="38" spans="2:13" ht="15.6" x14ac:dyDescent="0.3">
      <c r="B38" s="276" t="s">
        <v>743</v>
      </c>
      <c r="C38" s="276"/>
      <c r="D38" s="276"/>
      <c r="E38" s="276"/>
      <c r="F38" s="276"/>
      <c r="G38" s="276"/>
      <c r="H38" s="276"/>
      <c r="I38" s="276"/>
      <c r="J38" s="276"/>
      <c r="K38" s="276"/>
      <c r="L38" s="276"/>
      <c r="M38" s="276"/>
    </row>
    <row r="39" spans="2:13" x14ac:dyDescent="0.3">
      <c r="B39" s="504" t="s">
        <v>772</v>
      </c>
      <c r="C39" s="504"/>
      <c r="D39" s="504"/>
      <c r="E39" s="504"/>
      <c r="F39" s="504"/>
      <c r="G39" s="504"/>
      <c r="H39" s="504"/>
      <c r="I39" s="504"/>
      <c r="J39" s="504"/>
      <c r="K39" s="504"/>
      <c r="L39" s="504"/>
      <c r="M39" s="504"/>
    </row>
    <row r="40" spans="2:13" x14ac:dyDescent="0.3">
      <c r="B40" s="513" t="s">
        <v>957</v>
      </c>
      <c r="C40" s="513"/>
      <c r="D40" s="513"/>
      <c r="E40" s="513"/>
      <c r="F40" s="513"/>
      <c r="G40" s="513"/>
      <c r="H40" s="513"/>
      <c r="I40" s="513"/>
      <c r="J40" s="513"/>
      <c r="K40" s="513"/>
      <c r="L40" s="513"/>
      <c r="M40" s="513"/>
    </row>
    <row r="41" spans="2:13" x14ac:dyDescent="0.3">
      <c r="B41" s="504" t="s">
        <v>958</v>
      </c>
      <c r="C41" s="504"/>
      <c r="D41" s="504"/>
      <c r="E41" s="504"/>
      <c r="F41" s="504"/>
      <c r="G41" s="504"/>
      <c r="H41" s="504"/>
      <c r="I41" s="504"/>
      <c r="J41" s="504"/>
      <c r="K41" s="504"/>
      <c r="L41" s="504"/>
      <c r="M41" s="504"/>
    </row>
    <row r="43" spans="2:13" ht="15.6" x14ac:dyDescent="0.3">
      <c r="B43" s="276" t="s">
        <v>744</v>
      </c>
      <c r="C43" s="276"/>
      <c r="D43" s="276"/>
      <c r="E43" s="276"/>
      <c r="F43" s="276"/>
      <c r="G43" s="276"/>
      <c r="H43" s="276"/>
      <c r="I43" s="276"/>
      <c r="J43" s="276"/>
      <c r="K43" s="276"/>
      <c r="L43" s="276"/>
      <c r="M43" s="276"/>
    </row>
    <row r="44" spans="2:13" x14ac:dyDescent="0.3">
      <c r="B44" s="504" t="s">
        <v>773</v>
      </c>
      <c r="C44" s="504"/>
      <c r="D44" s="504"/>
      <c r="E44" s="504"/>
      <c r="F44" s="504"/>
      <c r="G44" s="504"/>
      <c r="H44" s="504"/>
      <c r="I44" s="504"/>
      <c r="J44" s="504"/>
      <c r="K44" s="504"/>
      <c r="L44" s="504"/>
      <c r="M44" s="504"/>
    </row>
    <row r="45" spans="2:13" x14ac:dyDescent="0.3">
      <c r="B45" s="513" t="s">
        <v>959</v>
      </c>
      <c r="C45" s="513"/>
      <c r="D45" s="513"/>
      <c r="E45" s="513"/>
      <c r="F45" s="513"/>
      <c r="G45" s="513"/>
      <c r="H45" s="513"/>
      <c r="I45" s="513"/>
      <c r="J45" s="513"/>
      <c r="K45" s="513"/>
      <c r="L45" s="513"/>
      <c r="M45" s="513"/>
    </row>
    <row r="46" spans="2:13" x14ac:dyDescent="0.3">
      <c r="B46" s="504" t="s">
        <v>960</v>
      </c>
      <c r="C46" s="504"/>
      <c r="D46" s="504"/>
      <c r="E46" s="504"/>
      <c r="F46" s="504"/>
      <c r="G46" s="504"/>
      <c r="H46" s="504"/>
      <c r="I46" s="504"/>
      <c r="J46" s="504"/>
      <c r="K46" s="504"/>
      <c r="L46" s="504"/>
      <c r="M46" s="504"/>
    </row>
    <row r="47" spans="2:13" x14ac:dyDescent="0.3">
      <c r="B47" s="504" t="s">
        <v>789</v>
      </c>
      <c r="C47" s="504"/>
      <c r="D47" s="504"/>
      <c r="E47" s="504"/>
      <c r="F47" s="504"/>
      <c r="G47" s="504"/>
      <c r="H47" s="504"/>
      <c r="I47" s="504"/>
      <c r="J47" s="504"/>
      <c r="K47" s="504"/>
      <c r="L47" s="504"/>
      <c r="M47" s="504"/>
    </row>
    <row r="48" spans="2:13" x14ac:dyDescent="0.3">
      <c r="B48" s="504" t="s">
        <v>790</v>
      </c>
      <c r="C48" s="504"/>
      <c r="D48" s="504"/>
      <c r="E48" s="504"/>
      <c r="F48" s="504"/>
      <c r="G48" s="504"/>
      <c r="H48" s="504"/>
      <c r="I48" s="504"/>
      <c r="J48" s="504"/>
      <c r="K48" s="504"/>
      <c r="L48" s="504"/>
      <c r="M48" s="504"/>
    </row>
    <row r="49" spans="2:13" x14ac:dyDescent="0.3">
      <c r="B49" s="504" t="s">
        <v>791</v>
      </c>
      <c r="C49" s="504"/>
      <c r="D49" s="504"/>
      <c r="E49" s="504"/>
      <c r="F49" s="504"/>
      <c r="G49" s="504"/>
      <c r="H49" s="504"/>
      <c r="I49" s="504"/>
      <c r="J49" s="504"/>
      <c r="K49" s="504"/>
      <c r="L49" s="504"/>
      <c r="M49" s="504"/>
    </row>
    <row r="50" spans="2:13" x14ac:dyDescent="0.3">
      <c r="B50" s="504" t="s">
        <v>792</v>
      </c>
      <c r="C50" s="504"/>
      <c r="D50" s="504"/>
      <c r="E50" s="504"/>
      <c r="F50" s="504"/>
      <c r="G50" s="504"/>
      <c r="H50" s="504"/>
      <c r="I50" s="504"/>
      <c r="J50" s="504"/>
      <c r="K50" s="504"/>
      <c r="L50" s="504"/>
      <c r="M50" s="504"/>
    </row>
    <row r="51" spans="2:13" x14ac:dyDescent="0.3">
      <c r="B51" s="504" t="s">
        <v>793</v>
      </c>
      <c r="C51" s="504"/>
      <c r="D51" s="504"/>
      <c r="E51" s="504"/>
      <c r="F51" s="504"/>
      <c r="G51" s="504"/>
      <c r="H51" s="504"/>
      <c r="I51" s="504"/>
      <c r="J51" s="504"/>
      <c r="K51" s="504"/>
      <c r="L51" s="504"/>
      <c r="M51" s="504"/>
    </row>
    <row r="52" spans="2:13" x14ac:dyDescent="0.3">
      <c r="B52" s="504" t="s">
        <v>794</v>
      </c>
      <c r="C52" s="504"/>
      <c r="D52" s="504"/>
      <c r="E52" s="504"/>
      <c r="F52" s="504"/>
      <c r="G52" s="504"/>
      <c r="H52" s="504"/>
      <c r="I52" s="504"/>
      <c r="J52" s="504"/>
      <c r="K52" s="504"/>
      <c r="L52" s="504"/>
      <c r="M52" s="504"/>
    </row>
    <row r="53" spans="2:13" x14ac:dyDescent="0.3">
      <c r="B53" s="504" t="s">
        <v>795</v>
      </c>
      <c r="C53" s="504"/>
      <c r="D53" s="504"/>
      <c r="E53" s="504"/>
      <c r="F53" s="504"/>
      <c r="G53" s="504"/>
      <c r="H53" s="504"/>
      <c r="I53" s="504"/>
      <c r="J53" s="504"/>
      <c r="K53" s="504"/>
      <c r="L53" s="504"/>
      <c r="M53" s="504"/>
    </row>
    <row r="54" spans="2:13" x14ac:dyDescent="0.3">
      <c r="B54" s="504" t="s">
        <v>796</v>
      </c>
      <c r="C54" s="504"/>
      <c r="D54" s="504"/>
      <c r="E54" s="504"/>
      <c r="F54" s="504"/>
      <c r="G54" s="504"/>
      <c r="H54" s="504"/>
      <c r="I54" s="504"/>
      <c r="J54" s="504"/>
      <c r="K54" s="504"/>
      <c r="L54" s="504"/>
      <c r="M54" s="504"/>
    </row>
    <row r="55" spans="2:13" x14ac:dyDescent="0.3">
      <c r="B55" s="504" t="s">
        <v>797</v>
      </c>
      <c r="C55" s="504"/>
      <c r="D55" s="504"/>
      <c r="E55" s="504"/>
      <c r="F55" s="504"/>
      <c r="G55" s="504"/>
      <c r="H55" s="504"/>
      <c r="I55" s="504"/>
      <c r="J55" s="504"/>
      <c r="K55" s="504"/>
      <c r="L55" s="504"/>
      <c r="M55" s="504"/>
    </row>
    <row r="56" spans="2:13" x14ac:dyDescent="0.3">
      <c r="B56" s="504" t="s">
        <v>798</v>
      </c>
      <c r="C56" s="504"/>
      <c r="D56" s="504"/>
      <c r="E56" s="504"/>
      <c r="F56" s="504"/>
      <c r="G56" s="504"/>
      <c r="H56" s="504"/>
      <c r="I56" s="504"/>
      <c r="J56" s="504"/>
      <c r="K56" s="504"/>
      <c r="L56" s="504"/>
      <c r="M56" s="504"/>
    </row>
    <row r="57" spans="2:13" x14ac:dyDescent="0.3">
      <c r="B57" s="504" t="s">
        <v>866</v>
      </c>
      <c r="C57" s="504"/>
      <c r="D57" s="504"/>
      <c r="E57" s="504"/>
      <c r="F57" s="504"/>
      <c r="G57" s="504"/>
      <c r="H57" s="504"/>
      <c r="I57" s="504"/>
      <c r="J57" s="504"/>
      <c r="K57" s="504"/>
      <c r="L57" s="504"/>
      <c r="M57" s="504"/>
    </row>
    <row r="58" spans="2:13" x14ac:dyDescent="0.3">
      <c r="B58" s="504" t="s">
        <v>799</v>
      </c>
      <c r="C58" s="504"/>
      <c r="D58" s="504"/>
      <c r="E58" s="504"/>
      <c r="F58" s="504"/>
      <c r="G58" s="504"/>
      <c r="H58" s="504"/>
      <c r="I58" s="504"/>
      <c r="J58" s="504"/>
      <c r="K58" s="504"/>
      <c r="L58" s="504"/>
      <c r="M58" s="504"/>
    </row>
    <row r="59" spans="2:13" x14ac:dyDescent="0.3">
      <c r="B59" s="504" t="s">
        <v>800</v>
      </c>
      <c r="C59" s="504"/>
      <c r="D59" s="504"/>
      <c r="E59" s="504"/>
      <c r="F59" s="504"/>
      <c r="G59" s="504"/>
      <c r="H59" s="504"/>
      <c r="I59" s="504"/>
      <c r="J59" s="504"/>
      <c r="K59" s="504"/>
      <c r="L59" s="504"/>
      <c r="M59" s="504"/>
    </row>
    <row r="60" spans="2:13" x14ac:dyDescent="0.3">
      <c r="B60" s="504" t="s">
        <v>801</v>
      </c>
      <c r="C60" s="504"/>
      <c r="D60" s="504"/>
      <c r="E60" s="504"/>
      <c r="F60" s="504"/>
      <c r="G60" s="504"/>
      <c r="H60" s="504"/>
      <c r="I60" s="504"/>
      <c r="J60" s="504"/>
      <c r="K60" s="504"/>
      <c r="L60" s="504"/>
      <c r="M60" s="504"/>
    </row>
    <row r="61" spans="2:13" x14ac:dyDescent="0.3">
      <c r="B61" s="504" t="s">
        <v>867</v>
      </c>
      <c r="C61" s="504"/>
      <c r="D61" s="504"/>
      <c r="E61" s="504"/>
      <c r="F61" s="504"/>
      <c r="G61" s="504"/>
      <c r="H61" s="504"/>
      <c r="I61" s="504"/>
      <c r="J61" s="504"/>
      <c r="K61" s="504"/>
      <c r="L61" s="504"/>
      <c r="M61" s="504"/>
    </row>
    <row r="62" spans="2:13" x14ac:dyDescent="0.3">
      <c r="B62" s="504" t="s">
        <v>802</v>
      </c>
      <c r="C62" s="504"/>
      <c r="D62" s="504"/>
      <c r="E62" s="504"/>
      <c r="F62" s="504"/>
      <c r="G62" s="504"/>
      <c r="H62" s="504"/>
      <c r="I62" s="504"/>
      <c r="J62" s="504"/>
      <c r="K62" s="504"/>
      <c r="L62" s="504"/>
      <c r="M62" s="504"/>
    </row>
    <row r="64" spans="2:13" ht="15.6" x14ac:dyDescent="0.3">
      <c r="B64" s="276" t="s">
        <v>745</v>
      </c>
      <c r="C64" s="276"/>
      <c r="D64" s="276"/>
      <c r="E64" s="276"/>
      <c r="F64" s="276"/>
      <c r="G64" s="276"/>
      <c r="H64" s="276"/>
      <c r="I64" s="276"/>
      <c r="J64" s="276"/>
      <c r="K64" s="276"/>
      <c r="L64" s="276"/>
      <c r="M64" s="276"/>
    </row>
    <row r="65" spans="2:13" ht="15" customHeight="1" x14ac:dyDescent="0.3">
      <c r="B65" s="504" t="s">
        <v>774</v>
      </c>
      <c r="C65" s="504"/>
      <c r="D65" s="504"/>
      <c r="E65" s="504"/>
      <c r="F65" s="504"/>
      <c r="G65" s="504"/>
      <c r="H65" s="504"/>
      <c r="I65" s="504"/>
      <c r="J65" s="504"/>
      <c r="K65" s="504"/>
      <c r="L65" s="504"/>
      <c r="M65" s="504"/>
    </row>
    <row r="66" spans="2:13" ht="15" customHeight="1" x14ac:dyDescent="0.3">
      <c r="B66" s="512" t="s">
        <v>961</v>
      </c>
      <c r="C66" s="512"/>
      <c r="D66" s="512"/>
      <c r="E66" s="512"/>
      <c r="F66" s="512"/>
      <c r="G66" s="512"/>
      <c r="H66" s="512"/>
      <c r="I66" s="512"/>
      <c r="J66" s="512"/>
      <c r="K66" s="512"/>
      <c r="L66" s="512"/>
      <c r="M66" s="512"/>
    </row>
    <row r="67" spans="2:13" x14ac:dyDescent="0.3">
      <c r="B67" s="504" t="s">
        <v>962</v>
      </c>
      <c r="C67" s="504"/>
      <c r="D67" s="504"/>
      <c r="E67" s="504"/>
      <c r="F67" s="504"/>
      <c r="G67" s="504"/>
      <c r="H67" s="504"/>
      <c r="I67" s="504"/>
      <c r="J67" s="504"/>
      <c r="K67" s="504"/>
      <c r="L67" s="504"/>
      <c r="M67" s="504"/>
    </row>
    <row r="69" spans="2:13" ht="15.6" x14ac:dyDescent="0.3">
      <c r="B69" s="276" t="s">
        <v>746</v>
      </c>
      <c r="C69" s="276"/>
      <c r="D69" s="276"/>
      <c r="E69" s="276"/>
      <c r="F69" s="276"/>
      <c r="G69" s="276"/>
      <c r="H69" s="276"/>
      <c r="I69" s="276"/>
      <c r="J69" s="276"/>
      <c r="K69" s="276"/>
      <c r="L69" s="276"/>
      <c r="M69" s="276"/>
    </row>
    <row r="70" spans="2:13" x14ac:dyDescent="0.3">
      <c r="B70" s="504" t="s">
        <v>837</v>
      </c>
      <c r="C70" s="504"/>
      <c r="D70" s="504"/>
      <c r="E70" s="504"/>
      <c r="F70" s="504"/>
      <c r="G70" s="504"/>
      <c r="H70" s="504"/>
      <c r="I70" s="504"/>
      <c r="J70" s="504"/>
      <c r="K70" s="504"/>
      <c r="L70" s="504"/>
      <c r="M70" s="504"/>
    </row>
  </sheetData>
  <mergeCells count="52">
    <mergeCell ref="B66:M66"/>
    <mergeCell ref="B14:M14"/>
    <mergeCell ref="B19:M19"/>
    <mergeCell ref="B40:M40"/>
    <mergeCell ref="B45:M45"/>
    <mergeCell ref="B65:M65"/>
    <mergeCell ref="B62:M62"/>
    <mergeCell ref="B49:M49"/>
    <mergeCell ref="B50:M50"/>
    <mergeCell ref="B51:M51"/>
    <mergeCell ref="B57:M57"/>
    <mergeCell ref="B58:M58"/>
    <mergeCell ref="B52:M52"/>
    <mergeCell ref="B53:M53"/>
    <mergeCell ref="B54:M54"/>
    <mergeCell ref="B55:M55"/>
    <mergeCell ref="B56:M56"/>
    <mergeCell ref="B60:M60"/>
    <mergeCell ref="B18:M18"/>
    <mergeCell ref="B41:M41"/>
    <mergeCell ref="B61:M61"/>
    <mergeCell ref="B20:M20"/>
    <mergeCell ref="B21:M21"/>
    <mergeCell ref="B22:M22"/>
    <mergeCell ref="B23:M23"/>
    <mergeCell ref="B24:M24"/>
    <mergeCell ref="B25:M25"/>
    <mergeCell ref="B44:M44"/>
    <mergeCell ref="B46:M46"/>
    <mergeCell ref="B47:M47"/>
    <mergeCell ref="B48:M48"/>
    <mergeCell ref="B1:M5"/>
    <mergeCell ref="B9:M9"/>
    <mergeCell ref="B10:M10"/>
    <mergeCell ref="B11:M11"/>
    <mergeCell ref="B13:M13"/>
    <mergeCell ref="B67:M67"/>
    <mergeCell ref="B70:M70"/>
    <mergeCell ref="B15:M15"/>
    <mergeCell ref="B35:M35"/>
    <mergeCell ref="B39:M39"/>
    <mergeCell ref="B59:M59"/>
    <mergeCell ref="B26:M26"/>
    <mergeCell ref="B27:M27"/>
    <mergeCell ref="B28:M28"/>
    <mergeCell ref="B29:M29"/>
    <mergeCell ref="B30:M30"/>
    <mergeCell ref="B31:M31"/>
    <mergeCell ref="B32:M32"/>
    <mergeCell ref="B33:M33"/>
    <mergeCell ref="B34:M34"/>
    <mergeCell ref="B36:M36"/>
  </mergeCells>
  <hyperlinks>
    <hyperlink ref="B12:M12" location="'2.1'!A1" display="1. Solicitudes del Pilar No Contributivo a nivel nacional" xr:uid="{A22F7BBE-2462-44AF-907A-CDF56D6AF0EE}"/>
    <hyperlink ref="B17:M17" location="'2.2'!A1" display="2. Solicitudes del Pilar No Contributivo a nivel regional y comunal" xr:uid="{09F60DE8-1C61-452B-915F-8094F8F02894}"/>
    <hyperlink ref="B38:M38" location="'2.3'!A1" display="3. Solicitudes concedidas del Pilar No Contributivo a nivel nacional" xr:uid="{C12DB1C1-2A52-43D4-BC12-82377CE07118}"/>
    <hyperlink ref="B43:M43" location="'2.4'!A1" display="4. Solicitudes concedidas del Pilar No Contributivo a nivel regional y comunal" xr:uid="{AB43530B-A774-451A-AF93-56FE5BDB5DBB}"/>
    <hyperlink ref="B64:M64" location="'2.5'!A1" display="5. Solicitudes Rechazadas del Pilar No Contributivo" xr:uid="{EC2DF514-923B-46A5-AE7E-4CF938A068A0}"/>
    <hyperlink ref="B69:M69" location="'2.6'!A1" display="6. Tasas de concesión de solicitudes" xr:uid="{E3BFB2A1-6E0C-4C02-9900-9CD5D0A8B648}"/>
    <hyperlink ref="B13:M13" location="'2.1'!B4" display="i. Resumen trimestral de número y estado de solicitudes, según tipo de beneficio y sexo" xr:uid="{F7FE2D4D-3C90-445A-9A28-38E422358F4C}"/>
    <hyperlink ref="B15:M15" location="'2.1'!B59" display="iii. Serie resumen de solicitudes de beneficios, por tipo de beneficio y sexo" xr:uid="{240B1CCD-E2B7-4A31-8286-015CD4B44692}"/>
    <hyperlink ref="B18:M18" location="'2.2'!B4" display="i. Resumen trimestral de solicitudes por región, según tipo de beneficio y sexo" xr:uid="{B59E9BF9-06D0-4FBC-963A-60C3D0AE1231}"/>
    <hyperlink ref="B20:M20" location="'2.2'!B56" display="iii. Número de solicitudes trimestrales por comuna, según tipo de beneficio y sexo" xr:uid="{047B448D-5E92-4118-A012-BFE8E7542D82}"/>
    <hyperlink ref="B21:M21" location="'2.2'!B33" display="   Región de Arica y Parinacota" xr:uid="{FB10E462-9FC5-4E3E-BD61-39C20C18A62D}"/>
    <hyperlink ref="B22:M22" location="'2.2'!B45" display="   Región de Tarapacá" xr:uid="{596498FF-4661-4194-8281-036BEC031CC8}"/>
    <hyperlink ref="B23:M23" location="'2.2'!B60" display="   Región de Antofagasta" xr:uid="{26630F16-C783-4C95-847F-F5A2A1522FBD}"/>
    <hyperlink ref="B24:M24" location="'2.2'!B77" display="   Región de Atacama" xr:uid="{58DC7963-F4C8-4382-8771-31F9ED46BF89}"/>
    <hyperlink ref="B25:M25" location="'2.2'!B95" display="   Región de Coquimbo" xr:uid="{8469EECF-1C73-4A33-9D09-3BD9ED54312C}"/>
    <hyperlink ref="B26:M26" location="'2.2'!B119" display="   Región de Valparaíso" xr:uid="{7E1701FE-44B9-4497-A728-77E3A11AC8F5}"/>
    <hyperlink ref="B27:M27" location="'2.2'!B166" display="   Región Metropolitana de Santiago" xr:uid="{2605206A-F4CB-48AA-82F2-A8874C5286E8}"/>
    <hyperlink ref="B28:M28" location="'2.2'!B227" display="   Región del Libertador General Bernardo O’Higgins" xr:uid="{A4536ABA-74D0-483E-BE8E-81B95995C39C}"/>
    <hyperlink ref="B29:M29" location="'2.2'!B269" display="   Región del Maule" xr:uid="{381075BF-3128-454B-8297-E85BCA9BCFDB}"/>
    <hyperlink ref="B30:M30" location="'2.2'!B309" display="   Región del Ñuble" xr:uid="{2A818253-9DE9-4711-983C-DB1FB7FB7B84}"/>
    <hyperlink ref="B31:M31" location="'2.2'!B339" display="   Región del Bio-bío" xr:uid="{FE966351-16E4-4B5F-8DDA-DE2A209B1600}"/>
    <hyperlink ref="B32:M32" location="'2.2'!B381" display="   Región de La Araucanía" xr:uid="{229D56B7-7D89-4838-9AA9-509D92B9D4ED}"/>
    <hyperlink ref="B33:M33" location="'2.2'!B422" display="   Región de Los Ríos" xr:uid="{1FA47435-9269-4314-8ECD-FAB2DE9380BB}"/>
    <hyperlink ref="B34:M34" location="'2.2'!B443" display="   Región de Los Lagos" xr:uid="{6C3DBE9B-8F11-4DE5-A994-BBAF091ACF61}"/>
    <hyperlink ref="B35:M35" location="'2.2'!B482" display="   Región de Aysén del General Carlos Ibáñez del Campo" xr:uid="{CA46600C-403C-4FDF-9725-7F381F0F1204}"/>
    <hyperlink ref="B36:M36" location="'2.2'!B501" display="   Región de Magallanes y Antártica Chilena" xr:uid="{8F557F47-CC18-4ECB-A7EB-E37A10F72557}"/>
    <hyperlink ref="B39:M39" location="'2.3'!B4" display="i. Resumen trimestral de concesiones de beneficios del Pilar No Contributivo" xr:uid="{8309C8A8-61E4-4267-9D42-4B02BAE0EC3A}"/>
    <hyperlink ref="B41:M41" location="'2.3'!B31" display="iii. Serie resumen de solicitudes concedidas de beneficios, por tipo de beneficio y sexo" xr:uid="{466EBD32-80D2-4006-8C48-4D4319278AC8}"/>
    <hyperlink ref="B44:M44" location="'2.4'!B4" display="i. Resumen trimestral de solicitudes concedidas por región, según tipo de beneficio y sexo" xr:uid="{A2B30140-50BE-492E-B3E6-2EE593A4F085}"/>
    <hyperlink ref="B46:M46" location="'2.4'!B55" display="iii. Número de solicitudes concedidas trimestrales por comuna, según tipo de beneficio y sexo" xr:uid="{0A01B3D1-5F15-4DF6-978A-E26C937ABBF1}"/>
    <hyperlink ref="B47:M47" location="'2.4'!B58" display="   Región de Arica y Parinacota" xr:uid="{04252BD2-709F-4E55-86F4-E312DA0A22BD}"/>
    <hyperlink ref="B48:M48" location="'2.4'!B70" display="   Región de Tarapacá" xr:uid="{097A4BCA-FCE2-4A95-B3F5-8E46DDFFEA04}"/>
    <hyperlink ref="B49:M49" location="'2.4'!B86" display="   Región de Antofagasta" xr:uid="{BA1EFEEC-8D68-4B74-BBED-89919A5D8F66}"/>
    <hyperlink ref="B50:M50" location="'2.4'!B104" display="   Región de Atacama" xr:uid="{55EF9A08-BE3A-453C-AA0B-69A9432C86AB}"/>
    <hyperlink ref="B51:M51" location="'2.4'!B122" display="   Región de Coquimbo" xr:uid="{8497F42F-38FF-4E66-B919-437FD1393C32}"/>
    <hyperlink ref="B52:M52" location="'2.4'!B146" display="   Región de Valparaíso" xr:uid="{BB5A4D7C-72DE-421A-B9E7-32752607E9C1}"/>
    <hyperlink ref="B53:M53" location="'2.4'!B193" display="   Región Metropolitana de Santiago" xr:uid="{0130490F-3DA0-441E-ACBF-C72E75C14748}"/>
    <hyperlink ref="B54:M54" location="'2.4'!B254" display="   Región del Libertador General Bernardo O’Higgins" xr:uid="{CE747FE4-F40F-4693-8D6D-F9ECDD0ADF02}"/>
    <hyperlink ref="B55:M55" location="'2.4'!B296" display="   Región del Maule" xr:uid="{A26AEE63-69B2-4AA8-8416-5C0268A669BC}"/>
    <hyperlink ref="B56:M56" location="'2.4'!B336" display="   Región del Ñuble" xr:uid="{9A62A197-E0A0-40CF-BAE5-1353061AF9E6}"/>
    <hyperlink ref="B57:M57" location="'2.4'!B366" display="   Región del Bio-bío" xr:uid="{CF36C54D-3B6D-4B59-9A46-8547CB3F3108}"/>
    <hyperlink ref="B58:M58" location="'2.4'!B408" display="   Región de La Araucanía" xr:uid="{3B3661E9-3183-47CC-8475-CF2927B35E0E}"/>
    <hyperlink ref="B59:M59" location="'2.4'!B449" display="   Región de Los Ríos" xr:uid="{261A7A0E-6772-4765-91A7-160F85FC5FA2}"/>
    <hyperlink ref="B60:M60" location="'2.4'!B470" display="   Región de Los Lagos" xr:uid="{FC6B8DD8-ED31-41D9-AB55-2A7018F270B5}"/>
    <hyperlink ref="B61:M61" location="'2.4'!B509" display="   Región de Aysén del General Carlos Ibáñez del Campo" xr:uid="{A052FED1-CC2F-4DE8-912B-862AACB5443E}"/>
    <hyperlink ref="B62:M62" location="'2.4'!B527" display="   Región de Magallanes y Antártica Chilena" xr:uid="{C73885D7-3D21-489A-8F03-41E2409CF465}"/>
    <hyperlink ref="B65:M65" location="'2.5'!B4" display="i. Resumen trimestral de solicitudes de beneficios rechazadas" xr:uid="{9E9D84DE-AF48-4E9A-A7E1-C51B42662315}"/>
    <hyperlink ref="B67:M67" location="'2.5'!B58" display="iii. Serie resumen de solicitudes de beneficios rechazadas, por tipo de beneficio y sexo" xr:uid="{2585CCCA-02D2-4A04-B538-7F092EDEA792}"/>
    <hyperlink ref="B70:M70" location="'2.6'!B4" display="i. Serie resumen de tasas de concesión de solicitudes por tipo de beneficio y sexo" xr:uid="{F6BFE548-59C8-4389-8EE8-F39280ACEA38}"/>
    <hyperlink ref="B14:M14" location="'2.1'!B31" display="ii. Resumen anual de número y estado de solicitudes, según tipo de beneficio y sexo" xr:uid="{03DDE8B1-94C3-4113-BA4A-A68805781B7A}"/>
    <hyperlink ref="B19:M19" location="'2.2'!B30" display="ii. Resumen anual de solicitudes por región, según tipo de beneficio y sexo" xr:uid="{9B3102B7-57A8-4BEB-AC17-B7285D22938C}"/>
    <hyperlink ref="B40:M40" location="'2.3'!B18" display="ii. Resumen anual de concesiones de beneficios del Pilar no Contributivo" xr:uid="{BE8546ED-1CE5-41D2-8CC6-C0CA84A68B28}"/>
    <hyperlink ref="B45:M45" location="'2.4'!B30" display="ii. Resumen anual de solicitudes concedidas por región, según tipo de beneficio y sexo" xr:uid="{7CFBF550-F439-433C-9DDA-A0F139CFB68A}"/>
    <hyperlink ref="B66:M66" location="'2.5'!B28" display="ii. Resumen anual de solicitudes de beneficios rechazadas" xr:uid="{56DBF4C5-C0D5-4B24-8698-446751009CAE}"/>
  </hyperlink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B9F9F-ED66-4AFE-B3C6-A2CF9AE6D3BB}">
  <sheetPr>
    <tabColor rgb="FF00B0F0"/>
  </sheetPr>
  <dimension ref="B2:AD277"/>
  <sheetViews>
    <sheetView showGridLines="0" zoomScale="80" zoomScaleNormal="80" workbookViewId="0">
      <selection activeCell="Q15" sqref="Q15"/>
    </sheetView>
  </sheetViews>
  <sheetFormatPr baseColWidth="10" defaultColWidth="11.44140625" defaultRowHeight="14.4" x14ac:dyDescent="0.3"/>
  <cols>
    <col min="1" max="1" width="5.5546875" style="7" customWidth="1"/>
    <col min="2" max="2" width="23.88671875" style="7" customWidth="1"/>
    <col min="3" max="3" width="16.88671875" style="7" customWidth="1"/>
    <col min="4" max="4" width="14.6640625" style="7" customWidth="1"/>
    <col min="5" max="5" width="14.5546875" style="7" customWidth="1"/>
    <col min="6" max="6" width="14.44140625" style="7" customWidth="1"/>
    <col min="7" max="7" width="12.33203125" style="7" customWidth="1"/>
    <col min="8" max="8" width="13.44140625" style="7" customWidth="1"/>
    <col min="9" max="9" width="13.5546875" style="7" customWidth="1"/>
    <col min="10" max="10" width="12.88671875" style="7" customWidth="1"/>
    <col min="11" max="11" width="11.6640625" style="7" customWidth="1"/>
    <col min="12" max="12" width="12.109375" style="7" customWidth="1"/>
    <col min="13" max="13" width="13" style="7" customWidth="1"/>
    <col min="14" max="14" width="11.44140625" style="7" customWidth="1"/>
    <col min="15" max="15" width="11.6640625" style="7" customWidth="1"/>
    <col min="16" max="16" width="12.5546875" style="7" customWidth="1"/>
    <col min="17" max="17" width="9.6640625" style="7" bestFit="1" customWidth="1"/>
    <col min="18" max="18" width="8.6640625" style="7" bestFit="1" customWidth="1"/>
    <col min="19" max="19" width="9.6640625" style="7" bestFit="1" customWidth="1"/>
    <col min="20" max="20" width="8.6640625" style="7" bestFit="1" customWidth="1"/>
    <col min="21" max="21" width="11.6640625" style="7" customWidth="1"/>
    <col min="22" max="22" width="12.6640625" style="7" customWidth="1"/>
    <col min="23" max="23" width="9.6640625" style="7" bestFit="1" customWidth="1"/>
    <col min="24" max="24" width="10.5546875" style="7" customWidth="1"/>
    <col min="25" max="25" width="10.88671875" style="7" customWidth="1"/>
    <col min="26" max="26" width="10.5546875" style="7" customWidth="1"/>
    <col min="27" max="27" width="8.5546875" style="7" bestFit="1" customWidth="1"/>
    <col min="28" max="28" width="7.44140625" style="7" bestFit="1" customWidth="1"/>
    <col min="29" max="29" width="9.5546875" style="7" bestFit="1" customWidth="1"/>
    <col min="30" max="30" width="2.33203125" style="7" customWidth="1"/>
    <col min="31" max="31" width="11.109375" style="7" bestFit="1" customWidth="1"/>
    <col min="32" max="32" width="9.5546875" style="7" bestFit="1" customWidth="1"/>
    <col min="33" max="33" width="5.6640625" style="7" bestFit="1" customWidth="1"/>
    <col min="34" max="34" width="2.5546875" style="7" customWidth="1"/>
    <col min="35" max="36" width="9.5546875" style="7" bestFit="1" customWidth="1"/>
    <col min="37" max="37" width="5.6640625" style="7" bestFit="1" customWidth="1"/>
    <col min="38" max="16384" width="11.44140625" style="7"/>
  </cols>
  <sheetData>
    <row r="2" spans="2:20" ht="23.4" x14ac:dyDescent="0.3">
      <c r="B2" s="1" t="s">
        <v>697</v>
      </c>
    </row>
    <row r="4" spans="2:20" ht="18" x14ac:dyDescent="0.35">
      <c r="B4" s="293" t="s">
        <v>761</v>
      </c>
      <c r="C4" s="295"/>
      <c r="D4" s="295"/>
      <c r="E4" s="295"/>
      <c r="F4" s="295"/>
      <c r="G4" s="295"/>
      <c r="H4" s="295"/>
    </row>
    <row r="5" spans="2:20" x14ac:dyDescent="0.3">
      <c r="B5" s="3" t="s">
        <v>913</v>
      </c>
    </row>
    <row r="6" spans="2:20" x14ac:dyDescent="0.3">
      <c r="B6" s="15"/>
    </row>
    <row r="7" spans="2:20" ht="14.4" customHeight="1" x14ac:dyDescent="0.3">
      <c r="B7" s="576" t="s">
        <v>477</v>
      </c>
      <c r="C7" s="533" t="s">
        <v>589</v>
      </c>
      <c r="D7" s="533" t="s">
        <v>688</v>
      </c>
      <c r="E7" s="533"/>
      <c r="F7" s="533"/>
      <c r="G7" s="533"/>
      <c r="H7" s="533"/>
      <c r="I7" s="533"/>
      <c r="J7" s="533"/>
      <c r="K7" s="533"/>
      <c r="L7" s="533"/>
      <c r="M7" s="533"/>
      <c r="N7" s="533"/>
      <c r="O7" s="533"/>
      <c r="P7" s="13"/>
    </row>
    <row r="8" spans="2:20" ht="14.4" customHeight="1" x14ac:dyDescent="0.3">
      <c r="B8" s="577"/>
      <c r="C8" s="533"/>
      <c r="D8" s="533" t="s">
        <v>14</v>
      </c>
      <c r="E8" s="533"/>
      <c r="F8" s="533" t="s">
        <v>15</v>
      </c>
      <c r="G8" s="533"/>
      <c r="H8" s="533" t="s">
        <v>724</v>
      </c>
      <c r="I8" s="533"/>
      <c r="J8" s="533" t="s">
        <v>16</v>
      </c>
      <c r="K8" s="533"/>
      <c r="L8" s="533" t="s">
        <v>842</v>
      </c>
      <c r="M8" s="533"/>
      <c r="N8" s="533" t="s">
        <v>486</v>
      </c>
      <c r="O8" s="533"/>
      <c r="P8" s="13"/>
      <c r="Q8" s="13"/>
      <c r="R8" s="13"/>
      <c r="S8" s="13"/>
      <c r="T8" s="13"/>
    </row>
    <row r="9" spans="2:20" x14ac:dyDescent="0.3">
      <c r="B9" s="578"/>
      <c r="C9" s="533"/>
      <c r="D9" s="277" t="s">
        <v>1</v>
      </c>
      <c r="E9" s="277" t="s">
        <v>7</v>
      </c>
      <c r="F9" s="277" t="s">
        <v>1</v>
      </c>
      <c r="G9" s="277" t="s">
        <v>7</v>
      </c>
      <c r="H9" s="277" t="s">
        <v>1</v>
      </c>
      <c r="I9" s="277" t="s">
        <v>7</v>
      </c>
      <c r="J9" s="277" t="s">
        <v>1</v>
      </c>
      <c r="K9" s="277" t="s">
        <v>7</v>
      </c>
      <c r="L9" s="277" t="s">
        <v>1</v>
      </c>
      <c r="M9" s="277" t="s">
        <v>7</v>
      </c>
      <c r="N9" s="277" t="s">
        <v>1</v>
      </c>
      <c r="O9" s="277" t="s">
        <v>7</v>
      </c>
      <c r="P9" s="13"/>
      <c r="Q9" s="13"/>
      <c r="R9" s="13"/>
      <c r="S9" s="13"/>
      <c r="T9" s="13"/>
    </row>
    <row r="10" spans="2:20" x14ac:dyDescent="0.3">
      <c r="B10" s="579" t="s">
        <v>873</v>
      </c>
      <c r="C10" s="258" t="s">
        <v>73</v>
      </c>
      <c r="D10" s="335">
        <v>5236</v>
      </c>
      <c r="E10" s="336">
        <v>0.41384761302560857</v>
      </c>
      <c r="F10" s="335">
        <v>517</v>
      </c>
      <c r="G10" s="336">
        <v>4.0863104647486562E-2</v>
      </c>
      <c r="H10" s="335">
        <v>6882</v>
      </c>
      <c r="I10" s="336">
        <v>0.54394562124565282</v>
      </c>
      <c r="J10" s="335">
        <v>10</v>
      </c>
      <c r="K10" s="336">
        <v>7.903888713246917E-4</v>
      </c>
      <c r="L10" s="335">
        <v>7</v>
      </c>
      <c r="M10" s="336">
        <v>5.5327220992728427E-4</v>
      </c>
      <c r="N10" s="337">
        <v>12652</v>
      </c>
      <c r="O10" s="338">
        <v>1</v>
      </c>
      <c r="P10" s="13"/>
      <c r="Q10" s="13"/>
      <c r="R10" s="13"/>
      <c r="S10" s="13"/>
      <c r="T10" s="13"/>
    </row>
    <row r="11" spans="2:20" x14ac:dyDescent="0.3">
      <c r="B11" s="580"/>
      <c r="C11" s="258" t="s">
        <v>74</v>
      </c>
      <c r="D11" s="335">
        <v>6025</v>
      </c>
      <c r="E11" s="336">
        <v>0.44932508017003497</v>
      </c>
      <c r="F11" s="335">
        <v>510</v>
      </c>
      <c r="G11" s="336">
        <v>3.8034156163770601E-2</v>
      </c>
      <c r="H11" s="335">
        <v>6867</v>
      </c>
      <c r="I11" s="336">
        <v>0.5121187262286524</v>
      </c>
      <c r="J11" s="335">
        <v>6</v>
      </c>
      <c r="K11" s="336">
        <v>4.4746066075024239E-4</v>
      </c>
      <c r="L11" s="335">
        <v>1</v>
      </c>
      <c r="M11" s="336">
        <v>7.4576776791707061E-5</v>
      </c>
      <c r="N11" s="337">
        <v>13409</v>
      </c>
      <c r="O11" s="338">
        <v>1</v>
      </c>
      <c r="P11" s="13"/>
      <c r="Q11" s="13"/>
      <c r="R11" s="13"/>
      <c r="S11" s="13"/>
      <c r="T11" s="13"/>
    </row>
    <row r="12" spans="2:20" x14ac:dyDescent="0.3">
      <c r="B12" s="581"/>
      <c r="C12" s="258" t="s">
        <v>588</v>
      </c>
      <c r="D12" s="335">
        <v>11261</v>
      </c>
      <c r="E12" s="336">
        <v>0.43210160776639422</v>
      </c>
      <c r="F12" s="335">
        <v>1027</v>
      </c>
      <c r="G12" s="336">
        <v>3.9407543839453593E-2</v>
      </c>
      <c r="H12" s="335">
        <v>13749</v>
      </c>
      <c r="I12" s="336">
        <v>0.52756993208242198</v>
      </c>
      <c r="J12" s="335">
        <v>16</v>
      </c>
      <c r="K12" s="336">
        <v>6.1394420782011436E-4</v>
      </c>
      <c r="L12" s="335">
        <v>8</v>
      </c>
      <c r="M12" s="336">
        <v>3.0697210391005718E-4</v>
      </c>
      <c r="N12" s="337">
        <v>26061</v>
      </c>
      <c r="O12" s="338">
        <v>1</v>
      </c>
      <c r="P12" s="13"/>
      <c r="Q12" s="13"/>
      <c r="R12" s="13"/>
      <c r="S12" s="13"/>
      <c r="T12" s="13"/>
    </row>
    <row r="13" spans="2:20" x14ac:dyDescent="0.3">
      <c r="B13" s="579" t="s">
        <v>874</v>
      </c>
      <c r="C13" s="258" t="s">
        <v>73</v>
      </c>
      <c r="D13" s="335">
        <v>4661</v>
      </c>
      <c r="E13" s="336">
        <v>0.42085778781038369</v>
      </c>
      <c r="F13" s="335">
        <v>704</v>
      </c>
      <c r="G13" s="336">
        <v>6.3566591422121899E-2</v>
      </c>
      <c r="H13" s="335">
        <v>5703</v>
      </c>
      <c r="I13" s="336">
        <v>0.51494356659142215</v>
      </c>
      <c r="J13" s="335">
        <v>6</v>
      </c>
      <c r="K13" s="336">
        <v>5.4176072234762981E-4</v>
      </c>
      <c r="L13" s="335">
        <v>1</v>
      </c>
      <c r="M13" s="336">
        <v>9.0293453724604963E-5</v>
      </c>
      <c r="N13" s="337">
        <v>11075</v>
      </c>
      <c r="O13" s="338">
        <v>1</v>
      </c>
      <c r="P13" s="13"/>
      <c r="Q13" s="13"/>
      <c r="R13" s="13"/>
      <c r="S13" s="13"/>
      <c r="T13" s="13"/>
    </row>
    <row r="14" spans="2:20" x14ac:dyDescent="0.3">
      <c r="B14" s="580"/>
      <c r="C14" s="258" t="s">
        <v>74</v>
      </c>
      <c r="D14" s="335">
        <v>2785</v>
      </c>
      <c r="E14" s="336">
        <v>0.37783204449871122</v>
      </c>
      <c r="F14" s="335">
        <v>844</v>
      </c>
      <c r="G14" s="336">
        <v>0.1145027811694478</v>
      </c>
      <c r="H14" s="335">
        <v>3731</v>
      </c>
      <c r="I14" s="336">
        <v>0.50617283950617287</v>
      </c>
      <c r="J14" s="335">
        <v>10</v>
      </c>
      <c r="K14" s="336">
        <v>1.35666802333469E-3</v>
      </c>
      <c r="L14" s="335">
        <v>1</v>
      </c>
      <c r="M14" s="336">
        <v>1.35666802333469E-4</v>
      </c>
      <c r="N14" s="337">
        <v>7371</v>
      </c>
      <c r="O14" s="338">
        <v>1</v>
      </c>
      <c r="P14" s="13"/>
      <c r="Q14" s="13"/>
      <c r="R14" s="13"/>
      <c r="S14" s="13"/>
      <c r="T14" s="13"/>
    </row>
    <row r="15" spans="2:20" x14ac:dyDescent="0.3">
      <c r="B15" s="581"/>
      <c r="C15" s="258" t="s">
        <v>588</v>
      </c>
      <c r="D15" s="335">
        <v>7446</v>
      </c>
      <c r="E15" s="336">
        <v>0.40366475116556427</v>
      </c>
      <c r="F15" s="335">
        <v>1548</v>
      </c>
      <c r="G15" s="336">
        <v>8.392063319960967E-2</v>
      </c>
      <c r="H15" s="335">
        <v>9434</v>
      </c>
      <c r="I15" s="336">
        <v>0.51143879431855144</v>
      </c>
      <c r="J15" s="335">
        <v>16</v>
      </c>
      <c r="K15" s="336">
        <v>8.6739672557736098E-4</v>
      </c>
      <c r="L15" s="335">
        <v>2</v>
      </c>
      <c r="M15" s="336">
        <v>1.084245906971701E-4</v>
      </c>
      <c r="N15" s="337">
        <v>18446</v>
      </c>
      <c r="O15" s="338">
        <v>1</v>
      </c>
      <c r="P15" s="13"/>
      <c r="Q15" s="13"/>
      <c r="R15" s="13"/>
      <c r="S15" s="13"/>
      <c r="T15" s="13"/>
    </row>
    <row r="16" spans="2:20" x14ac:dyDescent="0.3">
      <c r="B16" s="579" t="s">
        <v>3</v>
      </c>
      <c r="C16" s="258" t="s">
        <v>73</v>
      </c>
      <c r="D16" s="335">
        <v>83</v>
      </c>
      <c r="E16" s="336">
        <v>2.4805738194859529E-2</v>
      </c>
      <c r="F16" s="335">
        <v>50</v>
      </c>
      <c r="G16" s="336">
        <v>1.494321578003586E-2</v>
      </c>
      <c r="H16" s="335">
        <v>3189</v>
      </c>
      <c r="I16" s="336">
        <v>0.95307830245068736</v>
      </c>
      <c r="J16" s="335">
        <v>10</v>
      </c>
      <c r="K16" s="336">
        <v>2.9886431560071729E-3</v>
      </c>
      <c r="L16" s="335">
        <v>14</v>
      </c>
      <c r="M16" s="336">
        <v>4.1841004184100406E-3</v>
      </c>
      <c r="N16" s="337">
        <v>3346</v>
      </c>
      <c r="O16" s="338">
        <v>1</v>
      </c>
      <c r="P16" s="13"/>
      <c r="Q16" s="13"/>
      <c r="R16" s="13"/>
      <c r="S16" s="13"/>
      <c r="T16" s="13"/>
    </row>
    <row r="17" spans="2:30" x14ac:dyDescent="0.3">
      <c r="B17" s="580"/>
      <c r="C17" s="258" t="s">
        <v>74</v>
      </c>
      <c r="D17" s="335">
        <v>69</v>
      </c>
      <c r="E17" s="336">
        <v>4.6621621621621617E-2</v>
      </c>
      <c r="F17" s="335">
        <v>24</v>
      </c>
      <c r="G17" s="336">
        <v>1.6216216216216221E-2</v>
      </c>
      <c r="H17" s="335">
        <v>1377</v>
      </c>
      <c r="I17" s="336">
        <v>0.93040540540540539</v>
      </c>
      <c r="J17" s="335">
        <v>4</v>
      </c>
      <c r="K17" s="336">
        <v>2.7027027027027029E-3</v>
      </c>
      <c r="L17" s="335">
        <v>6</v>
      </c>
      <c r="M17" s="336">
        <v>4.0540540540540543E-3</v>
      </c>
      <c r="N17" s="337">
        <v>1480</v>
      </c>
      <c r="O17" s="338">
        <v>1</v>
      </c>
      <c r="P17" s="13"/>
      <c r="Q17" s="13"/>
      <c r="R17" s="13"/>
      <c r="S17" s="13"/>
      <c r="T17" s="13"/>
    </row>
    <row r="18" spans="2:30" x14ac:dyDescent="0.3">
      <c r="B18" s="581"/>
      <c r="C18" s="258" t="s">
        <v>588</v>
      </c>
      <c r="D18" s="335">
        <v>152</v>
      </c>
      <c r="E18" s="336">
        <v>3.1496062992125977E-2</v>
      </c>
      <c r="F18" s="335">
        <v>74</v>
      </c>
      <c r="G18" s="336">
        <v>1.533360961458765E-2</v>
      </c>
      <c r="H18" s="335">
        <v>4566</v>
      </c>
      <c r="I18" s="336">
        <v>0.94612515540820552</v>
      </c>
      <c r="J18" s="335">
        <v>14</v>
      </c>
      <c r="K18" s="336">
        <v>2.9009531703273932E-3</v>
      </c>
      <c r="L18" s="335">
        <v>20</v>
      </c>
      <c r="M18" s="336">
        <v>4.1442188147534191E-3</v>
      </c>
      <c r="N18" s="337">
        <v>4826</v>
      </c>
      <c r="O18" s="338">
        <v>1</v>
      </c>
      <c r="P18" s="13"/>
      <c r="Q18" s="13"/>
      <c r="R18" s="13"/>
      <c r="S18" s="13"/>
      <c r="T18" s="13"/>
    </row>
    <row r="19" spans="2:30" x14ac:dyDescent="0.3">
      <c r="B19" s="579" t="s">
        <v>5</v>
      </c>
      <c r="C19" s="258" t="s">
        <v>73</v>
      </c>
      <c r="D19" s="335">
        <v>367</v>
      </c>
      <c r="E19" s="336">
        <v>0.11680458306810949</v>
      </c>
      <c r="F19" s="335">
        <v>52</v>
      </c>
      <c r="G19" s="336">
        <v>1.6549968173138131E-2</v>
      </c>
      <c r="H19" s="335">
        <v>2713</v>
      </c>
      <c r="I19" s="336">
        <v>0.86346276257161048</v>
      </c>
      <c r="J19" s="335">
        <v>4</v>
      </c>
      <c r="K19" s="336">
        <v>1.273074474856779E-3</v>
      </c>
      <c r="L19" s="335">
        <v>6</v>
      </c>
      <c r="M19" s="336">
        <v>1.9096117122851691E-3</v>
      </c>
      <c r="N19" s="337">
        <v>3142</v>
      </c>
      <c r="O19" s="338">
        <v>1</v>
      </c>
      <c r="P19" s="13"/>
      <c r="Q19" s="13"/>
      <c r="R19" s="13"/>
      <c r="S19" s="13"/>
      <c r="T19" s="13"/>
      <c r="U19" s="13"/>
      <c r="V19" s="221"/>
      <c r="W19" s="221"/>
      <c r="X19" s="90"/>
      <c r="Y19" s="223"/>
      <c r="Z19" s="223"/>
      <c r="AA19" s="223"/>
      <c r="AB19" s="223"/>
      <c r="AC19" s="223"/>
      <c r="AD19" s="223"/>
    </row>
    <row r="20" spans="2:30" x14ac:dyDescent="0.3">
      <c r="B20" s="580"/>
      <c r="C20" s="258" t="s">
        <v>74</v>
      </c>
      <c r="D20" s="335">
        <v>580</v>
      </c>
      <c r="E20" s="336">
        <v>0.1645390070921986</v>
      </c>
      <c r="F20" s="335">
        <v>63</v>
      </c>
      <c r="G20" s="336">
        <v>1.7872340425531919E-2</v>
      </c>
      <c r="H20" s="335">
        <v>2878</v>
      </c>
      <c r="I20" s="336">
        <v>0.81645390070921986</v>
      </c>
      <c r="J20" s="335">
        <v>2</v>
      </c>
      <c r="K20" s="336">
        <v>5.6737588652482269E-4</v>
      </c>
      <c r="L20" s="335">
        <v>2</v>
      </c>
      <c r="M20" s="336">
        <v>5.6737588652482269E-4</v>
      </c>
      <c r="N20" s="337">
        <v>3525</v>
      </c>
      <c r="O20" s="338">
        <v>1</v>
      </c>
      <c r="P20" s="13"/>
      <c r="Q20" s="13"/>
      <c r="R20" s="13"/>
      <c r="S20" s="13"/>
      <c r="T20" s="13"/>
      <c r="U20" s="13"/>
      <c r="V20" s="221"/>
      <c r="W20" s="221"/>
      <c r="X20" s="90"/>
      <c r="Y20" s="223"/>
      <c r="Z20" s="223"/>
      <c r="AA20" s="223"/>
      <c r="AB20" s="223"/>
      <c r="AC20" s="223"/>
      <c r="AD20" s="223"/>
    </row>
    <row r="21" spans="2:30" x14ac:dyDescent="0.3">
      <c r="B21" s="581"/>
      <c r="C21" s="258" t="s">
        <v>588</v>
      </c>
      <c r="D21" s="335">
        <v>947</v>
      </c>
      <c r="E21" s="336">
        <v>0.14204289785510721</v>
      </c>
      <c r="F21" s="335">
        <v>115</v>
      </c>
      <c r="G21" s="336">
        <v>1.724913754312284E-2</v>
      </c>
      <c r="H21" s="335">
        <v>5591</v>
      </c>
      <c r="I21" s="336">
        <v>0.83860806959652012</v>
      </c>
      <c r="J21" s="335">
        <v>6</v>
      </c>
      <c r="K21" s="336">
        <v>8.9995500224988748E-4</v>
      </c>
      <c r="L21" s="335">
        <v>8</v>
      </c>
      <c r="M21" s="336">
        <v>1.19994000299985E-3</v>
      </c>
      <c r="N21" s="337">
        <v>6667</v>
      </c>
      <c r="O21" s="338">
        <v>1</v>
      </c>
      <c r="P21" s="13"/>
      <c r="Q21" s="13"/>
      <c r="R21" s="13"/>
      <c r="S21" s="13"/>
      <c r="T21" s="13"/>
      <c r="U21" s="13"/>
      <c r="V21" s="221"/>
      <c r="W21" s="221"/>
      <c r="X21" s="90"/>
      <c r="Y21" s="223"/>
      <c r="Z21" s="223"/>
      <c r="AA21" s="223"/>
      <c r="AB21" s="223"/>
      <c r="AC21" s="223"/>
      <c r="AD21" s="223"/>
    </row>
    <row r="22" spans="2:30" x14ac:dyDescent="0.3">
      <c r="B22" s="579" t="s">
        <v>829</v>
      </c>
      <c r="C22" s="258" t="s">
        <v>73</v>
      </c>
      <c r="D22" s="335">
        <v>4</v>
      </c>
      <c r="E22" s="336">
        <v>0.66666666666666663</v>
      </c>
      <c r="F22" s="335">
        <v>0</v>
      </c>
      <c r="G22" s="336">
        <v>0</v>
      </c>
      <c r="H22" s="335">
        <v>2</v>
      </c>
      <c r="I22" s="336">
        <v>0.33333333333333331</v>
      </c>
      <c r="J22" s="335">
        <v>0</v>
      </c>
      <c r="K22" s="336">
        <v>0</v>
      </c>
      <c r="L22" s="335">
        <v>0</v>
      </c>
      <c r="M22" s="336">
        <v>0</v>
      </c>
      <c r="N22" s="337">
        <v>6</v>
      </c>
      <c r="O22" s="338">
        <v>1</v>
      </c>
      <c r="P22" s="13"/>
      <c r="Q22" s="13"/>
      <c r="R22" s="13"/>
      <c r="S22" s="13"/>
      <c r="T22" s="13"/>
      <c r="U22" s="13"/>
      <c r="V22" s="221"/>
      <c r="W22" s="221"/>
      <c r="X22" s="90"/>
      <c r="Y22" s="223"/>
      <c r="Z22" s="223"/>
      <c r="AA22" s="223"/>
      <c r="AB22" s="223"/>
      <c r="AC22" s="223"/>
      <c r="AD22" s="223"/>
    </row>
    <row r="23" spans="2:30" x14ac:dyDescent="0.3">
      <c r="B23" s="580"/>
      <c r="C23" s="258" t="s">
        <v>74</v>
      </c>
      <c r="D23" s="335">
        <v>8</v>
      </c>
      <c r="E23" s="336">
        <v>0.53333333333333333</v>
      </c>
      <c r="F23" s="335">
        <v>1</v>
      </c>
      <c r="G23" s="336">
        <v>6.6666666666666666E-2</v>
      </c>
      <c r="H23" s="335">
        <v>6</v>
      </c>
      <c r="I23" s="336">
        <v>0.4</v>
      </c>
      <c r="J23" s="335">
        <v>0</v>
      </c>
      <c r="K23" s="336">
        <v>0</v>
      </c>
      <c r="L23" s="335">
        <v>0</v>
      </c>
      <c r="M23" s="336">
        <v>0</v>
      </c>
      <c r="N23" s="337">
        <v>15</v>
      </c>
      <c r="O23" s="338">
        <v>1</v>
      </c>
      <c r="P23" s="13"/>
      <c r="Q23" s="13"/>
      <c r="R23" s="13"/>
      <c r="S23" s="13"/>
      <c r="T23" s="13"/>
      <c r="U23" s="13"/>
      <c r="V23" s="221"/>
      <c r="W23" s="221"/>
      <c r="X23" s="90"/>
      <c r="Y23" s="223"/>
      <c r="Z23" s="223"/>
      <c r="AA23" s="223"/>
      <c r="AB23" s="223"/>
      <c r="AC23" s="223"/>
      <c r="AD23" s="223"/>
    </row>
    <row r="24" spans="2:30" x14ac:dyDescent="0.3">
      <c r="B24" s="581"/>
      <c r="C24" s="258" t="s">
        <v>588</v>
      </c>
      <c r="D24" s="335">
        <v>12</v>
      </c>
      <c r="E24" s="336">
        <v>0.5714285714285714</v>
      </c>
      <c r="F24" s="335">
        <v>1</v>
      </c>
      <c r="G24" s="336">
        <v>4.7619047619047623E-2</v>
      </c>
      <c r="H24" s="335">
        <v>8</v>
      </c>
      <c r="I24" s="336">
        <v>0.38095238095238088</v>
      </c>
      <c r="J24" s="335">
        <v>0</v>
      </c>
      <c r="K24" s="336">
        <v>0</v>
      </c>
      <c r="L24" s="335">
        <v>0</v>
      </c>
      <c r="M24" s="336">
        <v>0</v>
      </c>
      <c r="N24" s="337">
        <v>21</v>
      </c>
      <c r="O24" s="338">
        <v>1</v>
      </c>
      <c r="P24" s="13"/>
      <c r="Q24" s="13"/>
      <c r="R24" s="13"/>
      <c r="S24" s="13"/>
      <c r="T24" s="13"/>
      <c r="U24" s="13"/>
      <c r="V24" s="221"/>
      <c r="W24" s="221"/>
      <c r="X24" s="90"/>
      <c r="Y24" s="223"/>
      <c r="Z24" s="223"/>
      <c r="AA24" s="223"/>
      <c r="AB24" s="223"/>
      <c r="AC24" s="223"/>
      <c r="AD24" s="223"/>
    </row>
    <row r="25" spans="2:30" x14ac:dyDescent="0.3">
      <c r="B25" s="582" t="s">
        <v>689</v>
      </c>
      <c r="C25" s="311" t="s">
        <v>73</v>
      </c>
      <c r="D25" s="339">
        <v>10351</v>
      </c>
      <c r="E25" s="340">
        <v>0.34251017504384368</v>
      </c>
      <c r="F25" s="339">
        <v>1323</v>
      </c>
      <c r="G25" s="340">
        <v>4.3777505707951428E-2</v>
      </c>
      <c r="H25" s="339">
        <v>18489</v>
      </c>
      <c r="I25" s="340">
        <v>0.61179312398663177</v>
      </c>
      <c r="J25" s="339">
        <v>30</v>
      </c>
      <c r="K25" s="340">
        <v>9.9268720426193714E-4</v>
      </c>
      <c r="L25" s="339">
        <v>28</v>
      </c>
      <c r="M25" s="340">
        <v>9.2650805731114123E-4</v>
      </c>
      <c r="N25" s="337">
        <v>30221</v>
      </c>
      <c r="O25" s="338">
        <v>1</v>
      </c>
      <c r="P25" s="13"/>
      <c r="Q25" s="13"/>
      <c r="R25" s="13"/>
      <c r="S25" s="13"/>
      <c r="T25" s="13"/>
      <c r="U25" s="13"/>
      <c r="V25" s="221"/>
      <c r="W25" s="221"/>
      <c r="X25" s="90"/>
      <c r="Y25" s="223"/>
      <c r="Z25" s="223"/>
      <c r="AA25" s="223"/>
      <c r="AB25" s="223"/>
      <c r="AC25" s="223"/>
      <c r="AD25" s="223"/>
    </row>
    <row r="26" spans="2:30" x14ac:dyDescent="0.3">
      <c r="B26" s="582"/>
      <c r="C26" s="311" t="s">
        <v>74</v>
      </c>
      <c r="D26" s="339">
        <v>9467</v>
      </c>
      <c r="E26" s="340">
        <v>0.36693798449612403</v>
      </c>
      <c r="F26" s="339">
        <v>1442</v>
      </c>
      <c r="G26" s="340">
        <v>5.5891472868217051E-2</v>
      </c>
      <c r="H26" s="339">
        <v>14859</v>
      </c>
      <c r="I26" s="340">
        <v>0.57593023255813958</v>
      </c>
      <c r="J26" s="339">
        <v>22</v>
      </c>
      <c r="K26" s="340">
        <v>8.5271317829457361E-4</v>
      </c>
      <c r="L26" s="339">
        <v>10</v>
      </c>
      <c r="M26" s="340">
        <v>3.875968992248062E-4</v>
      </c>
      <c r="N26" s="337">
        <v>25800</v>
      </c>
      <c r="O26" s="338">
        <v>1</v>
      </c>
      <c r="P26" s="13"/>
      <c r="Q26" s="13"/>
      <c r="R26" s="13"/>
      <c r="S26" s="13"/>
      <c r="T26" s="13"/>
      <c r="U26" s="13"/>
      <c r="V26" s="221"/>
      <c r="W26" s="221"/>
      <c r="X26" s="90"/>
      <c r="Y26" s="223"/>
      <c r="Z26" s="223"/>
      <c r="AA26" s="223"/>
      <c r="AB26" s="223"/>
      <c r="AC26" s="223"/>
      <c r="AD26" s="223"/>
    </row>
    <row r="27" spans="2:30" x14ac:dyDescent="0.3">
      <c r="B27" s="582"/>
      <c r="C27" s="311" t="s">
        <v>588</v>
      </c>
      <c r="D27" s="339">
        <v>19818</v>
      </c>
      <c r="E27" s="340">
        <v>0.35376019706895628</v>
      </c>
      <c r="F27" s="339">
        <v>2765</v>
      </c>
      <c r="G27" s="340">
        <v>4.935649131575659E-2</v>
      </c>
      <c r="H27" s="339">
        <v>33348</v>
      </c>
      <c r="I27" s="340">
        <v>0.59527677121079592</v>
      </c>
      <c r="J27" s="339">
        <v>52</v>
      </c>
      <c r="K27" s="340">
        <v>9.2822334481712217E-4</v>
      </c>
      <c r="L27" s="339">
        <v>38</v>
      </c>
      <c r="M27" s="340">
        <v>6.7831705967405075E-4</v>
      </c>
      <c r="N27" s="337">
        <v>56021</v>
      </c>
      <c r="O27" s="338">
        <v>1</v>
      </c>
      <c r="P27" s="13"/>
      <c r="Q27" s="13"/>
      <c r="R27" s="13"/>
      <c r="S27" s="13"/>
      <c r="T27" s="13"/>
      <c r="U27" s="13"/>
      <c r="V27" s="221"/>
      <c r="W27" s="221"/>
      <c r="X27" s="90"/>
      <c r="Y27" s="223"/>
      <c r="Z27" s="223"/>
      <c r="AA27" s="223"/>
      <c r="AB27" s="223"/>
      <c r="AC27" s="223"/>
      <c r="AD27" s="223"/>
    </row>
    <row r="28" spans="2:30" ht="75" customHeight="1" x14ac:dyDescent="0.3">
      <c r="B28" s="575" t="s">
        <v>833</v>
      </c>
      <c r="C28" s="575"/>
      <c r="D28" s="575"/>
      <c r="E28" s="575"/>
      <c r="F28" s="575"/>
      <c r="G28" s="575"/>
      <c r="H28" s="575"/>
      <c r="I28" s="575"/>
      <c r="J28" s="575"/>
      <c r="K28" s="575"/>
      <c r="L28" s="575"/>
      <c r="M28" s="575"/>
      <c r="N28" s="575"/>
      <c r="O28" s="575"/>
      <c r="P28" s="13"/>
      <c r="Q28" s="13"/>
      <c r="R28" s="221"/>
      <c r="S28" s="221"/>
      <c r="T28" s="90"/>
      <c r="U28" s="223"/>
      <c r="V28" s="223"/>
      <c r="W28" s="223"/>
      <c r="X28" s="223"/>
      <c r="Y28" s="223"/>
      <c r="Z28" s="223"/>
    </row>
    <row r="29" spans="2:30" x14ac:dyDescent="0.3">
      <c r="B29" s="13"/>
      <c r="C29" s="13"/>
      <c r="D29" s="13"/>
      <c r="E29" s="13"/>
      <c r="F29" s="13"/>
      <c r="G29" s="13"/>
      <c r="H29" s="13"/>
      <c r="I29" s="13"/>
      <c r="J29" s="13"/>
      <c r="K29" s="13"/>
      <c r="L29" s="13"/>
      <c r="M29" s="13"/>
      <c r="N29" s="13"/>
      <c r="O29" s="13"/>
      <c r="P29" s="13"/>
      <c r="Q29" s="13"/>
      <c r="R29" s="221"/>
      <c r="S29" s="221"/>
      <c r="T29" s="90"/>
      <c r="U29" s="223"/>
      <c r="V29" s="223"/>
      <c r="W29" s="223"/>
      <c r="X29" s="223"/>
      <c r="Y29" s="223"/>
      <c r="Z29" s="223"/>
    </row>
    <row r="30" spans="2:30" x14ac:dyDescent="0.3">
      <c r="B30" s="13"/>
      <c r="C30" s="13"/>
      <c r="D30" s="13"/>
      <c r="E30" s="13"/>
      <c r="F30" s="13"/>
      <c r="G30" s="13"/>
      <c r="H30" s="13"/>
      <c r="I30" s="13"/>
      <c r="J30" s="13"/>
      <c r="K30" s="13"/>
      <c r="L30" s="13"/>
      <c r="M30" s="13"/>
      <c r="N30" s="13"/>
      <c r="O30" s="13"/>
      <c r="P30" s="13"/>
      <c r="Q30" s="13"/>
      <c r="R30" s="221"/>
      <c r="S30" s="221"/>
      <c r="T30" s="90"/>
      <c r="U30" s="223"/>
      <c r="V30" s="223"/>
      <c r="W30" s="223"/>
      <c r="X30" s="223"/>
      <c r="Y30" s="223"/>
      <c r="Z30" s="223"/>
    </row>
    <row r="31" spans="2:30" ht="24" customHeight="1" x14ac:dyDescent="0.35">
      <c r="B31" s="294" t="s">
        <v>964</v>
      </c>
      <c r="C31" s="457"/>
      <c r="D31" s="457"/>
      <c r="E31" s="457"/>
      <c r="F31" s="457"/>
      <c r="G31" s="457"/>
      <c r="H31" s="453"/>
      <c r="I31" s="453"/>
      <c r="J31" s="453"/>
      <c r="K31" s="453"/>
      <c r="L31" s="453"/>
      <c r="M31" s="453"/>
      <c r="N31" s="453"/>
      <c r="O31" s="13"/>
      <c r="P31" s="13"/>
      <c r="Q31" s="13"/>
      <c r="R31" s="221"/>
      <c r="S31" s="221"/>
      <c r="T31" s="90"/>
      <c r="U31" s="223"/>
      <c r="V31" s="223"/>
      <c r="W31" s="223"/>
      <c r="X31" s="223"/>
      <c r="Y31" s="223"/>
      <c r="Z31" s="223"/>
    </row>
    <row r="32" spans="2:30" x14ac:dyDescent="0.3">
      <c r="B32" s="6" t="s">
        <v>933</v>
      </c>
      <c r="C32" s="453"/>
      <c r="D32" s="453"/>
      <c r="E32" s="453"/>
      <c r="F32" s="453"/>
      <c r="G32" s="453"/>
      <c r="H32" s="453"/>
      <c r="I32" s="453"/>
      <c r="J32" s="453"/>
      <c r="K32" s="453"/>
      <c r="L32" s="453"/>
      <c r="M32" s="453"/>
      <c r="N32" s="453"/>
      <c r="O32" s="13"/>
      <c r="P32" s="13"/>
      <c r="Q32" s="13"/>
      <c r="R32" s="221"/>
      <c r="S32" s="221"/>
      <c r="T32" s="90"/>
      <c r="U32" s="223"/>
      <c r="V32" s="223"/>
      <c r="W32" s="223"/>
      <c r="X32" s="223"/>
      <c r="Y32" s="223"/>
      <c r="Z32" s="223"/>
    </row>
    <row r="33" spans="2:26" x14ac:dyDescent="0.3">
      <c r="B33" s="6"/>
      <c r="C33" s="453"/>
      <c r="D33" s="453"/>
      <c r="E33" s="453"/>
      <c r="F33" s="453"/>
      <c r="G33" s="453"/>
      <c r="H33" s="453"/>
      <c r="I33" s="453"/>
      <c r="J33" s="453"/>
      <c r="K33" s="453"/>
      <c r="L33" s="453"/>
      <c r="M33" s="453"/>
      <c r="N33" s="453"/>
      <c r="O33" s="13"/>
      <c r="P33" s="13"/>
      <c r="Q33" s="13"/>
      <c r="R33" s="221"/>
      <c r="S33" s="221"/>
      <c r="T33" s="90"/>
      <c r="U33" s="223"/>
      <c r="V33" s="223"/>
      <c r="W33" s="223"/>
      <c r="X33" s="223"/>
      <c r="Y33" s="223"/>
      <c r="Z33" s="223"/>
    </row>
    <row r="34" spans="2:26" x14ac:dyDescent="0.3">
      <c r="B34" s="591" t="s">
        <v>477</v>
      </c>
      <c r="C34" s="594" t="s">
        <v>589</v>
      </c>
      <c r="D34" s="533" t="s">
        <v>967</v>
      </c>
      <c r="E34" s="533"/>
      <c r="F34" s="533"/>
      <c r="G34" s="533"/>
      <c r="H34" s="533"/>
      <c r="I34" s="533"/>
      <c r="J34" s="533"/>
      <c r="K34" s="533"/>
      <c r="L34" s="533"/>
      <c r="M34" s="533"/>
      <c r="N34" s="533"/>
      <c r="O34" s="533"/>
      <c r="P34" s="13"/>
      <c r="Q34" s="13"/>
      <c r="R34" s="221"/>
      <c r="S34" s="221"/>
      <c r="T34" s="90"/>
      <c r="U34" s="223"/>
      <c r="V34" s="223"/>
      <c r="W34" s="223"/>
      <c r="X34" s="223"/>
      <c r="Y34" s="223"/>
      <c r="Z34" s="223"/>
    </row>
    <row r="35" spans="2:26" x14ac:dyDescent="0.3">
      <c r="B35" s="592"/>
      <c r="C35" s="594"/>
      <c r="D35" s="533" t="s">
        <v>14</v>
      </c>
      <c r="E35" s="533"/>
      <c r="F35" s="533" t="s">
        <v>15</v>
      </c>
      <c r="G35" s="533"/>
      <c r="H35" s="533" t="s">
        <v>724</v>
      </c>
      <c r="I35" s="533"/>
      <c r="J35" s="533" t="s">
        <v>16</v>
      </c>
      <c r="K35" s="533"/>
      <c r="L35" s="533" t="s">
        <v>842</v>
      </c>
      <c r="M35" s="533"/>
      <c r="N35" s="533" t="s">
        <v>486</v>
      </c>
      <c r="O35" s="533"/>
      <c r="P35" s="13"/>
      <c r="Q35" s="13"/>
      <c r="R35" s="221"/>
      <c r="S35" s="221"/>
      <c r="T35" s="90"/>
      <c r="U35" s="223"/>
      <c r="V35" s="223"/>
      <c r="W35" s="223"/>
      <c r="X35" s="223"/>
      <c r="Y35" s="223"/>
      <c r="Z35" s="223"/>
    </row>
    <row r="36" spans="2:26" x14ac:dyDescent="0.3">
      <c r="B36" s="593"/>
      <c r="C36" s="594"/>
      <c r="D36" s="277" t="s">
        <v>1</v>
      </c>
      <c r="E36" s="277" t="s">
        <v>7</v>
      </c>
      <c r="F36" s="277" t="s">
        <v>1</v>
      </c>
      <c r="G36" s="277" t="s">
        <v>7</v>
      </c>
      <c r="H36" s="277" t="s">
        <v>1</v>
      </c>
      <c r="I36" s="277" t="s">
        <v>7</v>
      </c>
      <c r="J36" s="277" t="s">
        <v>1</v>
      </c>
      <c r="K36" s="277" t="s">
        <v>7</v>
      </c>
      <c r="L36" s="277" t="s">
        <v>1</v>
      </c>
      <c r="M36" s="277" t="s">
        <v>7</v>
      </c>
      <c r="N36" s="277" t="s">
        <v>1</v>
      </c>
      <c r="O36" s="277" t="s">
        <v>7</v>
      </c>
      <c r="P36" s="13"/>
      <c r="Q36" s="13"/>
      <c r="R36" s="221"/>
      <c r="S36" s="221"/>
      <c r="T36" s="90"/>
      <c r="U36" s="223"/>
      <c r="V36" s="223"/>
      <c r="W36" s="223"/>
      <c r="X36" s="223"/>
      <c r="Y36" s="223"/>
      <c r="Z36" s="223"/>
    </row>
    <row r="37" spans="2:26" x14ac:dyDescent="0.3">
      <c r="B37" s="587" t="s">
        <v>965</v>
      </c>
      <c r="C37" s="454" t="s">
        <v>73</v>
      </c>
      <c r="D37" s="437">
        <v>58869</v>
      </c>
      <c r="E37" s="336">
        <v>0.77734300000000001</v>
      </c>
      <c r="F37" s="437">
        <v>6386</v>
      </c>
      <c r="G37" s="336">
        <v>8.4324999999999997E-2</v>
      </c>
      <c r="H37" s="437">
        <v>10244</v>
      </c>
      <c r="I37" s="336">
        <v>0.135268</v>
      </c>
      <c r="J37" s="437">
        <v>100</v>
      </c>
      <c r="K37" s="336">
        <v>1.32E-3</v>
      </c>
      <c r="L37" s="437">
        <v>132</v>
      </c>
      <c r="M37" s="336">
        <v>1.743E-3</v>
      </c>
      <c r="N37" s="455">
        <v>75731</v>
      </c>
      <c r="O37" s="338">
        <v>1</v>
      </c>
      <c r="P37" s="13"/>
      <c r="Q37" s="13"/>
      <c r="R37" s="221"/>
      <c r="S37" s="221"/>
      <c r="T37" s="90"/>
      <c r="U37" s="223"/>
      <c r="V37" s="223"/>
      <c r="W37" s="223"/>
      <c r="X37" s="223"/>
      <c r="Y37" s="223"/>
      <c r="Z37" s="223"/>
    </row>
    <row r="38" spans="2:26" x14ac:dyDescent="0.3">
      <c r="B38" s="588"/>
      <c r="C38" s="454" t="s">
        <v>74</v>
      </c>
      <c r="D38" s="437">
        <v>55867</v>
      </c>
      <c r="E38" s="336">
        <v>0.78760200000000002</v>
      </c>
      <c r="F38" s="437">
        <v>5708</v>
      </c>
      <c r="G38" s="336">
        <v>8.047E-2</v>
      </c>
      <c r="H38" s="437">
        <v>9249</v>
      </c>
      <c r="I38" s="336">
        <v>0.13039100000000001</v>
      </c>
      <c r="J38" s="437">
        <v>99</v>
      </c>
      <c r="K38" s="336">
        <v>1.3960000000000001E-3</v>
      </c>
      <c r="L38" s="437">
        <v>10</v>
      </c>
      <c r="M38" s="336">
        <v>1.4100000000000001E-4</v>
      </c>
      <c r="N38" s="455">
        <v>70933</v>
      </c>
      <c r="O38" s="338">
        <v>1</v>
      </c>
      <c r="P38" s="13"/>
      <c r="Q38" s="13"/>
      <c r="R38" s="221"/>
      <c r="S38" s="221"/>
      <c r="T38" s="90"/>
      <c r="U38" s="223"/>
      <c r="V38" s="223"/>
      <c r="W38" s="223"/>
      <c r="X38" s="223"/>
      <c r="Y38" s="223"/>
      <c r="Z38" s="223"/>
    </row>
    <row r="39" spans="2:26" x14ac:dyDescent="0.3">
      <c r="B39" s="589"/>
      <c r="C39" s="454" t="s">
        <v>588</v>
      </c>
      <c r="D39" s="437">
        <v>114736</v>
      </c>
      <c r="E39" s="336">
        <v>0.78230500000000003</v>
      </c>
      <c r="F39" s="437">
        <v>12094</v>
      </c>
      <c r="G39" s="336">
        <v>8.2461000000000007E-2</v>
      </c>
      <c r="H39" s="437">
        <v>19493</v>
      </c>
      <c r="I39" s="336">
        <v>0.132909</v>
      </c>
      <c r="J39" s="437">
        <v>199</v>
      </c>
      <c r="K39" s="336">
        <v>1.3569999999999999E-3</v>
      </c>
      <c r="L39" s="437">
        <v>142</v>
      </c>
      <c r="M39" s="336">
        <v>9.68E-4</v>
      </c>
      <c r="N39" s="455">
        <v>146664</v>
      </c>
      <c r="O39" s="338">
        <v>1</v>
      </c>
      <c r="P39" s="13"/>
      <c r="Q39" s="13"/>
      <c r="R39" s="221"/>
      <c r="S39" s="221"/>
      <c r="T39" s="90"/>
      <c r="U39" s="223"/>
      <c r="V39" s="223"/>
      <c r="W39" s="223"/>
      <c r="X39" s="223"/>
      <c r="Y39" s="223"/>
      <c r="Z39" s="223"/>
    </row>
    <row r="40" spans="2:26" x14ac:dyDescent="0.3">
      <c r="B40" s="587" t="s">
        <v>966</v>
      </c>
      <c r="C40" s="454" t="s">
        <v>73</v>
      </c>
      <c r="D40" s="437">
        <v>48529</v>
      </c>
      <c r="E40" s="336">
        <v>0.71804400000000002</v>
      </c>
      <c r="F40" s="437">
        <v>10257</v>
      </c>
      <c r="G40" s="336">
        <v>0.15176400000000001</v>
      </c>
      <c r="H40" s="437">
        <v>8696</v>
      </c>
      <c r="I40" s="336">
        <v>0.128668</v>
      </c>
      <c r="J40" s="437">
        <v>88</v>
      </c>
      <c r="K40" s="336">
        <v>1.302E-3</v>
      </c>
      <c r="L40" s="437">
        <v>15</v>
      </c>
      <c r="M40" s="336">
        <v>2.22E-4</v>
      </c>
      <c r="N40" s="455">
        <v>67585</v>
      </c>
      <c r="O40" s="338">
        <v>1</v>
      </c>
      <c r="P40" s="13"/>
      <c r="Q40" s="13"/>
      <c r="R40" s="221"/>
      <c r="S40" s="221"/>
      <c r="T40" s="90"/>
      <c r="U40" s="223"/>
      <c r="V40" s="223"/>
      <c r="W40" s="223"/>
      <c r="X40" s="223"/>
      <c r="Y40" s="223"/>
      <c r="Z40" s="223"/>
    </row>
    <row r="41" spans="2:26" x14ac:dyDescent="0.3">
      <c r="B41" s="588"/>
      <c r="C41" s="454" t="s">
        <v>74</v>
      </c>
      <c r="D41" s="437">
        <v>33875</v>
      </c>
      <c r="E41" s="336">
        <v>0.62584300000000004</v>
      </c>
      <c r="F41" s="437">
        <v>12688</v>
      </c>
      <c r="G41" s="336">
        <v>0.23441200000000001</v>
      </c>
      <c r="H41" s="437">
        <v>7381</v>
      </c>
      <c r="I41" s="336">
        <v>0.13636400000000001</v>
      </c>
      <c r="J41" s="437">
        <v>177</v>
      </c>
      <c r="K41" s="336">
        <v>3.2699999999999999E-3</v>
      </c>
      <c r="L41" s="437">
        <v>6</v>
      </c>
      <c r="M41" s="336">
        <v>1.11E-4</v>
      </c>
      <c r="N41" s="455">
        <v>54127</v>
      </c>
      <c r="O41" s="338">
        <v>1</v>
      </c>
      <c r="P41" s="13"/>
      <c r="Q41" s="13"/>
      <c r="R41" s="221"/>
      <c r="S41" s="221"/>
      <c r="T41" s="90"/>
      <c r="U41" s="223"/>
      <c r="V41" s="223"/>
      <c r="W41" s="223"/>
      <c r="X41" s="223"/>
      <c r="Y41" s="223"/>
      <c r="Z41" s="223"/>
    </row>
    <row r="42" spans="2:26" x14ac:dyDescent="0.3">
      <c r="B42" s="589"/>
      <c r="C42" s="454" t="s">
        <v>588</v>
      </c>
      <c r="D42" s="437">
        <v>82404</v>
      </c>
      <c r="E42" s="336">
        <v>0.677041</v>
      </c>
      <c r="F42" s="437">
        <v>22945</v>
      </c>
      <c r="G42" s="336">
        <v>0.18851899999999999</v>
      </c>
      <c r="H42" s="437">
        <v>16077</v>
      </c>
      <c r="I42" s="336">
        <v>0.13209099999999999</v>
      </c>
      <c r="J42" s="437">
        <v>265</v>
      </c>
      <c r="K42" s="336">
        <v>2.1770000000000001E-3</v>
      </c>
      <c r="L42" s="437">
        <v>21</v>
      </c>
      <c r="M42" s="336">
        <v>1.73E-4</v>
      </c>
      <c r="N42" s="455">
        <v>121712</v>
      </c>
      <c r="O42" s="338">
        <v>1</v>
      </c>
      <c r="P42" s="13"/>
      <c r="Q42" s="13"/>
      <c r="R42" s="221"/>
      <c r="S42" s="221"/>
      <c r="T42" s="90"/>
      <c r="U42" s="223"/>
      <c r="V42" s="223"/>
      <c r="W42" s="223"/>
      <c r="X42" s="223"/>
      <c r="Y42" s="223"/>
      <c r="Z42" s="223"/>
    </row>
    <row r="43" spans="2:26" x14ac:dyDescent="0.3">
      <c r="B43" s="587" t="s">
        <v>3</v>
      </c>
      <c r="C43" s="454" t="s">
        <v>73</v>
      </c>
      <c r="D43" s="437">
        <v>5504</v>
      </c>
      <c r="E43" s="336">
        <v>0.24109700000000001</v>
      </c>
      <c r="F43" s="437">
        <v>6584</v>
      </c>
      <c r="G43" s="336">
        <v>0.28840500000000002</v>
      </c>
      <c r="H43" s="437">
        <v>10004</v>
      </c>
      <c r="I43" s="336">
        <v>0.43821500000000002</v>
      </c>
      <c r="J43" s="437">
        <v>339</v>
      </c>
      <c r="K43" s="336">
        <v>1.485E-2</v>
      </c>
      <c r="L43" s="437">
        <v>398</v>
      </c>
      <c r="M43" s="336">
        <v>1.7434000000000002E-2</v>
      </c>
      <c r="N43" s="455">
        <v>22829</v>
      </c>
      <c r="O43" s="338">
        <v>1</v>
      </c>
      <c r="P43" s="13"/>
      <c r="Q43" s="13"/>
      <c r="R43" s="221"/>
      <c r="S43" s="221"/>
      <c r="T43" s="90"/>
      <c r="U43" s="223"/>
      <c r="V43" s="223"/>
      <c r="W43" s="223"/>
      <c r="X43" s="223"/>
      <c r="Y43" s="223"/>
      <c r="Z43" s="223"/>
    </row>
    <row r="44" spans="2:26" x14ac:dyDescent="0.3">
      <c r="B44" s="588"/>
      <c r="C44" s="454" t="s">
        <v>74</v>
      </c>
      <c r="D44" s="437">
        <v>3445</v>
      </c>
      <c r="E44" s="336">
        <v>0.36005399999999999</v>
      </c>
      <c r="F44" s="437">
        <v>1723</v>
      </c>
      <c r="G44" s="336">
        <v>0.18007899999999999</v>
      </c>
      <c r="H44" s="437">
        <v>4271</v>
      </c>
      <c r="I44" s="336">
        <v>0.446384</v>
      </c>
      <c r="J44" s="437">
        <v>60</v>
      </c>
      <c r="K44" s="336">
        <v>6.2709999999999997E-3</v>
      </c>
      <c r="L44" s="437">
        <v>69</v>
      </c>
      <c r="M44" s="336">
        <v>7.2119999999999997E-3</v>
      </c>
      <c r="N44" s="455">
        <v>9568</v>
      </c>
      <c r="O44" s="338">
        <v>1</v>
      </c>
      <c r="P44" s="13"/>
      <c r="Q44" s="13"/>
      <c r="R44" s="221"/>
      <c r="S44" s="221"/>
      <c r="T44" s="90"/>
      <c r="U44" s="223"/>
      <c r="V44" s="223"/>
      <c r="W44" s="223"/>
      <c r="X44" s="223"/>
      <c r="Y44" s="223"/>
      <c r="Z44" s="223"/>
    </row>
    <row r="45" spans="2:26" x14ac:dyDescent="0.3">
      <c r="B45" s="589"/>
      <c r="C45" s="454" t="s">
        <v>588</v>
      </c>
      <c r="D45" s="437">
        <v>8949</v>
      </c>
      <c r="E45" s="336">
        <v>0.276229</v>
      </c>
      <c r="F45" s="437">
        <v>8307</v>
      </c>
      <c r="G45" s="336">
        <v>0.256413</v>
      </c>
      <c r="H45" s="437">
        <v>14275</v>
      </c>
      <c r="I45" s="336">
        <v>0.44062699999999999</v>
      </c>
      <c r="J45" s="437">
        <v>399</v>
      </c>
      <c r="K45" s="336">
        <v>1.2316000000000001E-2</v>
      </c>
      <c r="L45" s="437">
        <v>467</v>
      </c>
      <c r="M45" s="336">
        <v>1.4415000000000001E-2</v>
      </c>
      <c r="N45" s="455">
        <v>32397</v>
      </c>
      <c r="O45" s="338">
        <v>1</v>
      </c>
      <c r="P45" s="13"/>
      <c r="Q45" s="13"/>
      <c r="R45" s="221"/>
      <c r="S45" s="221"/>
      <c r="T45" s="90"/>
      <c r="U45" s="223"/>
      <c r="V45" s="223"/>
      <c r="W45" s="223"/>
      <c r="X45" s="223"/>
      <c r="Y45" s="223"/>
      <c r="Z45" s="223"/>
    </row>
    <row r="46" spans="2:26" x14ac:dyDescent="0.3">
      <c r="B46" s="587" t="s">
        <v>5</v>
      </c>
      <c r="C46" s="454" t="s">
        <v>73</v>
      </c>
      <c r="D46" s="437">
        <v>4840</v>
      </c>
      <c r="E46" s="336">
        <v>0.28542800000000002</v>
      </c>
      <c r="F46" s="437">
        <v>2290</v>
      </c>
      <c r="G46" s="336">
        <v>0.135047</v>
      </c>
      <c r="H46" s="437">
        <v>9690</v>
      </c>
      <c r="I46" s="336">
        <v>0.57144499999999998</v>
      </c>
      <c r="J46" s="437">
        <v>87</v>
      </c>
      <c r="K46" s="336">
        <v>5.1310000000000001E-3</v>
      </c>
      <c r="L46" s="437">
        <v>50</v>
      </c>
      <c r="M46" s="336">
        <v>2.9489999999999998E-3</v>
      </c>
      <c r="N46" s="455">
        <v>16957</v>
      </c>
      <c r="O46" s="338">
        <v>1</v>
      </c>
      <c r="P46" s="13"/>
      <c r="Q46" s="13"/>
      <c r="R46" s="221"/>
      <c r="S46" s="221"/>
      <c r="T46" s="90"/>
      <c r="U46" s="223"/>
      <c r="V46" s="223"/>
      <c r="W46" s="223"/>
      <c r="X46" s="223"/>
      <c r="Y46" s="223"/>
      <c r="Z46" s="223"/>
    </row>
    <row r="47" spans="2:26" x14ac:dyDescent="0.3">
      <c r="B47" s="588"/>
      <c r="C47" s="454" t="s">
        <v>74</v>
      </c>
      <c r="D47" s="437">
        <v>7219</v>
      </c>
      <c r="E47" s="336">
        <v>0.39269999999999999</v>
      </c>
      <c r="F47" s="437">
        <v>1779</v>
      </c>
      <c r="G47" s="336">
        <v>9.6773999999999999E-2</v>
      </c>
      <c r="H47" s="437">
        <v>9246</v>
      </c>
      <c r="I47" s="336">
        <v>0.502965</v>
      </c>
      <c r="J47" s="437">
        <v>118</v>
      </c>
      <c r="K47" s="336">
        <v>6.4190000000000002E-3</v>
      </c>
      <c r="L47" s="437">
        <v>21</v>
      </c>
      <c r="M47" s="336">
        <v>1.142E-3</v>
      </c>
      <c r="N47" s="455">
        <v>18383</v>
      </c>
      <c r="O47" s="338">
        <v>1</v>
      </c>
      <c r="P47" s="13"/>
      <c r="Q47" s="13"/>
      <c r="R47" s="221"/>
      <c r="S47" s="221"/>
      <c r="T47" s="90"/>
      <c r="U47" s="223"/>
      <c r="V47" s="223"/>
      <c r="W47" s="223"/>
      <c r="X47" s="223"/>
      <c r="Y47" s="223"/>
      <c r="Z47" s="223"/>
    </row>
    <row r="48" spans="2:26" x14ac:dyDescent="0.3">
      <c r="B48" s="589"/>
      <c r="C48" s="454" t="s">
        <v>588</v>
      </c>
      <c r="D48" s="437">
        <v>12059</v>
      </c>
      <c r="E48" s="336">
        <v>0.34122799999999998</v>
      </c>
      <c r="F48" s="437">
        <v>4069</v>
      </c>
      <c r="G48" s="336">
        <v>0.11513900000000001</v>
      </c>
      <c r="H48" s="437">
        <v>18936</v>
      </c>
      <c r="I48" s="336">
        <v>0.53582300000000005</v>
      </c>
      <c r="J48" s="437">
        <v>205</v>
      </c>
      <c r="K48" s="336">
        <v>5.8009999999999997E-3</v>
      </c>
      <c r="L48" s="437">
        <v>71</v>
      </c>
      <c r="M48" s="336">
        <v>2.0089999999999999E-3</v>
      </c>
      <c r="N48" s="455">
        <v>35340</v>
      </c>
      <c r="O48" s="338">
        <v>1</v>
      </c>
      <c r="P48" s="13"/>
      <c r="Q48" s="13"/>
      <c r="R48" s="221"/>
      <c r="S48" s="221"/>
      <c r="T48" s="90"/>
      <c r="U48" s="223"/>
      <c r="V48" s="223"/>
      <c r="W48" s="223"/>
      <c r="X48" s="223"/>
      <c r="Y48" s="223"/>
      <c r="Z48" s="223"/>
    </row>
    <row r="49" spans="2:28" x14ac:dyDescent="0.3">
      <c r="B49" s="587" t="s">
        <v>829</v>
      </c>
      <c r="C49" s="454" t="s">
        <v>73</v>
      </c>
      <c r="D49" s="437">
        <v>44</v>
      </c>
      <c r="E49" s="336">
        <v>0.67692300000000005</v>
      </c>
      <c r="F49" s="437">
        <v>16</v>
      </c>
      <c r="G49" s="336">
        <v>0.24615400000000001</v>
      </c>
      <c r="H49" s="437">
        <v>5</v>
      </c>
      <c r="I49" s="336">
        <v>7.6923000000000005E-2</v>
      </c>
      <c r="J49" s="437">
        <v>0</v>
      </c>
      <c r="K49" s="336">
        <v>0</v>
      </c>
      <c r="L49" s="437">
        <v>0</v>
      </c>
      <c r="M49" s="336">
        <v>0</v>
      </c>
      <c r="N49" s="455">
        <v>65</v>
      </c>
      <c r="O49" s="338">
        <v>1</v>
      </c>
      <c r="P49" s="13"/>
      <c r="Q49" s="13"/>
      <c r="R49" s="221"/>
      <c r="S49" s="221"/>
      <c r="T49" s="90"/>
      <c r="U49" s="223"/>
      <c r="V49" s="223"/>
      <c r="W49" s="223"/>
      <c r="X49" s="223"/>
      <c r="Y49" s="223"/>
      <c r="Z49" s="223"/>
    </row>
    <row r="50" spans="2:28" x14ac:dyDescent="0.3">
      <c r="B50" s="588"/>
      <c r="C50" s="454" t="s">
        <v>74</v>
      </c>
      <c r="D50" s="437">
        <v>51</v>
      </c>
      <c r="E50" s="336">
        <v>0.49038500000000002</v>
      </c>
      <c r="F50" s="437">
        <v>45</v>
      </c>
      <c r="G50" s="336">
        <v>0.43269200000000002</v>
      </c>
      <c r="H50" s="437">
        <v>8</v>
      </c>
      <c r="I50" s="336">
        <v>7.6923000000000005E-2</v>
      </c>
      <c r="J50" s="437">
        <v>0</v>
      </c>
      <c r="K50" s="336">
        <v>0</v>
      </c>
      <c r="L50" s="437">
        <v>0</v>
      </c>
      <c r="M50" s="336">
        <v>0</v>
      </c>
      <c r="N50" s="455">
        <v>104</v>
      </c>
      <c r="O50" s="338">
        <v>1</v>
      </c>
      <c r="P50" s="13"/>
      <c r="Q50" s="13"/>
      <c r="R50" s="221"/>
      <c r="S50" s="221"/>
      <c r="T50" s="90"/>
      <c r="U50" s="223"/>
      <c r="V50" s="223"/>
      <c r="W50" s="223"/>
      <c r="X50" s="223"/>
      <c r="Y50" s="223"/>
      <c r="Z50" s="223"/>
    </row>
    <row r="51" spans="2:28" x14ac:dyDescent="0.3">
      <c r="B51" s="589"/>
      <c r="C51" s="454" t="s">
        <v>588</v>
      </c>
      <c r="D51" s="437">
        <v>95</v>
      </c>
      <c r="E51" s="336">
        <v>0.56213000000000002</v>
      </c>
      <c r="F51" s="437">
        <v>61</v>
      </c>
      <c r="G51" s="336">
        <v>0.36094700000000002</v>
      </c>
      <c r="H51" s="437">
        <v>13</v>
      </c>
      <c r="I51" s="336">
        <v>7.6923000000000005E-2</v>
      </c>
      <c r="J51" s="437">
        <v>0</v>
      </c>
      <c r="K51" s="336">
        <v>0</v>
      </c>
      <c r="L51" s="437">
        <v>0</v>
      </c>
      <c r="M51" s="336">
        <v>0</v>
      </c>
      <c r="N51" s="455">
        <v>169</v>
      </c>
      <c r="O51" s="338">
        <v>1</v>
      </c>
      <c r="P51" s="13"/>
      <c r="Q51" s="13"/>
      <c r="R51" s="221"/>
      <c r="S51" s="221"/>
      <c r="T51" s="90"/>
      <c r="U51" s="223"/>
      <c r="V51" s="223"/>
      <c r="W51" s="223"/>
      <c r="X51" s="223"/>
      <c r="Y51" s="223"/>
      <c r="Z51" s="223"/>
    </row>
    <row r="52" spans="2:28" x14ac:dyDescent="0.3">
      <c r="B52" s="590" t="s">
        <v>689</v>
      </c>
      <c r="C52" s="456" t="s">
        <v>73</v>
      </c>
      <c r="D52" s="438">
        <v>117786</v>
      </c>
      <c r="E52" s="340">
        <v>0.64305299999999999</v>
      </c>
      <c r="F52" s="438">
        <v>25533</v>
      </c>
      <c r="G52" s="340">
        <v>0.13939699999999999</v>
      </c>
      <c r="H52" s="438">
        <v>38639</v>
      </c>
      <c r="I52" s="340">
        <v>0.21095</v>
      </c>
      <c r="J52" s="438">
        <v>614</v>
      </c>
      <c r="K52" s="340">
        <v>3.3519999999999999E-3</v>
      </c>
      <c r="L52" s="438">
        <v>595</v>
      </c>
      <c r="M52" s="340">
        <v>3.248E-3</v>
      </c>
      <c r="N52" s="455">
        <v>183167</v>
      </c>
      <c r="O52" s="338">
        <v>1</v>
      </c>
      <c r="P52" s="13"/>
      <c r="Q52" s="13"/>
      <c r="R52" s="221"/>
      <c r="S52" s="221"/>
      <c r="T52" s="90"/>
      <c r="U52" s="223"/>
      <c r="V52" s="223"/>
      <c r="W52" s="223"/>
      <c r="X52" s="223"/>
      <c r="Y52" s="223"/>
      <c r="Z52" s="223"/>
    </row>
    <row r="53" spans="2:28" x14ac:dyDescent="0.3">
      <c r="B53" s="590"/>
      <c r="C53" s="456" t="s">
        <v>74</v>
      </c>
      <c r="D53" s="438">
        <v>100457</v>
      </c>
      <c r="E53" s="340">
        <v>0.65608900000000003</v>
      </c>
      <c r="F53" s="438">
        <v>21943</v>
      </c>
      <c r="G53" s="340">
        <v>0.14331099999999999</v>
      </c>
      <c r="H53" s="438">
        <v>30155</v>
      </c>
      <c r="I53" s="340">
        <v>0.19694300000000001</v>
      </c>
      <c r="J53" s="438">
        <v>454</v>
      </c>
      <c r="K53" s="340">
        <v>2.9650000000000002E-3</v>
      </c>
      <c r="L53" s="438">
        <v>106</v>
      </c>
      <c r="M53" s="340">
        <v>6.9200000000000002E-4</v>
      </c>
      <c r="N53" s="455">
        <v>153115</v>
      </c>
      <c r="O53" s="338">
        <v>1</v>
      </c>
      <c r="P53" s="13"/>
      <c r="Q53" s="13"/>
      <c r="R53" s="221"/>
      <c r="S53" s="221"/>
      <c r="T53" s="90"/>
      <c r="U53" s="223"/>
      <c r="V53" s="223"/>
      <c r="W53" s="223"/>
      <c r="X53" s="223"/>
      <c r="Y53" s="223"/>
      <c r="Z53" s="223"/>
    </row>
    <row r="54" spans="2:28" x14ac:dyDescent="0.3">
      <c r="B54" s="590"/>
      <c r="C54" s="456" t="s">
        <v>588</v>
      </c>
      <c r="D54" s="438">
        <v>218243</v>
      </c>
      <c r="E54" s="340">
        <v>0.64898800000000001</v>
      </c>
      <c r="F54" s="438">
        <v>47476</v>
      </c>
      <c r="G54" s="340">
        <v>0.141179</v>
      </c>
      <c r="H54" s="438">
        <v>68794</v>
      </c>
      <c r="I54" s="340">
        <v>0.204572</v>
      </c>
      <c r="J54" s="438">
        <v>1068</v>
      </c>
      <c r="K54" s="340">
        <v>3.176E-3</v>
      </c>
      <c r="L54" s="438">
        <v>701</v>
      </c>
      <c r="M54" s="340">
        <v>2.085E-3</v>
      </c>
      <c r="N54" s="455">
        <v>336282</v>
      </c>
      <c r="O54" s="338">
        <v>1</v>
      </c>
      <c r="P54" s="13"/>
      <c r="Q54" s="13"/>
      <c r="R54" s="221"/>
      <c r="S54" s="221"/>
      <c r="T54" s="90"/>
      <c r="U54" s="223"/>
      <c r="V54" s="223"/>
      <c r="W54" s="223"/>
      <c r="X54" s="223"/>
      <c r="Y54" s="223"/>
      <c r="Z54" s="223"/>
    </row>
    <row r="55" spans="2:28" ht="91.8" customHeight="1" x14ac:dyDescent="0.3">
      <c r="B55" s="575" t="s">
        <v>833</v>
      </c>
      <c r="C55" s="575"/>
      <c r="D55" s="575"/>
      <c r="E55" s="575"/>
      <c r="F55" s="575"/>
      <c r="G55" s="575"/>
      <c r="H55" s="575"/>
      <c r="I55" s="575"/>
      <c r="J55" s="575"/>
      <c r="K55" s="575"/>
      <c r="L55" s="575"/>
      <c r="M55" s="575"/>
      <c r="N55" s="575"/>
      <c r="O55" s="575"/>
      <c r="P55" s="13"/>
      <c r="Q55" s="13"/>
      <c r="R55" s="221"/>
      <c r="S55" s="221"/>
      <c r="T55" s="90"/>
      <c r="U55" s="223"/>
      <c r="V55" s="223"/>
      <c r="W55" s="223"/>
      <c r="X55" s="223"/>
      <c r="Y55" s="223"/>
      <c r="Z55" s="223"/>
    </row>
    <row r="56" spans="2:28" ht="14.4" customHeight="1" x14ac:dyDescent="0.3">
      <c r="B56" s="13"/>
      <c r="C56" s="13"/>
      <c r="D56" s="13"/>
      <c r="E56" s="13"/>
      <c r="F56" s="13"/>
      <c r="G56" s="13"/>
      <c r="H56" s="13"/>
      <c r="I56" s="13"/>
      <c r="J56" s="13"/>
      <c r="K56" s="13"/>
      <c r="L56" s="13"/>
      <c r="M56" s="13"/>
      <c r="N56" s="13"/>
      <c r="O56" s="13"/>
      <c r="P56" s="13"/>
      <c r="Q56" s="13"/>
      <c r="R56" s="221"/>
      <c r="S56" s="221"/>
      <c r="T56" s="90"/>
      <c r="U56" s="223"/>
      <c r="V56" s="223"/>
      <c r="W56" s="223"/>
      <c r="X56" s="223"/>
      <c r="Y56" s="223"/>
      <c r="Z56" s="223"/>
    </row>
    <row r="57" spans="2:28" x14ac:dyDescent="0.3">
      <c r="B57" s="13"/>
      <c r="C57" s="13"/>
      <c r="D57" s="13"/>
      <c r="E57" s="13"/>
      <c r="F57" s="13"/>
      <c r="G57" s="13"/>
      <c r="H57" s="13"/>
      <c r="I57" s="13"/>
      <c r="J57" s="13"/>
      <c r="K57" s="13"/>
      <c r="L57" s="13"/>
      <c r="M57" s="13"/>
      <c r="N57" s="13"/>
      <c r="O57" s="13"/>
      <c r="P57" s="13"/>
      <c r="Q57" s="13"/>
      <c r="R57" s="221"/>
      <c r="S57" s="221"/>
      <c r="T57" s="90"/>
      <c r="U57" s="223"/>
      <c r="V57" s="223"/>
      <c r="W57" s="223"/>
      <c r="X57" s="223"/>
      <c r="Y57" s="223"/>
      <c r="Z57" s="223"/>
    </row>
    <row r="58" spans="2:28" x14ac:dyDescent="0.3">
      <c r="C58" s="13"/>
      <c r="D58" s="13"/>
      <c r="E58" s="13"/>
      <c r="F58" s="13"/>
      <c r="G58" s="13"/>
      <c r="H58" s="13"/>
      <c r="I58" s="13"/>
      <c r="J58" s="13"/>
      <c r="K58" s="13"/>
      <c r="L58" s="13"/>
      <c r="M58" s="13"/>
      <c r="N58" s="13"/>
      <c r="O58" s="13"/>
      <c r="P58" s="13"/>
      <c r="Q58" s="13"/>
      <c r="R58" s="221"/>
      <c r="S58" s="221"/>
      <c r="T58" s="90"/>
      <c r="U58" s="223"/>
      <c r="V58" s="223"/>
      <c r="W58" s="223"/>
      <c r="X58" s="223"/>
      <c r="Y58" s="223"/>
      <c r="Z58" s="223"/>
    </row>
    <row r="59" spans="2:28" ht="18" x14ac:dyDescent="0.35">
      <c r="B59" s="293" t="s">
        <v>759</v>
      </c>
      <c r="C59" s="293"/>
      <c r="D59" s="293"/>
      <c r="E59" s="293"/>
      <c r="F59" s="293"/>
      <c r="G59" s="293"/>
      <c r="H59" s="230"/>
      <c r="I59" s="13"/>
      <c r="J59" s="13"/>
      <c r="K59" s="13"/>
      <c r="L59" s="13"/>
      <c r="M59" s="13"/>
      <c r="N59" s="13"/>
      <c r="O59" s="13"/>
      <c r="P59" s="13"/>
      <c r="Q59" s="13"/>
      <c r="R59" s="13"/>
      <c r="S59" s="13"/>
      <c r="T59" s="13"/>
      <c r="U59" s="13"/>
      <c r="V59" s="13"/>
      <c r="W59" s="13"/>
      <c r="X59" s="13"/>
      <c r="Y59" s="13"/>
    </row>
    <row r="60" spans="2:28" ht="15" customHeight="1" x14ac:dyDescent="0.3">
      <c r="B60" s="244" t="s">
        <v>963</v>
      </c>
      <c r="C60" s="189"/>
      <c r="D60" s="189"/>
      <c r="E60" s="189"/>
      <c r="F60" s="189"/>
      <c r="G60" s="189"/>
      <c r="H60" s="189"/>
      <c r="I60" s="13"/>
      <c r="J60" s="13"/>
      <c r="K60" s="13"/>
      <c r="L60" s="13"/>
      <c r="M60" s="13"/>
      <c r="N60" s="13"/>
      <c r="O60" s="13"/>
      <c r="P60" s="13"/>
      <c r="Q60" s="13"/>
      <c r="R60" s="13"/>
      <c r="S60" s="13"/>
      <c r="T60" s="13"/>
      <c r="U60" s="13"/>
      <c r="V60" s="13"/>
      <c r="W60" s="13"/>
      <c r="X60" s="13"/>
      <c r="Y60" s="13"/>
    </row>
    <row r="61" spans="2:28" ht="15" customHeight="1" x14ac:dyDescent="0.3">
      <c r="B61" s="15"/>
      <c r="C61" s="189"/>
      <c r="D61" s="189"/>
      <c r="E61" s="189"/>
      <c r="F61" s="189"/>
      <c r="G61" s="189"/>
      <c r="H61" s="189"/>
      <c r="I61" s="13"/>
      <c r="J61" s="13"/>
      <c r="K61" s="13"/>
      <c r="L61" s="13"/>
      <c r="M61" s="13"/>
      <c r="N61" s="13"/>
      <c r="O61" s="13"/>
      <c r="P61" s="13"/>
      <c r="Q61" s="13"/>
      <c r="R61" s="13"/>
      <c r="S61" s="13"/>
      <c r="T61" s="13"/>
      <c r="U61" s="13"/>
      <c r="V61" s="13"/>
      <c r="W61" s="13"/>
      <c r="X61" s="13"/>
      <c r="Y61" s="13"/>
    </row>
    <row r="62" spans="2:28" ht="15" customHeight="1" x14ac:dyDescent="0.3">
      <c r="B62" s="586" t="s">
        <v>472</v>
      </c>
      <c r="C62" s="583" t="s">
        <v>477</v>
      </c>
      <c r="D62" s="584"/>
      <c r="E62" s="584"/>
      <c r="F62" s="584"/>
      <c r="G62" s="584"/>
      <c r="H62" s="584"/>
      <c r="I62" s="584"/>
      <c r="J62" s="584"/>
      <c r="K62" s="584"/>
      <c r="L62" s="584"/>
      <c r="M62" s="584"/>
      <c r="N62" s="584"/>
      <c r="O62" s="584"/>
      <c r="P62" s="584"/>
      <c r="Q62" s="584"/>
      <c r="R62" s="584"/>
      <c r="S62" s="584"/>
      <c r="T62" s="584"/>
      <c r="U62" s="584"/>
      <c r="V62" s="584"/>
      <c r="W62" s="585"/>
      <c r="X62" s="533" t="s">
        <v>861</v>
      </c>
      <c r="Y62" s="533"/>
      <c r="Z62" s="533"/>
      <c r="AA62" s="13"/>
      <c r="AB62" s="13"/>
    </row>
    <row r="63" spans="2:28" ht="15" customHeight="1" x14ac:dyDescent="0.3">
      <c r="B63" s="586"/>
      <c r="C63" s="533" t="s">
        <v>651</v>
      </c>
      <c r="D63" s="533"/>
      <c r="E63" s="533"/>
      <c r="F63" s="533" t="s">
        <v>485</v>
      </c>
      <c r="G63" s="533"/>
      <c r="H63" s="533"/>
      <c r="I63" s="533" t="s">
        <v>2</v>
      </c>
      <c r="J63" s="533"/>
      <c r="K63" s="533"/>
      <c r="L63" s="533" t="s">
        <v>4</v>
      </c>
      <c r="M63" s="533"/>
      <c r="N63" s="533"/>
      <c r="O63" s="533" t="s">
        <v>3</v>
      </c>
      <c r="P63" s="533"/>
      <c r="Q63" s="533"/>
      <c r="R63" s="533" t="s">
        <v>5</v>
      </c>
      <c r="S63" s="533"/>
      <c r="T63" s="533"/>
      <c r="U63" s="565" t="s">
        <v>829</v>
      </c>
      <c r="V63" s="566"/>
      <c r="W63" s="567"/>
      <c r="X63" s="533"/>
      <c r="Y63" s="533"/>
      <c r="Z63" s="533"/>
      <c r="AA63" s="13"/>
      <c r="AB63" s="13"/>
    </row>
    <row r="64" spans="2:28" x14ac:dyDescent="0.3">
      <c r="B64" s="586"/>
      <c r="C64" s="277" t="s">
        <v>73</v>
      </c>
      <c r="D64" s="277" t="s">
        <v>74</v>
      </c>
      <c r="E64" s="277" t="s">
        <v>25</v>
      </c>
      <c r="F64" s="277" t="s">
        <v>73</v>
      </c>
      <c r="G64" s="277" t="s">
        <v>74</v>
      </c>
      <c r="H64" s="277" t="s">
        <v>25</v>
      </c>
      <c r="I64" s="277" t="s">
        <v>73</v>
      </c>
      <c r="J64" s="277" t="s">
        <v>74</v>
      </c>
      <c r="K64" s="277" t="s">
        <v>25</v>
      </c>
      <c r="L64" s="277" t="s">
        <v>73</v>
      </c>
      <c r="M64" s="277" t="s">
        <v>74</v>
      </c>
      <c r="N64" s="277" t="s">
        <v>25</v>
      </c>
      <c r="O64" s="277" t="s">
        <v>73</v>
      </c>
      <c r="P64" s="277" t="s">
        <v>74</v>
      </c>
      <c r="Q64" s="277" t="s">
        <v>25</v>
      </c>
      <c r="R64" s="277" t="s">
        <v>73</v>
      </c>
      <c r="S64" s="277" t="s">
        <v>74</v>
      </c>
      <c r="T64" s="277" t="s">
        <v>25</v>
      </c>
      <c r="U64" s="277" t="s">
        <v>73</v>
      </c>
      <c r="V64" s="277" t="s">
        <v>74</v>
      </c>
      <c r="W64" s="277" t="s">
        <v>25</v>
      </c>
      <c r="X64" s="277" t="s">
        <v>73</v>
      </c>
      <c r="Y64" s="277" t="s">
        <v>74</v>
      </c>
      <c r="Z64" s="277" t="s">
        <v>25</v>
      </c>
      <c r="AA64" s="13"/>
      <c r="AB64" s="13"/>
    </row>
    <row r="65" spans="2:26" x14ac:dyDescent="0.3">
      <c r="B65" s="259">
        <v>39630</v>
      </c>
      <c r="C65" s="418">
        <v>0</v>
      </c>
      <c r="D65" s="418">
        <v>0</v>
      </c>
      <c r="E65" s="418">
        <v>0</v>
      </c>
      <c r="F65" s="418">
        <v>0</v>
      </c>
      <c r="G65" s="418">
        <v>0</v>
      </c>
      <c r="H65" s="418">
        <v>0</v>
      </c>
      <c r="I65" s="418">
        <v>36832</v>
      </c>
      <c r="J65" s="418">
        <v>8014</v>
      </c>
      <c r="K65" s="418">
        <v>44846</v>
      </c>
      <c r="L65" s="418">
        <v>2722</v>
      </c>
      <c r="M65" s="418">
        <v>1208</v>
      </c>
      <c r="N65" s="418">
        <v>3930</v>
      </c>
      <c r="O65" s="418">
        <v>8683</v>
      </c>
      <c r="P65" s="418">
        <v>2261</v>
      </c>
      <c r="Q65" s="418">
        <v>10944</v>
      </c>
      <c r="R65" s="418">
        <v>1266</v>
      </c>
      <c r="S65" s="418">
        <v>648</v>
      </c>
      <c r="T65" s="418">
        <v>1914</v>
      </c>
      <c r="U65" s="418">
        <v>0</v>
      </c>
      <c r="V65" s="418">
        <v>0</v>
      </c>
      <c r="W65" s="418">
        <v>0</v>
      </c>
      <c r="X65" s="419">
        <v>49503</v>
      </c>
      <c r="Y65" s="419">
        <v>12131</v>
      </c>
      <c r="Z65" s="419">
        <v>61634</v>
      </c>
    </row>
    <row r="66" spans="2:26" x14ac:dyDescent="0.3">
      <c r="B66" s="259">
        <v>39661</v>
      </c>
      <c r="C66" s="418">
        <v>0</v>
      </c>
      <c r="D66" s="418">
        <v>0</v>
      </c>
      <c r="E66" s="418">
        <v>0</v>
      </c>
      <c r="F66" s="418">
        <v>0</v>
      </c>
      <c r="G66" s="418">
        <v>0</v>
      </c>
      <c r="H66" s="418">
        <v>0</v>
      </c>
      <c r="I66" s="418">
        <v>9028</v>
      </c>
      <c r="J66" s="418">
        <v>2788</v>
      </c>
      <c r="K66" s="418">
        <v>11816</v>
      </c>
      <c r="L66" s="418">
        <v>1619</v>
      </c>
      <c r="M66" s="418">
        <v>781</v>
      </c>
      <c r="N66" s="418">
        <v>2400</v>
      </c>
      <c r="O66" s="418">
        <v>6886</v>
      </c>
      <c r="P66" s="418">
        <v>1963</v>
      </c>
      <c r="Q66" s="418">
        <v>8849</v>
      </c>
      <c r="R66" s="418">
        <v>970</v>
      </c>
      <c r="S66" s="418">
        <v>596</v>
      </c>
      <c r="T66" s="418">
        <v>1566</v>
      </c>
      <c r="U66" s="418">
        <v>0</v>
      </c>
      <c r="V66" s="418">
        <v>0</v>
      </c>
      <c r="W66" s="418">
        <v>0</v>
      </c>
      <c r="X66" s="419">
        <v>18503</v>
      </c>
      <c r="Y66" s="419">
        <v>6128</v>
      </c>
      <c r="Z66" s="419">
        <v>24631</v>
      </c>
    </row>
    <row r="67" spans="2:26" x14ac:dyDescent="0.3">
      <c r="B67" s="259">
        <v>39692</v>
      </c>
      <c r="C67" s="418">
        <v>0</v>
      </c>
      <c r="D67" s="418">
        <v>0</v>
      </c>
      <c r="E67" s="418">
        <v>0</v>
      </c>
      <c r="F67" s="418">
        <v>0</v>
      </c>
      <c r="G67" s="418">
        <v>0</v>
      </c>
      <c r="H67" s="418">
        <v>0</v>
      </c>
      <c r="I67" s="418">
        <v>6970</v>
      </c>
      <c r="J67" s="418">
        <v>2080</v>
      </c>
      <c r="K67" s="418">
        <v>9050</v>
      </c>
      <c r="L67" s="418">
        <v>1159</v>
      </c>
      <c r="M67" s="418">
        <v>653</v>
      </c>
      <c r="N67" s="418">
        <v>1812</v>
      </c>
      <c r="O67" s="418">
        <v>4167</v>
      </c>
      <c r="P67" s="418">
        <v>1125</v>
      </c>
      <c r="Q67" s="418">
        <v>5292</v>
      </c>
      <c r="R67" s="418">
        <v>529</v>
      </c>
      <c r="S67" s="418">
        <v>307</v>
      </c>
      <c r="T67" s="418">
        <v>836</v>
      </c>
      <c r="U67" s="418">
        <v>0</v>
      </c>
      <c r="V67" s="418">
        <v>0</v>
      </c>
      <c r="W67" s="418">
        <v>0</v>
      </c>
      <c r="X67" s="419">
        <v>12825</v>
      </c>
      <c r="Y67" s="419">
        <v>4165</v>
      </c>
      <c r="Z67" s="419">
        <v>16990</v>
      </c>
    </row>
    <row r="68" spans="2:26" x14ac:dyDescent="0.3">
      <c r="B68" s="259">
        <v>39722</v>
      </c>
      <c r="C68" s="418">
        <v>0</v>
      </c>
      <c r="D68" s="418">
        <v>0</v>
      </c>
      <c r="E68" s="418">
        <v>0</v>
      </c>
      <c r="F68" s="418">
        <v>0</v>
      </c>
      <c r="G68" s="418">
        <v>0</v>
      </c>
      <c r="H68" s="418">
        <v>0</v>
      </c>
      <c r="I68" s="418">
        <v>6056</v>
      </c>
      <c r="J68" s="418">
        <v>1773</v>
      </c>
      <c r="K68" s="418">
        <v>7829</v>
      </c>
      <c r="L68" s="418">
        <v>1046</v>
      </c>
      <c r="M68" s="418">
        <v>668</v>
      </c>
      <c r="N68" s="418">
        <v>1714</v>
      </c>
      <c r="O68" s="418">
        <v>4254</v>
      </c>
      <c r="P68" s="418">
        <v>1177</v>
      </c>
      <c r="Q68" s="418">
        <v>5431</v>
      </c>
      <c r="R68" s="418">
        <v>337</v>
      </c>
      <c r="S68" s="418">
        <v>184</v>
      </c>
      <c r="T68" s="418">
        <v>521</v>
      </c>
      <c r="U68" s="418">
        <v>0</v>
      </c>
      <c r="V68" s="418">
        <v>0</v>
      </c>
      <c r="W68" s="418">
        <v>0</v>
      </c>
      <c r="X68" s="419">
        <v>11693</v>
      </c>
      <c r="Y68" s="419">
        <v>3802</v>
      </c>
      <c r="Z68" s="419">
        <v>15495</v>
      </c>
    </row>
    <row r="69" spans="2:26" x14ac:dyDescent="0.3">
      <c r="B69" s="259">
        <v>39753</v>
      </c>
      <c r="C69" s="418">
        <v>0</v>
      </c>
      <c r="D69" s="418">
        <v>0</v>
      </c>
      <c r="E69" s="418">
        <v>0</v>
      </c>
      <c r="F69" s="418">
        <v>0</v>
      </c>
      <c r="G69" s="418">
        <v>0</v>
      </c>
      <c r="H69" s="418">
        <v>0</v>
      </c>
      <c r="I69" s="418">
        <v>4414</v>
      </c>
      <c r="J69" s="418">
        <v>1292</v>
      </c>
      <c r="K69" s="418">
        <v>5706</v>
      </c>
      <c r="L69" s="418">
        <v>844</v>
      </c>
      <c r="M69" s="418">
        <v>543</v>
      </c>
      <c r="N69" s="418">
        <v>1387</v>
      </c>
      <c r="O69" s="418">
        <v>2550</v>
      </c>
      <c r="P69" s="418">
        <v>824</v>
      </c>
      <c r="Q69" s="418">
        <v>3374</v>
      </c>
      <c r="R69" s="418">
        <v>381</v>
      </c>
      <c r="S69" s="418">
        <v>207</v>
      </c>
      <c r="T69" s="418">
        <v>588</v>
      </c>
      <c r="U69" s="418">
        <v>0</v>
      </c>
      <c r="V69" s="418">
        <v>0</v>
      </c>
      <c r="W69" s="418">
        <v>0</v>
      </c>
      <c r="X69" s="419">
        <v>8189</v>
      </c>
      <c r="Y69" s="419">
        <v>2866</v>
      </c>
      <c r="Z69" s="419">
        <v>11055</v>
      </c>
    </row>
    <row r="70" spans="2:26" x14ac:dyDescent="0.3">
      <c r="B70" s="259">
        <v>39783</v>
      </c>
      <c r="C70" s="418">
        <v>0</v>
      </c>
      <c r="D70" s="418">
        <v>0</v>
      </c>
      <c r="E70" s="418">
        <v>0</v>
      </c>
      <c r="F70" s="418">
        <v>0</v>
      </c>
      <c r="G70" s="418">
        <v>0</v>
      </c>
      <c r="H70" s="418">
        <v>0</v>
      </c>
      <c r="I70" s="418">
        <v>4103</v>
      </c>
      <c r="J70" s="418">
        <v>1230</v>
      </c>
      <c r="K70" s="418">
        <v>5333</v>
      </c>
      <c r="L70" s="418">
        <v>900</v>
      </c>
      <c r="M70" s="418">
        <v>653</v>
      </c>
      <c r="N70" s="418">
        <v>1553</v>
      </c>
      <c r="O70" s="418">
        <v>2523</v>
      </c>
      <c r="P70" s="418">
        <v>845</v>
      </c>
      <c r="Q70" s="418">
        <v>3368</v>
      </c>
      <c r="R70" s="418">
        <v>394</v>
      </c>
      <c r="S70" s="418">
        <v>233</v>
      </c>
      <c r="T70" s="418">
        <v>627</v>
      </c>
      <c r="U70" s="418">
        <v>0</v>
      </c>
      <c r="V70" s="418">
        <v>0</v>
      </c>
      <c r="W70" s="418">
        <v>0</v>
      </c>
      <c r="X70" s="419">
        <v>7920</v>
      </c>
      <c r="Y70" s="419">
        <v>2961</v>
      </c>
      <c r="Z70" s="419">
        <v>10881</v>
      </c>
    </row>
    <row r="71" spans="2:26" x14ac:dyDescent="0.3">
      <c r="B71" s="259">
        <v>39814</v>
      </c>
      <c r="C71" s="418">
        <v>0</v>
      </c>
      <c r="D71" s="418">
        <v>0</v>
      </c>
      <c r="E71" s="418">
        <v>0</v>
      </c>
      <c r="F71" s="418">
        <v>0</v>
      </c>
      <c r="G71" s="418">
        <v>0</v>
      </c>
      <c r="H71" s="418">
        <v>0</v>
      </c>
      <c r="I71" s="418">
        <v>3293</v>
      </c>
      <c r="J71" s="418">
        <v>1195</v>
      </c>
      <c r="K71" s="418">
        <v>4488</v>
      </c>
      <c r="L71" s="418">
        <v>794</v>
      </c>
      <c r="M71" s="418">
        <v>666</v>
      </c>
      <c r="N71" s="418">
        <v>1460</v>
      </c>
      <c r="O71" s="418">
        <v>2290</v>
      </c>
      <c r="P71" s="418">
        <v>701</v>
      </c>
      <c r="Q71" s="418">
        <v>2991</v>
      </c>
      <c r="R71" s="418">
        <v>418</v>
      </c>
      <c r="S71" s="418">
        <v>234</v>
      </c>
      <c r="T71" s="418">
        <v>652</v>
      </c>
      <c r="U71" s="418">
        <v>0</v>
      </c>
      <c r="V71" s="418">
        <v>0</v>
      </c>
      <c r="W71" s="418">
        <v>0</v>
      </c>
      <c r="X71" s="419">
        <v>6795</v>
      </c>
      <c r="Y71" s="419">
        <v>2796</v>
      </c>
      <c r="Z71" s="419">
        <v>9591</v>
      </c>
    </row>
    <row r="72" spans="2:26" x14ac:dyDescent="0.3">
      <c r="B72" s="259">
        <v>39845</v>
      </c>
      <c r="C72" s="418">
        <v>0</v>
      </c>
      <c r="D72" s="418">
        <v>0</v>
      </c>
      <c r="E72" s="418">
        <v>0</v>
      </c>
      <c r="F72" s="418">
        <v>0</v>
      </c>
      <c r="G72" s="418">
        <v>0</v>
      </c>
      <c r="H72" s="418">
        <v>0</v>
      </c>
      <c r="I72" s="418">
        <v>2479</v>
      </c>
      <c r="J72" s="418">
        <v>877</v>
      </c>
      <c r="K72" s="418">
        <v>3356</v>
      </c>
      <c r="L72" s="418">
        <v>639</v>
      </c>
      <c r="M72" s="418">
        <v>529</v>
      </c>
      <c r="N72" s="418">
        <v>1168</v>
      </c>
      <c r="O72" s="418">
        <v>1724</v>
      </c>
      <c r="P72" s="418">
        <v>633</v>
      </c>
      <c r="Q72" s="418">
        <v>2357</v>
      </c>
      <c r="R72" s="418">
        <v>370</v>
      </c>
      <c r="S72" s="418">
        <v>228</v>
      </c>
      <c r="T72" s="418">
        <v>598</v>
      </c>
      <c r="U72" s="418">
        <v>0</v>
      </c>
      <c r="V72" s="418">
        <v>0</v>
      </c>
      <c r="W72" s="418">
        <v>0</v>
      </c>
      <c r="X72" s="419">
        <v>5212</v>
      </c>
      <c r="Y72" s="419">
        <v>2267</v>
      </c>
      <c r="Z72" s="419">
        <v>7479</v>
      </c>
    </row>
    <row r="73" spans="2:26" x14ac:dyDescent="0.3">
      <c r="B73" s="259">
        <v>39873</v>
      </c>
      <c r="C73" s="418">
        <v>0</v>
      </c>
      <c r="D73" s="418">
        <v>0</v>
      </c>
      <c r="E73" s="418">
        <v>0</v>
      </c>
      <c r="F73" s="418">
        <v>0</v>
      </c>
      <c r="G73" s="418">
        <v>0</v>
      </c>
      <c r="H73" s="418">
        <v>0</v>
      </c>
      <c r="I73" s="418">
        <v>3204</v>
      </c>
      <c r="J73" s="418">
        <v>1065</v>
      </c>
      <c r="K73" s="418">
        <v>4269</v>
      </c>
      <c r="L73" s="418">
        <v>758</v>
      </c>
      <c r="M73" s="418">
        <v>671</v>
      </c>
      <c r="N73" s="418">
        <v>1429</v>
      </c>
      <c r="O73" s="418">
        <v>2455</v>
      </c>
      <c r="P73" s="418">
        <v>760</v>
      </c>
      <c r="Q73" s="418">
        <v>3215</v>
      </c>
      <c r="R73" s="418">
        <v>448</v>
      </c>
      <c r="S73" s="418">
        <v>307</v>
      </c>
      <c r="T73" s="418">
        <v>755</v>
      </c>
      <c r="U73" s="418">
        <v>0</v>
      </c>
      <c r="V73" s="418">
        <v>0</v>
      </c>
      <c r="W73" s="418">
        <v>0</v>
      </c>
      <c r="X73" s="419">
        <v>6865</v>
      </c>
      <c r="Y73" s="419">
        <v>2803</v>
      </c>
      <c r="Z73" s="419">
        <v>9668</v>
      </c>
    </row>
    <row r="74" spans="2:26" x14ac:dyDescent="0.3">
      <c r="B74" s="259">
        <v>39904</v>
      </c>
      <c r="C74" s="418">
        <v>0</v>
      </c>
      <c r="D74" s="418">
        <v>0</v>
      </c>
      <c r="E74" s="418">
        <v>0</v>
      </c>
      <c r="F74" s="418">
        <v>0</v>
      </c>
      <c r="G74" s="418">
        <v>0</v>
      </c>
      <c r="H74" s="418">
        <v>0</v>
      </c>
      <c r="I74" s="418">
        <v>2876</v>
      </c>
      <c r="J74" s="418">
        <v>943</v>
      </c>
      <c r="K74" s="418">
        <v>3819</v>
      </c>
      <c r="L74" s="418">
        <v>706</v>
      </c>
      <c r="M74" s="418">
        <v>597</v>
      </c>
      <c r="N74" s="418">
        <v>1303</v>
      </c>
      <c r="O74" s="418">
        <v>2147</v>
      </c>
      <c r="P74" s="418">
        <v>675</v>
      </c>
      <c r="Q74" s="418">
        <v>2822</v>
      </c>
      <c r="R74" s="418">
        <v>416</v>
      </c>
      <c r="S74" s="418">
        <v>285</v>
      </c>
      <c r="T74" s="418">
        <v>701</v>
      </c>
      <c r="U74" s="418">
        <v>0</v>
      </c>
      <c r="V74" s="418">
        <v>0</v>
      </c>
      <c r="W74" s="418">
        <v>0</v>
      </c>
      <c r="X74" s="419">
        <v>6145</v>
      </c>
      <c r="Y74" s="419">
        <v>2500</v>
      </c>
      <c r="Z74" s="419">
        <v>8645</v>
      </c>
    </row>
    <row r="75" spans="2:26" x14ac:dyDescent="0.3">
      <c r="B75" s="259">
        <v>39934</v>
      </c>
      <c r="C75" s="418">
        <v>0</v>
      </c>
      <c r="D75" s="418">
        <v>0</v>
      </c>
      <c r="E75" s="418">
        <v>0</v>
      </c>
      <c r="F75" s="418">
        <v>0</v>
      </c>
      <c r="G75" s="418">
        <v>0</v>
      </c>
      <c r="H75" s="418">
        <v>0</v>
      </c>
      <c r="I75" s="418">
        <v>2667</v>
      </c>
      <c r="J75" s="418">
        <v>885</v>
      </c>
      <c r="K75" s="418">
        <v>3552</v>
      </c>
      <c r="L75" s="418">
        <v>582</v>
      </c>
      <c r="M75" s="418">
        <v>576</v>
      </c>
      <c r="N75" s="418">
        <v>1158</v>
      </c>
      <c r="O75" s="418">
        <v>1868</v>
      </c>
      <c r="P75" s="418">
        <v>602</v>
      </c>
      <c r="Q75" s="418">
        <v>2470</v>
      </c>
      <c r="R75" s="418">
        <v>442</v>
      </c>
      <c r="S75" s="418">
        <v>302</v>
      </c>
      <c r="T75" s="418">
        <v>744</v>
      </c>
      <c r="U75" s="418">
        <v>0</v>
      </c>
      <c r="V75" s="418">
        <v>0</v>
      </c>
      <c r="W75" s="418">
        <v>0</v>
      </c>
      <c r="X75" s="419">
        <v>5559</v>
      </c>
      <c r="Y75" s="419">
        <v>2365</v>
      </c>
      <c r="Z75" s="419">
        <v>7924</v>
      </c>
    </row>
    <row r="76" spans="2:26" x14ac:dyDescent="0.3">
      <c r="B76" s="259">
        <v>39965</v>
      </c>
      <c r="C76" s="418">
        <v>0</v>
      </c>
      <c r="D76" s="418">
        <v>0</v>
      </c>
      <c r="E76" s="418">
        <v>0</v>
      </c>
      <c r="F76" s="418">
        <v>0</v>
      </c>
      <c r="G76" s="418">
        <v>0</v>
      </c>
      <c r="H76" s="418">
        <v>0</v>
      </c>
      <c r="I76" s="418">
        <v>1967</v>
      </c>
      <c r="J76" s="418">
        <v>1031</v>
      </c>
      <c r="K76" s="418">
        <v>2998</v>
      </c>
      <c r="L76" s="418">
        <v>35936</v>
      </c>
      <c r="M76" s="418">
        <v>18546</v>
      </c>
      <c r="N76" s="418">
        <v>54482</v>
      </c>
      <c r="O76" s="418">
        <v>2045</v>
      </c>
      <c r="P76" s="418">
        <v>735</v>
      </c>
      <c r="Q76" s="418">
        <v>2780</v>
      </c>
      <c r="R76" s="418">
        <v>410</v>
      </c>
      <c r="S76" s="418">
        <v>351</v>
      </c>
      <c r="T76" s="418">
        <v>761</v>
      </c>
      <c r="U76" s="418">
        <v>0</v>
      </c>
      <c r="V76" s="418">
        <v>0</v>
      </c>
      <c r="W76" s="418">
        <v>0</v>
      </c>
      <c r="X76" s="419">
        <v>40358</v>
      </c>
      <c r="Y76" s="419">
        <v>20663</v>
      </c>
      <c r="Z76" s="419">
        <v>61021</v>
      </c>
    </row>
    <row r="77" spans="2:26" x14ac:dyDescent="0.3">
      <c r="B77" s="259">
        <v>39995</v>
      </c>
      <c r="C77" s="418">
        <v>0</v>
      </c>
      <c r="D77" s="418">
        <v>0</v>
      </c>
      <c r="E77" s="418">
        <v>0</v>
      </c>
      <c r="F77" s="418">
        <v>0</v>
      </c>
      <c r="G77" s="418">
        <v>0</v>
      </c>
      <c r="H77" s="418">
        <v>0</v>
      </c>
      <c r="I77" s="418">
        <v>8111</v>
      </c>
      <c r="J77" s="418">
        <v>1138</v>
      </c>
      <c r="K77" s="418">
        <v>9249</v>
      </c>
      <c r="L77" s="418">
        <v>19474</v>
      </c>
      <c r="M77" s="418">
        <v>16617</v>
      </c>
      <c r="N77" s="418">
        <v>36091</v>
      </c>
      <c r="O77" s="418">
        <v>2698</v>
      </c>
      <c r="P77" s="418">
        <v>734</v>
      </c>
      <c r="Q77" s="418">
        <v>3432</v>
      </c>
      <c r="R77" s="418">
        <v>400</v>
      </c>
      <c r="S77" s="418">
        <v>330</v>
      </c>
      <c r="T77" s="418">
        <v>730</v>
      </c>
      <c r="U77" s="418">
        <v>0</v>
      </c>
      <c r="V77" s="418">
        <v>0</v>
      </c>
      <c r="W77" s="418">
        <v>0</v>
      </c>
      <c r="X77" s="419">
        <v>30683</v>
      </c>
      <c r="Y77" s="419">
        <v>18819</v>
      </c>
      <c r="Z77" s="419">
        <v>49502</v>
      </c>
    </row>
    <row r="78" spans="2:26" x14ac:dyDescent="0.3">
      <c r="B78" s="259">
        <v>40026</v>
      </c>
      <c r="C78" s="418">
        <v>0</v>
      </c>
      <c r="D78" s="418">
        <v>0</v>
      </c>
      <c r="E78" s="418">
        <v>0</v>
      </c>
      <c r="F78" s="418">
        <v>0</v>
      </c>
      <c r="G78" s="418">
        <v>0</v>
      </c>
      <c r="H78" s="418">
        <v>0</v>
      </c>
      <c r="I78" s="418">
        <v>5425</v>
      </c>
      <c r="J78" s="418">
        <v>1441</v>
      </c>
      <c r="K78" s="418">
        <v>6866</v>
      </c>
      <c r="L78" s="418">
        <v>32515</v>
      </c>
      <c r="M78" s="418">
        <v>22745</v>
      </c>
      <c r="N78" s="418">
        <v>55260</v>
      </c>
      <c r="O78" s="418">
        <v>2833</v>
      </c>
      <c r="P78" s="418">
        <v>859</v>
      </c>
      <c r="Q78" s="418">
        <v>3692</v>
      </c>
      <c r="R78" s="418">
        <v>889</v>
      </c>
      <c r="S78" s="418">
        <v>575</v>
      </c>
      <c r="T78" s="418">
        <v>1464</v>
      </c>
      <c r="U78" s="418">
        <v>0</v>
      </c>
      <c r="V78" s="418">
        <v>0</v>
      </c>
      <c r="W78" s="418">
        <v>0</v>
      </c>
      <c r="X78" s="419">
        <v>41662</v>
      </c>
      <c r="Y78" s="419">
        <v>25620</v>
      </c>
      <c r="Z78" s="419">
        <v>67282</v>
      </c>
    </row>
    <row r="79" spans="2:26" x14ac:dyDescent="0.3">
      <c r="B79" s="259">
        <v>40057</v>
      </c>
      <c r="C79" s="418">
        <v>0</v>
      </c>
      <c r="D79" s="418">
        <v>0</v>
      </c>
      <c r="E79" s="418">
        <v>0</v>
      </c>
      <c r="F79" s="418">
        <v>0</v>
      </c>
      <c r="G79" s="418">
        <v>0</v>
      </c>
      <c r="H79" s="418">
        <v>0</v>
      </c>
      <c r="I79" s="418">
        <v>5009</v>
      </c>
      <c r="J79" s="418">
        <v>1485</v>
      </c>
      <c r="K79" s="418">
        <v>6494</v>
      </c>
      <c r="L79" s="418">
        <v>42718</v>
      </c>
      <c r="M79" s="418">
        <v>30864</v>
      </c>
      <c r="N79" s="418">
        <v>73582</v>
      </c>
      <c r="O79" s="418">
        <v>2540</v>
      </c>
      <c r="P79" s="418">
        <v>873</v>
      </c>
      <c r="Q79" s="418">
        <v>3413</v>
      </c>
      <c r="R79" s="418">
        <v>970</v>
      </c>
      <c r="S79" s="418">
        <v>777</v>
      </c>
      <c r="T79" s="418">
        <v>1747</v>
      </c>
      <c r="U79" s="418">
        <v>0</v>
      </c>
      <c r="V79" s="418">
        <v>0</v>
      </c>
      <c r="W79" s="418">
        <v>0</v>
      </c>
      <c r="X79" s="419">
        <v>51237</v>
      </c>
      <c r="Y79" s="419">
        <v>33999</v>
      </c>
      <c r="Z79" s="419">
        <v>85236</v>
      </c>
    </row>
    <row r="80" spans="2:26" x14ac:dyDescent="0.3">
      <c r="B80" s="259">
        <v>40087</v>
      </c>
      <c r="C80" s="418">
        <v>0</v>
      </c>
      <c r="D80" s="418">
        <v>0</v>
      </c>
      <c r="E80" s="418">
        <v>0</v>
      </c>
      <c r="F80" s="418">
        <v>0</v>
      </c>
      <c r="G80" s="418">
        <v>0</v>
      </c>
      <c r="H80" s="418">
        <v>0</v>
      </c>
      <c r="I80" s="418">
        <v>4144</v>
      </c>
      <c r="J80" s="418">
        <v>1395</v>
      </c>
      <c r="K80" s="418">
        <v>5539</v>
      </c>
      <c r="L80" s="418">
        <v>19572</v>
      </c>
      <c r="M80" s="418">
        <v>15144</v>
      </c>
      <c r="N80" s="418">
        <v>34716</v>
      </c>
      <c r="O80" s="418">
        <v>2447</v>
      </c>
      <c r="P80" s="418">
        <v>804</v>
      </c>
      <c r="Q80" s="418">
        <v>3251</v>
      </c>
      <c r="R80" s="418">
        <v>673</v>
      </c>
      <c r="S80" s="418">
        <v>534</v>
      </c>
      <c r="T80" s="418">
        <v>1207</v>
      </c>
      <c r="U80" s="418">
        <v>0</v>
      </c>
      <c r="V80" s="418">
        <v>0</v>
      </c>
      <c r="W80" s="418">
        <v>0</v>
      </c>
      <c r="X80" s="419">
        <v>26836</v>
      </c>
      <c r="Y80" s="419">
        <v>17877</v>
      </c>
      <c r="Z80" s="419">
        <v>44713</v>
      </c>
    </row>
    <row r="81" spans="2:26" x14ac:dyDescent="0.3">
      <c r="B81" s="259">
        <v>40118</v>
      </c>
      <c r="C81" s="418">
        <v>0</v>
      </c>
      <c r="D81" s="418">
        <v>0</v>
      </c>
      <c r="E81" s="418">
        <v>0</v>
      </c>
      <c r="F81" s="418">
        <v>0</v>
      </c>
      <c r="G81" s="418">
        <v>0</v>
      </c>
      <c r="H81" s="418">
        <v>0</v>
      </c>
      <c r="I81" s="418">
        <v>3427</v>
      </c>
      <c r="J81" s="418">
        <v>1141</v>
      </c>
      <c r="K81" s="418">
        <v>4568</v>
      </c>
      <c r="L81" s="418">
        <v>12729</v>
      </c>
      <c r="M81" s="418">
        <v>8289</v>
      </c>
      <c r="N81" s="418">
        <v>21018</v>
      </c>
      <c r="O81" s="418">
        <v>1993</v>
      </c>
      <c r="P81" s="418">
        <v>614</v>
      </c>
      <c r="Q81" s="418">
        <v>2607</v>
      </c>
      <c r="R81" s="418">
        <v>657</v>
      </c>
      <c r="S81" s="418">
        <v>465</v>
      </c>
      <c r="T81" s="418">
        <v>1122</v>
      </c>
      <c r="U81" s="418">
        <v>0</v>
      </c>
      <c r="V81" s="418">
        <v>0</v>
      </c>
      <c r="W81" s="418">
        <v>0</v>
      </c>
      <c r="X81" s="419">
        <v>18806</v>
      </c>
      <c r="Y81" s="419">
        <v>10509</v>
      </c>
      <c r="Z81" s="419">
        <v>29315</v>
      </c>
    </row>
    <row r="82" spans="2:26" x14ac:dyDescent="0.3">
      <c r="B82" s="259">
        <v>40148</v>
      </c>
      <c r="C82" s="418">
        <v>0</v>
      </c>
      <c r="D82" s="418">
        <v>0</v>
      </c>
      <c r="E82" s="418">
        <v>0</v>
      </c>
      <c r="F82" s="418">
        <v>0</v>
      </c>
      <c r="G82" s="418">
        <v>0</v>
      </c>
      <c r="H82" s="418">
        <v>0</v>
      </c>
      <c r="I82" s="418">
        <v>3160</v>
      </c>
      <c r="J82" s="418">
        <v>961</v>
      </c>
      <c r="K82" s="418">
        <v>4121</v>
      </c>
      <c r="L82" s="418">
        <v>10450</v>
      </c>
      <c r="M82" s="418">
        <v>6068</v>
      </c>
      <c r="N82" s="418">
        <v>16518</v>
      </c>
      <c r="O82" s="418">
        <v>1868</v>
      </c>
      <c r="P82" s="418">
        <v>635</v>
      </c>
      <c r="Q82" s="418">
        <v>2503</v>
      </c>
      <c r="R82" s="418">
        <v>679</v>
      </c>
      <c r="S82" s="418">
        <v>565</v>
      </c>
      <c r="T82" s="418">
        <v>1244</v>
      </c>
      <c r="U82" s="418">
        <v>0</v>
      </c>
      <c r="V82" s="418">
        <v>0</v>
      </c>
      <c r="W82" s="418">
        <v>0</v>
      </c>
      <c r="X82" s="419">
        <v>16157</v>
      </c>
      <c r="Y82" s="419">
        <v>8229</v>
      </c>
      <c r="Z82" s="419">
        <v>24386</v>
      </c>
    </row>
    <row r="83" spans="2:26" x14ac:dyDescent="0.3">
      <c r="B83" s="259">
        <v>40179</v>
      </c>
      <c r="C83" s="418">
        <v>0</v>
      </c>
      <c r="D83" s="418">
        <v>0</v>
      </c>
      <c r="E83" s="418">
        <v>0</v>
      </c>
      <c r="F83" s="418">
        <v>0</v>
      </c>
      <c r="G83" s="418">
        <v>0</v>
      </c>
      <c r="H83" s="418">
        <v>0</v>
      </c>
      <c r="I83" s="418">
        <v>2810</v>
      </c>
      <c r="J83" s="418">
        <v>907</v>
      </c>
      <c r="K83" s="418">
        <v>3717</v>
      </c>
      <c r="L83" s="418">
        <v>8375</v>
      </c>
      <c r="M83" s="418">
        <v>5011</v>
      </c>
      <c r="N83" s="418">
        <v>13386</v>
      </c>
      <c r="O83" s="418">
        <v>1730</v>
      </c>
      <c r="P83" s="418">
        <v>624</v>
      </c>
      <c r="Q83" s="418">
        <v>2354</v>
      </c>
      <c r="R83" s="418">
        <v>600</v>
      </c>
      <c r="S83" s="418">
        <v>362</v>
      </c>
      <c r="T83" s="418">
        <v>962</v>
      </c>
      <c r="U83" s="418">
        <v>0</v>
      </c>
      <c r="V83" s="418">
        <v>0</v>
      </c>
      <c r="W83" s="418">
        <v>0</v>
      </c>
      <c r="X83" s="419">
        <v>13515</v>
      </c>
      <c r="Y83" s="419">
        <v>6904</v>
      </c>
      <c r="Z83" s="419">
        <v>20419</v>
      </c>
    </row>
    <row r="84" spans="2:26" x14ac:dyDescent="0.3">
      <c r="B84" s="259">
        <v>40210</v>
      </c>
      <c r="C84" s="418">
        <v>0</v>
      </c>
      <c r="D84" s="418">
        <v>0</v>
      </c>
      <c r="E84" s="418">
        <v>0</v>
      </c>
      <c r="F84" s="418">
        <v>0</v>
      </c>
      <c r="G84" s="418">
        <v>0</v>
      </c>
      <c r="H84" s="418">
        <v>0</v>
      </c>
      <c r="I84" s="418">
        <v>2172</v>
      </c>
      <c r="J84" s="418">
        <v>811</v>
      </c>
      <c r="K84" s="418">
        <v>2983</v>
      </c>
      <c r="L84" s="418">
        <v>6196</v>
      </c>
      <c r="M84" s="418">
        <v>3752</v>
      </c>
      <c r="N84" s="418">
        <v>9948</v>
      </c>
      <c r="O84" s="418">
        <v>1517</v>
      </c>
      <c r="P84" s="418">
        <v>497</v>
      </c>
      <c r="Q84" s="418">
        <v>2014</v>
      </c>
      <c r="R84" s="418">
        <v>559</v>
      </c>
      <c r="S84" s="418">
        <v>370</v>
      </c>
      <c r="T84" s="418">
        <v>929</v>
      </c>
      <c r="U84" s="418">
        <v>0</v>
      </c>
      <c r="V84" s="418">
        <v>0</v>
      </c>
      <c r="W84" s="418">
        <v>0</v>
      </c>
      <c r="X84" s="419">
        <v>10444</v>
      </c>
      <c r="Y84" s="419">
        <v>5430</v>
      </c>
      <c r="Z84" s="419">
        <v>15874</v>
      </c>
    </row>
    <row r="85" spans="2:26" x14ac:dyDescent="0.3">
      <c r="B85" s="259">
        <v>40238</v>
      </c>
      <c r="C85" s="418">
        <v>0</v>
      </c>
      <c r="D85" s="418">
        <v>0</v>
      </c>
      <c r="E85" s="418">
        <v>0</v>
      </c>
      <c r="F85" s="418">
        <v>0</v>
      </c>
      <c r="G85" s="418">
        <v>0</v>
      </c>
      <c r="H85" s="418">
        <v>0</v>
      </c>
      <c r="I85" s="418">
        <v>2354</v>
      </c>
      <c r="J85" s="418">
        <v>857</v>
      </c>
      <c r="K85" s="418">
        <v>3211</v>
      </c>
      <c r="L85" s="418">
        <v>4953</v>
      </c>
      <c r="M85" s="418">
        <v>3424</v>
      </c>
      <c r="N85" s="418">
        <v>8377</v>
      </c>
      <c r="O85" s="418">
        <v>1380</v>
      </c>
      <c r="P85" s="418">
        <v>507</v>
      </c>
      <c r="Q85" s="418">
        <v>1887</v>
      </c>
      <c r="R85" s="418">
        <v>645</v>
      </c>
      <c r="S85" s="418">
        <v>438</v>
      </c>
      <c r="T85" s="418">
        <v>1083</v>
      </c>
      <c r="U85" s="418">
        <v>0</v>
      </c>
      <c r="V85" s="418">
        <v>0</v>
      </c>
      <c r="W85" s="418">
        <v>0</v>
      </c>
      <c r="X85" s="419">
        <v>9332</v>
      </c>
      <c r="Y85" s="419">
        <v>5226</v>
      </c>
      <c r="Z85" s="419">
        <v>14558</v>
      </c>
    </row>
    <row r="86" spans="2:26" x14ac:dyDescent="0.3">
      <c r="B86" s="259">
        <v>40269</v>
      </c>
      <c r="C86" s="418">
        <v>0</v>
      </c>
      <c r="D86" s="418">
        <v>0</v>
      </c>
      <c r="E86" s="418">
        <v>0</v>
      </c>
      <c r="F86" s="418">
        <v>0</v>
      </c>
      <c r="G86" s="418">
        <v>0</v>
      </c>
      <c r="H86" s="418">
        <v>0</v>
      </c>
      <c r="I86" s="418">
        <v>2385</v>
      </c>
      <c r="J86" s="418">
        <v>789</v>
      </c>
      <c r="K86" s="418">
        <v>3174</v>
      </c>
      <c r="L86" s="418">
        <v>5795</v>
      </c>
      <c r="M86" s="418">
        <v>5114</v>
      </c>
      <c r="N86" s="418">
        <v>10909</v>
      </c>
      <c r="O86" s="418">
        <v>1636</v>
      </c>
      <c r="P86" s="418">
        <v>594</v>
      </c>
      <c r="Q86" s="418">
        <v>2230</v>
      </c>
      <c r="R86" s="418">
        <v>634</v>
      </c>
      <c r="S86" s="418">
        <v>497</v>
      </c>
      <c r="T86" s="418">
        <v>1131</v>
      </c>
      <c r="U86" s="418">
        <v>0</v>
      </c>
      <c r="V86" s="418">
        <v>0</v>
      </c>
      <c r="W86" s="418">
        <v>0</v>
      </c>
      <c r="X86" s="419">
        <v>10450</v>
      </c>
      <c r="Y86" s="419">
        <v>6994</v>
      </c>
      <c r="Z86" s="419">
        <v>17444</v>
      </c>
    </row>
    <row r="87" spans="2:26" x14ac:dyDescent="0.3">
      <c r="B87" s="259">
        <v>40299</v>
      </c>
      <c r="C87" s="418">
        <v>0</v>
      </c>
      <c r="D87" s="418">
        <v>0</v>
      </c>
      <c r="E87" s="418">
        <v>0</v>
      </c>
      <c r="F87" s="418">
        <v>0</v>
      </c>
      <c r="G87" s="418">
        <v>0</v>
      </c>
      <c r="H87" s="418">
        <v>0</v>
      </c>
      <c r="I87" s="418">
        <v>2165</v>
      </c>
      <c r="J87" s="418">
        <v>799</v>
      </c>
      <c r="K87" s="418">
        <v>2964</v>
      </c>
      <c r="L87" s="418">
        <v>4804</v>
      </c>
      <c r="M87" s="418">
        <v>4788</v>
      </c>
      <c r="N87" s="418">
        <v>9592</v>
      </c>
      <c r="O87" s="418">
        <v>1601</v>
      </c>
      <c r="P87" s="418">
        <v>533</v>
      </c>
      <c r="Q87" s="418">
        <v>2134</v>
      </c>
      <c r="R87" s="418">
        <v>586</v>
      </c>
      <c r="S87" s="418">
        <v>427</v>
      </c>
      <c r="T87" s="418">
        <v>1013</v>
      </c>
      <c r="U87" s="418">
        <v>0</v>
      </c>
      <c r="V87" s="418">
        <v>0</v>
      </c>
      <c r="W87" s="418">
        <v>0</v>
      </c>
      <c r="X87" s="419">
        <v>9156</v>
      </c>
      <c r="Y87" s="419">
        <v>6547</v>
      </c>
      <c r="Z87" s="419">
        <v>15703</v>
      </c>
    </row>
    <row r="88" spans="2:26" x14ac:dyDescent="0.3">
      <c r="B88" s="259">
        <v>40330</v>
      </c>
      <c r="C88" s="418">
        <v>0</v>
      </c>
      <c r="D88" s="418">
        <v>0</v>
      </c>
      <c r="E88" s="418">
        <v>0</v>
      </c>
      <c r="F88" s="418">
        <v>0</v>
      </c>
      <c r="G88" s="418">
        <v>0</v>
      </c>
      <c r="H88" s="418">
        <v>0</v>
      </c>
      <c r="I88" s="418">
        <v>2223</v>
      </c>
      <c r="J88" s="418">
        <v>842</v>
      </c>
      <c r="K88" s="418">
        <v>3065</v>
      </c>
      <c r="L88" s="418">
        <v>9030</v>
      </c>
      <c r="M88" s="418">
        <v>7038</v>
      </c>
      <c r="N88" s="418">
        <v>16068</v>
      </c>
      <c r="O88" s="418">
        <v>1637</v>
      </c>
      <c r="P88" s="418">
        <v>536</v>
      </c>
      <c r="Q88" s="418">
        <v>2173</v>
      </c>
      <c r="R88" s="418">
        <v>547</v>
      </c>
      <c r="S88" s="418">
        <v>392</v>
      </c>
      <c r="T88" s="418">
        <v>939</v>
      </c>
      <c r="U88" s="418">
        <v>0</v>
      </c>
      <c r="V88" s="418">
        <v>0</v>
      </c>
      <c r="W88" s="418">
        <v>0</v>
      </c>
      <c r="X88" s="419">
        <v>13437</v>
      </c>
      <c r="Y88" s="419">
        <v>8808</v>
      </c>
      <c r="Z88" s="419">
        <v>22245</v>
      </c>
    </row>
    <row r="89" spans="2:26" x14ac:dyDescent="0.3">
      <c r="B89" s="259">
        <v>40360</v>
      </c>
      <c r="C89" s="418">
        <v>0</v>
      </c>
      <c r="D89" s="418">
        <v>0</v>
      </c>
      <c r="E89" s="418">
        <v>0</v>
      </c>
      <c r="F89" s="418">
        <v>0</v>
      </c>
      <c r="G89" s="418">
        <v>0</v>
      </c>
      <c r="H89" s="418">
        <v>0</v>
      </c>
      <c r="I89" s="418">
        <v>2977</v>
      </c>
      <c r="J89" s="418">
        <v>946</v>
      </c>
      <c r="K89" s="418">
        <v>3923</v>
      </c>
      <c r="L89" s="418">
        <v>15794</v>
      </c>
      <c r="M89" s="418">
        <v>12661</v>
      </c>
      <c r="N89" s="418">
        <v>28455</v>
      </c>
      <c r="O89" s="418">
        <v>1649</v>
      </c>
      <c r="P89" s="418">
        <v>540</v>
      </c>
      <c r="Q89" s="418">
        <v>2189</v>
      </c>
      <c r="R89" s="418">
        <v>626</v>
      </c>
      <c r="S89" s="418">
        <v>441</v>
      </c>
      <c r="T89" s="418">
        <v>1067</v>
      </c>
      <c r="U89" s="418">
        <v>0</v>
      </c>
      <c r="V89" s="418">
        <v>0</v>
      </c>
      <c r="W89" s="418">
        <v>0</v>
      </c>
      <c r="X89" s="419">
        <v>21046</v>
      </c>
      <c r="Y89" s="419">
        <v>14588</v>
      </c>
      <c r="Z89" s="419">
        <v>35634</v>
      </c>
    </row>
    <row r="90" spans="2:26" x14ac:dyDescent="0.3">
      <c r="B90" s="259">
        <v>40391</v>
      </c>
      <c r="C90" s="418">
        <v>0</v>
      </c>
      <c r="D90" s="418">
        <v>0</v>
      </c>
      <c r="E90" s="418">
        <v>0</v>
      </c>
      <c r="F90" s="418">
        <v>0</v>
      </c>
      <c r="G90" s="418">
        <v>0</v>
      </c>
      <c r="H90" s="418">
        <v>0</v>
      </c>
      <c r="I90" s="418">
        <v>3187</v>
      </c>
      <c r="J90" s="418">
        <v>1037</v>
      </c>
      <c r="K90" s="418">
        <v>4224</v>
      </c>
      <c r="L90" s="418">
        <v>14051</v>
      </c>
      <c r="M90" s="418">
        <v>10734</v>
      </c>
      <c r="N90" s="418">
        <v>24785</v>
      </c>
      <c r="O90" s="418">
        <v>1848</v>
      </c>
      <c r="P90" s="418">
        <v>635</v>
      </c>
      <c r="Q90" s="418">
        <v>2483</v>
      </c>
      <c r="R90" s="418">
        <v>613</v>
      </c>
      <c r="S90" s="418">
        <v>451</v>
      </c>
      <c r="T90" s="418">
        <v>1064</v>
      </c>
      <c r="U90" s="418">
        <v>0</v>
      </c>
      <c r="V90" s="418">
        <v>0</v>
      </c>
      <c r="W90" s="418">
        <v>0</v>
      </c>
      <c r="X90" s="419">
        <v>19699</v>
      </c>
      <c r="Y90" s="419">
        <v>12857</v>
      </c>
      <c r="Z90" s="419">
        <v>32556</v>
      </c>
    </row>
    <row r="91" spans="2:26" x14ac:dyDescent="0.3">
      <c r="B91" s="259">
        <v>40422</v>
      </c>
      <c r="C91" s="418">
        <v>0</v>
      </c>
      <c r="D91" s="418">
        <v>0</v>
      </c>
      <c r="E91" s="418">
        <v>0</v>
      </c>
      <c r="F91" s="418">
        <v>0</v>
      </c>
      <c r="G91" s="418">
        <v>0</v>
      </c>
      <c r="H91" s="418">
        <v>0</v>
      </c>
      <c r="I91" s="418">
        <v>2772</v>
      </c>
      <c r="J91" s="418">
        <v>851</v>
      </c>
      <c r="K91" s="418">
        <v>3623</v>
      </c>
      <c r="L91" s="418">
        <v>8638</v>
      </c>
      <c r="M91" s="418">
        <v>6017</v>
      </c>
      <c r="N91" s="418">
        <v>14655</v>
      </c>
      <c r="O91" s="418">
        <v>1450</v>
      </c>
      <c r="P91" s="418">
        <v>487</v>
      </c>
      <c r="Q91" s="418">
        <v>1937</v>
      </c>
      <c r="R91" s="418">
        <v>520</v>
      </c>
      <c r="S91" s="418">
        <v>376</v>
      </c>
      <c r="T91" s="418">
        <v>896</v>
      </c>
      <c r="U91" s="418">
        <v>0</v>
      </c>
      <c r="V91" s="418">
        <v>0</v>
      </c>
      <c r="W91" s="418">
        <v>0</v>
      </c>
      <c r="X91" s="419">
        <v>13380</v>
      </c>
      <c r="Y91" s="419">
        <v>7731</v>
      </c>
      <c r="Z91" s="419">
        <v>21111</v>
      </c>
    </row>
    <row r="92" spans="2:26" x14ac:dyDescent="0.3">
      <c r="B92" s="259">
        <v>40452</v>
      </c>
      <c r="C92" s="418">
        <v>0</v>
      </c>
      <c r="D92" s="418">
        <v>0</v>
      </c>
      <c r="E92" s="418">
        <v>0</v>
      </c>
      <c r="F92" s="418">
        <v>0</v>
      </c>
      <c r="G92" s="418">
        <v>0</v>
      </c>
      <c r="H92" s="418">
        <v>0</v>
      </c>
      <c r="I92" s="418">
        <v>2859</v>
      </c>
      <c r="J92" s="418">
        <v>872</v>
      </c>
      <c r="K92" s="418">
        <v>3731</v>
      </c>
      <c r="L92" s="418">
        <v>7950</v>
      </c>
      <c r="M92" s="418">
        <v>5451</v>
      </c>
      <c r="N92" s="418">
        <v>13401</v>
      </c>
      <c r="O92" s="418">
        <v>1578</v>
      </c>
      <c r="P92" s="418">
        <v>519</v>
      </c>
      <c r="Q92" s="418">
        <v>2097</v>
      </c>
      <c r="R92" s="418">
        <v>610</v>
      </c>
      <c r="S92" s="418">
        <v>487</v>
      </c>
      <c r="T92" s="418">
        <v>1097</v>
      </c>
      <c r="U92" s="418">
        <v>0</v>
      </c>
      <c r="V92" s="418">
        <v>0</v>
      </c>
      <c r="W92" s="418">
        <v>0</v>
      </c>
      <c r="X92" s="419">
        <v>12997</v>
      </c>
      <c r="Y92" s="419">
        <v>7329</v>
      </c>
      <c r="Z92" s="419">
        <v>20326</v>
      </c>
    </row>
    <row r="93" spans="2:26" x14ac:dyDescent="0.3">
      <c r="B93" s="259">
        <v>40483</v>
      </c>
      <c r="C93" s="418">
        <v>0</v>
      </c>
      <c r="D93" s="418">
        <v>0</v>
      </c>
      <c r="E93" s="418">
        <v>0</v>
      </c>
      <c r="F93" s="418">
        <v>0</v>
      </c>
      <c r="G93" s="418">
        <v>0</v>
      </c>
      <c r="H93" s="418">
        <v>0</v>
      </c>
      <c r="I93" s="418">
        <v>2590</v>
      </c>
      <c r="J93" s="418">
        <v>812</v>
      </c>
      <c r="K93" s="418">
        <v>3402</v>
      </c>
      <c r="L93" s="418">
        <v>6605</v>
      </c>
      <c r="M93" s="418">
        <v>4262</v>
      </c>
      <c r="N93" s="418">
        <v>10867</v>
      </c>
      <c r="O93" s="418">
        <v>1560</v>
      </c>
      <c r="P93" s="418">
        <v>501</v>
      </c>
      <c r="Q93" s="418">
        <v>2061</v>
      </c>
      <c r="R93" s="418">
        <v>502</v>
      </c>
      <c r="S93" s="418">
        <v>348</v>
      </c>
      <c r="T93" s="418">
        <v>850</v>
      </c>
      <c r="U93" s="418">
        <v>0</v>
      </c>
      <c r="V93" s="418">
        <v>0</v>
      </c>
      <c r="W93" s="418">
        <v>0</v>
      </c>
      <c r="X93" s="419">
        <v>11257</v>
      </c>
      <c r="Y93" s="419">
        <v>5923</v>
      </c>
      <c r="Z93" s="419">
        <v>17180</v>
      </c>
    </row>
    <row r="94" spans="2:26" x14ac:dyDescent="0.3">
      <c r="B94" s="259">
        <v>40513</v>
      </c>
      <c r="C94" s="418">
        <v>0</v>
      </c>
      <c r="D94" s="418">
        <v>0</v>
      </c>
      <c r="E94" s="418">
        <v>0</v>
      </c>
      <c r="F94" s="418">
        <v>0</v>
      </c>
      <c r="G94" s="418">
        <v>0</v>
      </c>
      <c r="H94" s="418">
        <v>0</v>
      </c>
      <c r="I94" s="418">
        <v>2048</v>
      </c>
      <c r="J94" s="418">
        <v>673</v>
      </c>
      <c r="K94" s="418">
        <v>2721</v>
      </c>
      <c r="L94" s="418">
        <v>4531</v>
      </c>
      <c r="M94" s="418">
        <v>3103</v>
      </c>
      <c r="N94" s="418">
        <v>7634</v>
      </c>
      <c r="O94" s="418">
        <v>1029</v>
      </c>
      <c r="P94" s="418">
        <v>379</v>
      </c>
      <c r="Q94" s="418">
        <v>1408</v>
      </c>
      <c r="R94" s="418">
        <v>488</v>
      </c>
      <c r="S94" s="418">
        <v>412</v>
      </c>
      <c r="T94" s="418">
        <v>900</v>
      </c>
      <c r="U94" s="418">
        <v>0</v>
      </c>
      <c r="V94" s="418">
        <v>0</v>
      </c>
      <c r="W94" s="418">
        <v>0</v>
      </c>
      <c r="X94" s="419">
        <v>8096</v>
      </c>
      <c r="Y94" s="419">
        <v>4567</v>
      </c>
      <c r="Z94" s="419">
        <v>12663</v>
      </c>
    </row>
    <row r="95" spans="2:26" x14ac:dyDescent="0.3">
      <c r="B95" s="259">
        <v>40544</v>
      </c>
      <c r="C95" s="418">
        <v>0</v>
      </c>
      <c r="D95" s="418">
        <v>0</v>
      </c>
      <c r="E95" s="418">
        <v>0</v>
      </c>
      <c r="F95" s="418">
        <v>0</v>
      </c>
      <c r="G95" s="418">
        <v>0</v>
      </c>
      <c r="H95" s="418">
        <v>0</v>
      </c>
      <c r="I95" s="418">
        <v>2490</v>
      </c>
      <c r="J95" s="418">
        <v>896</v>
      </c>
      <c r="K95" s="418">
        <v>3386</v>
      </c>
      <c r="L95" s="418">
        <v>6366</v>
      </c>
      <c r="M95" s="418">
        <v>4630</v>
      </c>
      <c r="N95" s="418">
        <v>10996</v>
      </c>
      <c r="O95" s="418">
        <v>1397</v>
      </c>
      <c r="P95" s="418">
        <v>474</v>
      </c>
      <c r="Q95" s="418">
        <v>1871</v>
      </c>
      <c r="R95" s="418">
        <v>565</v>
      </c>
      <c r="S95" s="418">
        <v>429</v>
      </c>
      <c r="T95" s="418">
        <v>994</v>
      </c>
      <c r="U95" s="418">
        <v>0</v>
      </c>
      <c r="V95" s="418">
        <v>0</v>
      </c>
      <c r="W95" s="418">
        <v>0</v>
      </c>
      <c r="X95" s="419">
        <v>10818</v>
      </c>
      <c r="Y95" s="419">
        <v>6429</v>
      </c>
      <c r="Z95" s="419">
        <v>17247</v>
      </c>
    </row>
    <row r="96" spans="2:26" x14ac:dyDescent="0.3">
      <c r="B96" s="259">
        <v>40575</v>
      </c>
      <c r="C96" s="418">
        <v>0</v>
      </c>
      <c r="D96" s="418">
        <v>0</v>
      </c>
      <c r="E96" s="418">
        <v>0</v>
      </c>
      <c r="F96" s="418">
        <v>0</v>
      </c>
      <c r="G96" s="418">
        <v>0</v>
      </c>
      <c r="H96" s="418">
        <v>0</v>
      </c>
      <c r="I96" s="418">
        <v>2187</v>
      </c>
      <c r="J96" s="418">
        <v>743</v>
      </c>
      <c r="K96" s="418">
        <v>2930</v>
      </c>
      <c r="L96" s="418">
        <v>5128</v>
      </c>
      <c r="M96" s="418">
        <v>3702</v>
      </c>
      <c r="N96" s="418">
        <v>8830</v>
      </c>
      <c r="O96" s="418">
        <v>1166</v>
      </c>
      <c r="P96" s="418">
        <v>433</v>
      </c>
      <c r="Q96" s="418">
        <v>1599</v>
      </c>
      <c r="R96" s="418">
        <v>468</v>
      </c>
      <c r="S96" s="418">
        <v>361</v>
      </c>
      <c r="T96" s="418">
        <v>829</v>
      </c>
      <c r="U96" s="418">
        <v>0</v>
      </c>
      <c r="V96" s="418">
        <v>0</v>
      </c>
      <c r="W96" s="418">
        <v>0</v>
      </c>
      <c r="X96" s="419">
        <v>8949</v>
      </c>
      <c r="Y96" s="419">
        <v>5239</v>
      </c>
      <c r="Z96" s="419">
        <v>14188</v>
      </c>
    </row>
    <row r="97" spans="2:26" x14ac:dyDescent="0.3">
      <c r="B97" s="259">
        <v>40603</v>
      </c>
      <c r="C97" s="418">
        <v>0</v>
      </c>
      <c r="D97" s="418">
        <v>0</v>
      </c>
      <c r="E97" s="418">
        <v>0</v>
      </c>
      <c r="F97" s="418">
        <v>0</v>
      </c>
      <c r="G97" s="418">
        <v>0</v>
      </c>
      <c r="H97" s="418">
        <v>0</v>
      </c>
      <c r="I97" s="418">
        <v>2526</v>
      </c>
      <c r="J97" s="418">
        <v>779</v>
      </c>
      <c r="K97" s="418">
        <v>3305</v>
      </c>
      <c r="L97" s="418">
        <v>5896</v>
      </c>
      <c r="M97" s="418">
        <v>3858</v>
      </c>
      <c r="N97" s="418">
        <v>9754</v>
      </c>
      <c r="O97" s="418">
        <v>1632</v>
      </c>
      <c r="P97" s="418">
        <v>540</v>
      </c>
      <c r="Q97" s="418">
        <v>2172</v>
      </c>
      <c r="R97" s="418">
        <v>640</v>
      </c>
      <c r="S97" s="418">
        <v>445</v>
      </c>
      <c r="T97" s="418">
        <v>1085</v>
      </c>
      <c r="U97" s="418">
        <v>0</v>
      </c>
      <c r="V97" s="418">
        <v>0</v>
      </c>
      <c r="W97" s="418">
        <v>0</v>
      </c>
      <c r="X97" s="419">
        <v>10694</v>
      </c>
      <c r="Y97" s="419">
        <v>5622</v>
      </c>
      <c r="Z97" s="419">
        <v>16316</v>
      </c>
    </row>
    <row r="98" spans="2:26" x14ac:dyDescent="0.3">
      <c r="B98" s="259">
        <v>40634</v>
      </c>
      <c r="C98" s="418">
        <v>0</v>
      </c>
      <c r="D98" s="418">
        <v>0</v>
      </c>
      <c r="E98" s="418">
        <v>0</v>
      </c>
      <c r="F98" s="418">
        <v>0</v>
      </c>
      <c r="G98" s="418">
        <v>0</v>
      </c>
      <c r="H98" s="418">
        <v>0</v>
      </c>
      <c r="I98" s="418">
        <v>1823</v>
      </c>
      <c r="J98" s="418">
        <v>635</v>
      </c>
      <c r="K98" s="418">
        <v>2458</v>
      </c>
      <c r="L98" s="418">
        <v>4398</v>
      </c>
      <c r="M98" s="418">
        <v>2714</v>
      </c>
      <c r="N98" s="418">
        <v>7112</v>
      </c>
      <c r="O98" s="418">
        <v>1310</v>
      </c>
      <c r="P98" s="418">
        <v>433</v>
      </c>
      <c r="Q98" s="418">
        <v>1743</v>
      </c>
      <c r="R98" s="418">
        <v>400</v>
      </c>
      <c r="S98" s="418">
        <v>325</v>
      </c>
      <c r="T98" s="418">
        <v>725</v>
      </c>
      <c r="U98" s="418">
        <v>0</v>
      </c>
      <c r="V98" s="418">
        <v>0</v>
      </c>
      <c r="W98" s="418">
        <v>0</v>
      </c>
      <c r="X98" s="419">
        <v>7931</v>
      </c>
      <c r="Y98" s="419">
        <v>4107</v>
      </c>
      <c r="Z98" s="419">
        <v>12038</v>
      </c>
    </row>
    <row r="99" spans="2:26" x14ac:dyDescent="0.3">
      <c r="B99" s="259">
        <v>40664</v>
      </c>
      <c r="C99" s="418">
        <v>0</v>
      </c>
      <c r="D99" s="418">
        <v>0</v>
      </c>
      <c r="E99" s="418">
        <v>0</v>
      </c>
      <c r="F99" s="418">
        <v>0</v>
      </c>
      <c r="G99" s="418">
        <v>0</v>
      </c>
      <c r="H99" s="418">
        <v>0</v>
      </c>
      <c r="I99" s="418">
        <v>2291</v>
      </c>
      <c r="J99" s="418">
        <v>752</v>
      </c>
      <c r="K99" s="418">
        <v>3043</v>
      </c>
      <c r="L99" s="418">
        <v>5470</v>
      </c>
      <c r="M99" s="418">
        <v>3499</v>
      </c>
      <c r="N99" s="418">
        <v>8969</v>
      </c>
      <c r="O99" s="418">
        <v>1434</v>
      </c>
      <c r="P99" s="418">
        <v>500</v>
      </c>
      <c r="Q99" s="418">
        <v>1934</v>
      </c>
      <c r="R99" s="418">
        <v>491</v>
      </c>
      <c r="S99" s="418">
        <v>340</v>
      </c>
      <c r="T99" s="418">
        <v>831</v>
      </c>
      <c r="U99" s="418">
        <v>0</v>
      </c>
      <c r="V99" s="418">
        <v>0</v>
      </c>
      <c r="W99" s="418">
        <v>0</v>
      </c>
      <c r="X99" s="419">
        <v>9686</v>
      </c>
      <c r="Y99" s="419">
        <v>5091</v>
      </c>
      <c r="Z99" s="419">
        <v>14777</v>
      </c>
    </row>
    <row r="100" spans="2:26" x14ac:dyDescent="0.3">
      <c r="B100" s="259">
        <v>40695</v>
      </c>
      <c r="C100" s="418">
        <v>0</v>
      </c>
      <c r="D100" s="418">
        <v>0</v>
      </c>
      <c r="E100" s="418">
        <v>0</v>
      </c>
      <c r="F100" s="418">
        <v>0</v>
      </c>
      <c r="G100" s="418">
        <v>0</v>
      </c>
      <c r="H100" s="418">
        <v>0</v>
      </c>
      <c r="I100" s="418">
        <v>2128</v>
      </c>
      <c r="J100" s="418">
        <v>705</v>
      </c>
      <c r="K100" s="418">
        <v>2833</v>
      </c>
      <c r="L100" s="418">
        <v>4859</v>
      </c>
      <c r="M100" s="418">
        <v>3255</v>
      </c>
      <c r="N100" s="418">
        <v>8114</v>
      </c>
      <c r="O100" s="418">
        <v>1221</v>
      </c>
      <c r="P100" s="418">
        <v>454</v>
      </c>
      <c r="Q100" s="418">
        <v>1675</v>
      </c>
      <c r="R100" s="418">
        <v>449</v>
      </c>
      <c r="S100" s="418">
        <v>316</v>
      </c>
      <c r="T100" s="418">
        <v>765</v>
      </c>
      <c r="U100" s="418">
        <v>0</v>
      </c>
      <c r="V100" s="418">
        <v>0</v>
      </c>
      <c r="W100" s="418">
        <v>0</v>
      </c>
      <c r="X100" s="419">
        <v>8657</v>
      </c>
      <c r="Y100" s="419">
        <v>4730</v>
      </c>
      <c r="Z100" s="419">
        <v>13387</v>
      </c>
    </row>
    <row r="101" spans="2:26" x14ac:dyDescent="0.3">
      <c r="B101" s="259">
        <v>40725</v>
      </c>
      <c r="C101" s="418">
        <v>0</v>
      </c>
      <c r="D101" s="418">
        <v>0</v>
      </c>
      <c r="E101" s="418">
        <v>0</v>
      </c>
      <c r="F101" s="418">
        <v>0</v>
      </c>
      <c r="G101" s="418">
        <v>0</v>
      </c>
      <c r="H101" s="418">
        <v>0</v>
      </c>
      <c r="I101" s="418">
        <v>2603</v>
      </c>
      <c r="J101" s="418">
        <v>756</v>
      </c>
      <c r="K101" s="418">
        <v>3359</v>
      </c>
      <c r="L101" s="418">
        <v>8280</v>
      </c>
      <c r="M101" s="418">
        <v>6886</v>
      </c>
      <c r="N101" s="418">
        <v>15166</v>
      </c>
      <c r="O101" s="418">
        <v>1305</v>
      </c>
      <c r="P101" s="418">
        <v>478</v>
      </c>
      <c r="Q101" s="418">
        <v>1783</v>
      </c>
      <c r="R101" s="418">
        <v>558</v>
      </c>
      <c r="S101" s="418">
        <v>401</v>
      </c>
      <c r="T101" s="418">
        <v>959</v>
      </c>
      <c r="U101" s="418">
        <v>0</v>
      </c>
      <c r="V101" s="418">
        <v>0</v>
      </c>
      <c r="W101" s="418">
        <v>0</v>
      </c>
      <c r="X101" s="419">
        <v>12746</v>
      </c>
      <c r="Y101" s="419">
        <v>8521</v>
      </c>
      <c r="Z101" s="419">
        <v>21267</v>
      </c>
    </row>
    <row r="102" spans="2:26" x14ac:dyDescent="0.3">
      <c r="B102" s="259">
        <v>40756</v>
      </c>
      <c r="C102" s="418">
        <v>0</v>
      </c>
      <c r="D102" s="418">
        <v>0</v>
      </c>
      <c r="E102" s="418">
        <v>0</v>
      </c>
      <c r="F102" s="418">
        <v>0</v>
      </c>
      <c r="G102" s="418">
        <v>0</v>
      </c>
      <c r="H102" s="418">
        <v>0</v>
      </c>
      <c r="I102" s="418">
        <v>2613</v>
      </c>
      <c r="J102" s="418">
        <v>782</v>
      </c>
      <c r="K102" s="418">
        <v>3395</v>
      </c>
      <c r="L102" s="418">
        <v>7512</v>
      </c>
      <c r="M102" s="418">
        <v>5762</v>
      </c>
      <c r="N102" s="418">
        <v>13274</v>
      </c>
      <c r="O102" s="418">
        <v>1321</v>
      </c>
      <c r="P102" s="418">
        <v>474</v>
      </c>
      <c r="Q102" s="418">
        <v>1795</v>
      </c>
      <c r="R102" s="418">
        <v>556</v>
      </c>
      <c r="S102" s="418">
        <v>354</v>
      </c>
      <c r="T102" s="418">
        <v>910</v>
      </c>
      <c r="U102" s="418">
        <v>0</v>
      </c>
      <c r="V102" s="418">
        <v>0</v>
      </c>
      <c r="W102" s="418">
        <v>0</v>
      </c>
      <c r="X102" s="419">
        <v>12002</v>
      </c>
      <c r="Y102" s="419">
        <v>7372</v>
      </c>
      <c r="Z102" s="419">
        <v>19374</v>
      </c>
    </row>
    <row r="103" spans="2:26" x14ac:dyDescent="0.3">
      <c r="B103" s="259">
        <v>40787</v>
      </c>
      <c r="C103" s="418">
        <v>0</v>
      </c>
      <c r="D103" s="418">
        <v>0</v>
      </c>
      <c r="E103" s="418">
        <v>0</v>
      </c>
      <c r="F103" s="418">
        <v>0</v>
      </c>
      <c r="G103" s="418">
        <v>0</v>
      </c>
      <c r="H103" s="418">
        <v>0</v>
      </c>
      <c r="I103" s="418">
        <v>2703</v>
      </c>
      <c r="J103" s="418">
        <v>862</v>
      </c>
      <c r="K103" s="418">
        <v>3565</v>
      </c>
      <c r="L103" s="418">
        <v>5716</v>
      </c>
      <c r="M103" s="418">
        <v>3987</v>
      </c>
      <c r="N103" s="418">
        <v>9703</v>
      </c>
      <c r="O103" s="418">
        <v>1141</v>
      </c>
      <c r="P103" s="418">
        <v>440</v>
      </c>
      <c r="Q103" s="418">
        <v>1581</v>
      </c>
      <c r="R103" s="418">
        <v>418</v>
      </c>
      <c r="S103" s="418">
        <v>288</v>
      </c>
      <c r="T103" s="418">
        <v>706</v>
      </c>
      <c r="U103" s="418">
        <v>0</v>
      </c>
      <c r="V103" s="418">
        <v>0</v>
      </c>
      <c r="W103" s="418">
        <v>0</v>
      </c>
      <c r="X103" s="419">
        <v>9978</v>
      </c>
      <c r="Y103" s="419">
        <v>5577</v>
      </c>
      <c r="Z103" s="419">
        <v>15555</v>
      </c>
    </row>
    <row r="104" spans="2:26" x14ac:dyDescent="0.3">
      <c r="B104" s="259">
        <v>40817</v>
      </c>
      <c r="C104" s="418">
        <v>0</v>
      </c>
      <c r="D104" s="418">
        <v>0</v>
      </c>
      <c r="E104" s="418">
        <v>0</v>
      </c>
      <c r="F104" s="418">
        <v>0</v>
      </c>
      <c r="G104" s="418">
        <v>0</v>
      </c>
      <c r="H104" s="418">
        <v>0</v>
      </c>
      <c r="I104" s="418">
        <v>2106</v>
      </c>
      <c r="J104" s="418">
        <v>675</v>
      </c>
      <c r="K104" s="418">
        <v>2781</v>
      </c>
      <c r="L104" s="418">
        <v>5685</v>
      </c>
      <c r="M104" s="418">
        <v>3548</v>
      </c>
      <c r="N104" s="418">
        <v>9233</v>
      </c>
      <c r="O104" s="418">
        <v>1164</v>
      </c>
      <c r="P104" s="418">
        <v>423</v>
      </c>
      <c r="Q104" s="418">
        <v>1587</v>
      </c>
      <c r="R104" s="418">
        <v>493</v>
      </c>
      <c r="S104" s="418">
        <v>322</v>
      </c>
      <c r="T104" s="418">
        <v>815</v>
      </c>
      <c r="U104" s="418">
        <v>0</v>
      </c>
      <c r="V104" s="418">
        <v>0</v>
      </c>
      <c r="W104" s="418">
        <v>0</v>
      </c>
      <c r="X104" s="419">
        <v>9448</v>
      </c>
      <c r="Y104" s="419">
        <v>4968</v>
      </c>
      <c r="Z104" s="419">
        <v>14416</v>
      </c>
    </row>
    <row r="105" spans="2:26" x14ac:dyDescent="0.3">
      <c r="B105" s="259">
        <v>40848</v>
      </c>
      <c r="C105" s="418">
        <v>0</v>
      </c>
      <c r="D105" s="418">
        <v>0</v>
      </c>
      <c r="E105" s="418">
        <v>0</v>
      </c>
      <c r="F105" s="418">
        <v>0</v>
      </c>
      <c r="G105" s="418">
        <v>0</v>
      </c>
      <c r="H105" s="418">
        <v>0</v>
      </c>
      <c r="I105" s="418">
        <v>2732</v>
      </c>
      <c r="J105" s="418">
        <v>879</v>
      </c>
      <c r="K105" s="418">
        <v>3611</v>
      </c>
      <c r="L105" s="418">
        <v>7880</v>
      </c>
      <c r="M105" s="418">
        <v>5861</v>
      </c>
      <c r="N105" s="418">
        <v>13741</v>
      </c>
      <c r="O105" s="418">
        <v>1364</v>
      </c>
      <c r="P105" s="418">
        <v>424</v>
      </c>
      <c r="Q105" s="418">
        <v>1788</v>
      </c>
      <c r="R105" s="418">
        <v>567</v>
      </c>
      <c r="S105" s="418">
        <v>435</v>
      </c>
      <c r="T105" s="418">
        <v>1002</v>
      </c>
      <c r="U105" s="418">
        <v>0</v>
      </c>
      <c r="V105" s="418">
        <v>0</v>
      </c>
      <c r="W105" s="418">
        <v>0</v>
      </c>
      <c r="X105" s="419">
        <v>12543</v>
      </c>
      <c r="Y105" s="419">
        <v>7599</v>
      </c>
      <c r="Z105" s="419">
        <v>20142</v>
      </c>
    </row>
    <row r="106" spans="2:26" x14ac:dyDescent="0.3">
      <c r="B106" s="259">
        <v>40878</v>
      </c>
      <c r="C106" s="418">
        <v>0</v>
      </c>
      <c r="D106" s="418">
        <v>0</v>
      </c>
      <c r="E106" s="418">
        <v>0</v>
      </c>
      <c r="F106" s="418">
        <v>0</v>
      </c>
      <c r="G106" s="418">
        <v>0</v>
      </c>
      <c r="H106" s="418">
        <v>0</v>
      </c>
      <c r="I106" s="418">
        <v>2088</v>
      </c>
      <c r="J106" s="418">
        <v>669</v>
      </c>
      <c r="K106" s="418">
        <v>2757</v>
      </c>
      <c r="L106" s="418">
        <v>6398</v>
      </c>
      <c r="M106" s="418">
        <v>4787</v>
      </c>
      <c r="N106" s="418">
        <v>11185</v>
      </c>
      <c r="O106" s="418">
        <v>1028</v>
      </c>
      <c r="P106" s="418">
        <v>382</v>
      </c>
      <c r="Q106" s="418">
        <v>1410</v>
      </c>
      <c r="R106" s="418">
        <v>418</v>
      </c>
      <c r="S106" s="418">
        <v>329</v>
      </c>
      <c r="T106" s="418">
        <v>747</v>
      </c>
      <c r="U106" s="418">
        <v>0</v>
      </c>
      <c r="V106" s="418">
        <v>0</v>
      </c>
      <c r="W106" s="418">
        <v>0</v>
      </c>
      <c r="X106" s="419">
        <v>9932</v>
      </c>
      <c r="Y106" s="419">
        <v>6167</v>
      </c>
      <c r="Z106" s="419">
        <v>16099</v>
      </c>
    </row>
    <row r="107" spans="2:26" x14ac:dyDescent="0.3">
      <c r="B107" s="259">
        <v>40909</v>
      </c>
      <c r="C107" s="418">
        <v>0</v>
      </c>
      <c r="D107" s="418">
        <v>0</v>
      </c>
      <c r="E107" s="418">
        <v>0</v>
      </c>
      <c r="F107" s="418">
        <v>0</v>
      </c>
      <c r="G107" s="418">
        <v>0</v>
      </c>
      <c r="H107" s="418">
        <v>0</v>
      </c>
      <c r="I107" s="418">
        <v>2283</v>
      </c>
      <c r="J107" s="418">
        <v>761</v>
      </c>
      <c r="K107" s="418">
        <v>3044</v>
      </c>
      <c r="L107" s="418">
        <v>6735</v>
      </c>
      <c r="M107" s="418">
        <v>4846</v>
      </c>
      <c r="N107" s="418">
        <v>11581</v>
      </c>
      <c r="O107" s="418">
        <v>1110</v>
      </c>
      <c r="P107" s="418">
        <v>415</v>
      </c>
      <c r="Q107" s="418">
        <v>1525</v>
      </c>
      <c r="R107" s="418">
        <v>466</v>
      </c>
      <c r="S107" s="418">
        <v>324</v>
      </c>
      <c r="T107" s="418">
        <v>790</v>
      </c>
      <c r="U107" s="418">
        <v>0</v>
      </c>
      <c r="V107" s="418">
        <v>0</v>
      </c>
      <c r="W107" s="418">
        <v>0</v>
      </c>
      <c r="X107" s="419">
        <v>10594</v>
      </c>
      <c r="Y107" s="419">
        <v>6346</v>
      </c>
      <c r="Z107" s="419">
        <v>16940</v>
      </c>
    </row>
    <row r="108" spans="2:26" x14ac:dyDescent="0.3">
      <c r="B108" s="259">
        <v>40940</v>
      </c>
      <c r="C108" s="418">
        <v>0</v>
      </c>
      <c r="D108" s="418">
        <v>0</v>
      </c>
      <c r="E108" s="418">
        <v>0</v>
      </c>
      <c r="F108" s="418">
        <v>0</v>
      </c>
      <c r="G108" s="418">
        <v>0</v>
      </c>
      <c r="H108" s="418">
        <v>0</v>
      </c>
      <c r="I108" s="418">
        <v>1868</v>
      </c>
      <c r="J108" s="418">
        <v>622</v>
      </c>
      <c r="K108" s="418">
        <v>2490</v>
      </c>
      <c r="L108" s="418">
        <v>5593</v>
      </c>
      <c r="M108" s="418">
        <v>3634</v>
      </c>
      <c r="N108" s="418">
        <v>9227</v>
      </c>
      <c r="O108" s="418">
        <v>955</v>
      </c>
      <c r="P108" s="418">
        <v>373</v>
      </c>
      <c r="Q108" s="418">
        <v>1328</v>
      </c>
      <c r="R108" s="418">
        <v>451</v>
      </c>
      <c r="S108" s="418">
        <v>334</v>
      </c>
      <c r="T108" s="418">
        <v>785</v>
      </c>
      <c r="U108" s="418">
        <v>0</v>
      </c>
      <c r="V108" s="418">
        <v>0</v>
      </c>
      <c r="W108" s="418">
        <v>0</v>
      </c>
      <c r="X108" s="419">
        <v>8867</v>
      </c>
      <c r="Y108" s="419">
        <v>4963</v>
      </c>
      <c r="Z108" s="419">
        <v>13830</v>
      </c>
    </row>
    <row r="109" spans="2:26" x14ac:dyDescent="0.3">
      <c r="B109" s="259">
        <v>40969</v>
      </c>
      <c r="C109" s="418">
        <v>0</v>
      </c>
      <c r="D109" s="418">
        <v>0</v>
      </c>
      <c r="E109" s="418">
        <v>0</v>
      </c>
      <c r="F109" s="418">
        <v>0</v>
      </c>
      <c r="G109" s="418">
        <v>0</v>
      </c>
      <c r="H109" s="418">
        <v>0</v>
      </c>
      <c r="I109" s="418">
        <v>2136</v>
      </c>
      <c r="J109" s="418">
        <v>679</v>
      </c>
      <c r="K109" s="418">
        <v>2815</v>
      </c>
      <c r="L109" s="418">
        <v>5916</v>
      </c>
      <c r="M109" s="418">
        <v>3962</v>
      </c>
      <c r="N109" s="418">
        <v>9878</v>
      </c>
      <c r="O109" s="418">
        <v>1190</v>
      </c>
      <c r="P109" s="418">
        <v>405</v>
      </c>
      <c r="Q109" s="418">
        <v>1595</v>
      </c>
      <c r="R109" s="418">
        <v>451</v>
      </c>
      <c r="S109" s="418">
        <v>341</v>
      </c>
      <c r="T109" s="418">
        <v>792</v>
      </c>
      <c r="U109" s="418">
        <v>0</v>
      </c>
      <c r="V109" s="418">
        <v>0</v>
      </c>
      <c r="W109" s="418">
        <v>0</v>
      </c>
      <c r="X109" s="419">
        <v>9693</v>
      </c>
      <c r="Y109" s="419">
        <v>5387</v>
      </c>
      <c r="Z109" s="419">
        <v>15080</v>
      </c>
    </row>
    <row r="110" spans="2:26" x14ac:dyDescent="0.3">
      <c r="B110" s="259">
        <v>41000</v>
      </c>
      <c r="C110" s="418">
        <v>0</v>
      </c>
      <c r="D110" s="418">
        <v>0</v>
      </c>
      <c r="E110" s="418">
        <v>0</v>
      </c>
      <c r="F110" s="418">
        <v>0</v>
      </c>
      <c r="G110" s="418">
        <v>0</v>
      </c>
      <c r="H110" s="418">
        <v>0</v>
      </c>
      <c r="I110" s="418">
        <v>1753</v>
      </c>
      <c r="J110" s="418">
        <v>620</v>
      </c>
      <c r="K110" s="418">
        <v>2373</v>
      </c>
      <c r="L110" s="418">
        <v>4830</v>
      </c>
      <c r="M110" s="418">
        <v>3291</v>
      </c>
      <c r="N110" s="418">
        <v>8121</v>
      </c>
      <c r="O110" s="418">
        <v>1136</v>
      </c>
      <c r="P110" s="418">
        <v>406</v>
      </c>
      <c r="Q110" s="418">
        <v>1542</v>
      </c>
      <c r="R110" s="418">
        <v>374</v>
      </c>
      <c r="S110" s="418">
        <v>284</v>
      </c>
      <c r="T110" s="418">
        <v>658</v>
      </c>
      <c r="U110" s="418">
        <v>0</v>
      </c>
      <c r="V110" s="418">
        <v>0</v>
      </c>
      <c r="W110" s="418">
        <v>0</v>
      </c>
      <c r="X110" s="419">
        <v>8093</v>
      </c>
      <c r="Y110" s="419">
        <v>4601</v>
      </c>
      <c r="Z110" s="419">
        <v>12694</v>
      </c>
    </row>
    <row r="111" spans="2:26" x14ac:dyDescent="0.3">
      <c r="B111" s="259">
        <v>41030</v>
      </c>
      <c r="C111" s="418">
        <v>0</v>
      </c>
      <c r="D111" s="418">
        <v>0</v>
      </c>
      <c r="E111" s="418">
        <v>0</v>
      </c>
      <c r="F111" s="418">
        <v>0</v>
      </c>
      <c r="G111" s="418">
        <v>0</v>
      </c>
      <c r="H111" s="418">
        <v>0</v>
      </c>
      <c r="I111" s="418">
        <v>2164</v>
      </c>
      <c r="J111" s="418">
        <v>693</v>
      </c>
      <c r="K111" s="418">
        <v>2857</v>
      </c>
      <c r="L111" s="418">
        <v>5552</v>
      </c>
      <c r="M111" s="418">
        <v>3913</v>
      </c>
      <c r="N111" s="418">
        <v>9465</v>
      </c>
      <c r="O111" s="418">
        <v>1386</v>
      </c>
      <c r="P111" s="418">
        <v>541</v>
      </c>
      <c r="Q111" s="418">
        <v>1927</v>
      </c>
      <c r="R111" s="418">
        <v>377</v>
      </c>
      <c r="S111" s="418">
        <v>292</v>
      </c>
      <c r="T111" s="418">
        <v>669</v>
      </c>
      <c r="U111" s="418">
        <v>0</v>
      </c>
      <c r="V111" s="418">
        <v>0</v>
      </c>
      <c r="W111" s="418">
        <v>0</v>
      </c>
      <c r="X111" s="419">
        <v>9479</v>
      </c>
      <c r="Y111" s="419">
        <v>5439</v>
      </c>
      <c r="Z111" s="419">
        <v>14918</v>
      </c>
    </row>
    <row r="112" spans="2:26" x14ac:dyDescent="0.3">
      <c r="B112" s="259">
        <v>41061</v>
      </c>
      <c r="C112" s="418">
        <v>0</v>
      </c>
      <c r="D112" s="418">
        <v>0</v>
      </c>
      <c r="E112" s="418">
        <v>0</v>
      </c>
      <c r="F112" s="418">
        <v>0</v>
      </c>
      <c r="G112" s="418">
        <v>0</v>
      </c>
      <c r="H112" s="418">
        <v>0</v>
      </c>
      <c r="I112" s="418">
        <v>1957</v>
      </c>
      <c r="J112" s="418">
        <v>663</v>
      </c>
      <c r="K112" s="418">
        <v>2620</v>
      </c>
      <c r="L112" s="418">
        <v>4998</v>
      </c>
      <c r="M112" s="418">
        <v>3812</v>
      </c>
      <c r="N112" s="418">
        <v>8810</v>
      </c>
      <c r="O112" s="418">
        <v>1251</v>
      </c>
      <c r="P112" s="418">
        <v>527</v>
      </c>
      <c r="Q112" s="418">
        <v>1778</v>
      </c>
      <c r="R112" s="418">
        <v>336</v>
      </c>
      <c r="S112" s="418">
        <v>257</v>
      </c>
      <c r="T112" s="418">
        <v>593</v>
      </c>
      <c r="U112" s="418">
        <v>0</v>
      </c>
      <c r="V112" s="418">
        <v>0</v>
      </c>
      <c r="W112" s="418">
        <v>0</v>
      </c>
      <c r="X112" s="419">
        <v>8542</v>
      </c>
      <c r="Y112" s="419">
        <v>5259</v>
      </c>
      <c r="Z112" s="419">
        <v>13801</v>
      </c>
    </row>
    <row r="113" spans="2:26" x14ac:dyDescent="0.3">
      <c r="B113" s="259">
        <v>41091</v>
      </c>
      <c r="C113" s="418">
        <v>0</v>
      </c>
      <c r="D113" s="418">
        <v>0</v>
      </c>
      <c r="E113" s="418">
        <v>0</v>
      </c>
      <c r="F113" s="418">
        <v>0</v>
      </c>
      <c r="G113" s="418">
        <v>0</v>
      </c>
      <c r="H113" s="418">
        <v>0</v>
      </c>
      <c r="I113" s="418">
        <v>2242</v>
      </c>
      <c r="J113" s="418">
        <v>691</v>
      </c>
      <c r="K113" s="418">
        <v>2933</v>
      </c>
      <c r="L113" s="418">
        <v>5366</v>
      </c>
      <c r="M113" s="418">
        <v>4078</v>
      </c>
      <c r="N113" s="418">
        <v>9444</v>
      </c>
      <c r="O113" s="418">
        <v>1199</v>
      </c>
      <c r="P113" s="418">
        <v>500</v>
      </c>
      <c r="Q113" s="418">
        <v>1699</v>
      </c>
      <c r="R113" s="418">
        <v>445</v>
      </c>
      <c r="S113" s="418">
        <v>280</v>
      </c>
      <c r="T113" s="418">
        <v>725</v>
      </c>
      <c r="U113" s="418">
        <v>0</v>
      </c>
      <c r="V113" s="418">
        <v>0</v>
      </c>
      <c r="W113" s="418">
        <v>0</v>
      </c>
      <c r="X113" s="419">
        <v>9252</v>
      </c>
      <c r="Y113" s="419">
        <v>5549</v>
      </c>
      <c r="Z113" s="419">
        <v>14801</v>
      </c>
    </row>
    <row r="114" spans="2:26" x14ac:dyDescent="0.3">
      <c r="B114" s="259">
        <v>41122</v>
      </c>
      <c r="C114" s="418">
        <v>0</v>
      </c>
      <c r="D114" s="418">
        <v>0</v>
      </c>
      <c r="E114" s="418">
        <v>0</v>
      </c>
      <c r="F114" s="418">
        <v>0</v>
      </c>
      <c r="G114" s="418">
        <v>0</v>
      </c>
      <c r="H114" s="418">
        <v>0</v>
      </c>
      <c r="I114" s="418">
        <v>2454</v>
      </c>
      <c r="J114" s="418">
        <v>767</v>
      </c>
      <c r="K114" s="418">
        <v>3221</v>
      </c>
      <c r="L114" s="418">
        <v>9471</v>
      </c>
      <c r="M114" s="418">
        <v>7751</v>
      </c>
      <c r="N114" s="418">
        <v>17222</v>
      </c>
      <c r="O114" s="418">
        <v>1428</v>
      </c>
      <c r="P114" s="418">
        <v>539</v>
      </c>
      <c r="Q114" s="418">
        <v>1967</v>
      </c>
      <c r="R114" s="418">
        <v>438</v>
      </c>
      <c r="S114" s="418">
        <v>317</v>
      </c>
      <c r="T114" s="418">
        <v>755</v>
      </c>
      <c r="U114" s="418">
        <v>0</v>
      </c>
      <c r="V114" s="418">
        <v>0</v>
      </c>
      <c r="W114" s="418">
        <v>0</v>
      </c>
      <c r="X114" s="419">
        <v>13791</v>
      </c>
      <c r="Y114" s="419">
        <v>9374</v>
      </c>
      <c r="Z114" s="419">
        <v>23165</v>
      </c>
    </row>
    <row r="115" spans="2:26" x14ac:dyDescent="0.3">
      <c r="B115" s="259">
        <v>41153</v>
      </c>
      <c r="C115" s="418">
        <v>0</v>
      </c>
      <c r="D115" s="418">
        <v>0</v>
      </c>
      <c r="E115" s="418">
        <v>0</v>
      </c>
      <c r="F115" s="418">
        <v>0</v>
      </c>
      <c r="G115" s="418">
        <v>0</v>
      </c>
      <c r="H115" s="418">
        <v>0</v>
      </c>
      <c r="I115" s="418">
        <v>2036</v>
      </c>
      <c r="J115" s="418">
        <v>651</v>
      </c>
      <c r="K115" s="418">
        <v>2687</v>
      </c>
      <c r="L115" s="418">
        <v>11016</v>
      </c>
      <c r="M115" s="418">
        <v>8091</v>
      </c>
      <c r="N115" s="418">
        <v>19107</v>
      </c>
      <c r="O115" s="418">
        <v>962</v>
      </c>
      <c r="P115" s="418">
        <v>351</v>
      </c>
      <c r="Q115" s="418">
        <v>1313</v>
      </c>
      <c r="R115" s="418">
        <v>306</v>
      </c>
      <c r="S115" s="418">
        <v>235</v>
      </c>
      <c r="T115" s="418">
        <v>541</v>
      </c>
      <c r="U115" s="418">
        <v>0</v>
      </c>
      <c r="V115" s="418">
        <v>0</v>
      </c>
      <c r="W115" s="418">
        <v>0</v>
      </c>
      <c r="X115" s="419">
        <v>14320</v>
      </c>
      <c r="Y115" s="419">
        <v>9328</v>
      </c>
      <c r="Z115" s="419">
        <v>23648</v>
      </c>
    </row>
    <row r="116" spans="2:26" x14ac:dyDescent="0.3">
      <c r="B116" s="259">
        <v>41183</v>
      </c>
      <c r="C116" s="418">
        <v>0</v>
      </c>
      <c r="D116" s="418">
        <v>0</v>
      </c>
      <c r="E116" s="418">
        <v>0</v>
      </c>
      <c r="F116" s="418">
        <v>0</v>
      </c>
      <c r="G116" s="418">
        <v>0</v>
      </c>
      <c r="H116" s="418">
        <v>0</v>
      </c>
      <c r="I116" s="418">
        <v>2850</v>
      </c>
      <c r="J116" s="418">
        <v>834</v>
      </c>
      <c r="K116" s="418">
        <v>3684</v>
      </c>
      <c r="L116" s="418">
        <v>6678</v>
      </c>
      <c r="M116" s="418">
        <v>5025</v>
      </c>
      <c r="N116" s="418">
        <v>11703</v>
      </c>
      <c r="O116" s="418">
        <v>1413</v>
      </c>
      <c r="P116" s="418">
        <v>510</v>
      </c>
      <c r="Q116" s="418">
        <v>1923</v>
      </c>
      <c r="R116" s="418">
        <v>426</v>
      </c>
      <c r="S116" s="418">
        <v>322</v>
      </c>
      <c r="T116" s="418">
        <v>748</v>
      </c>
      <c r="U116" s="418">
        <v>0</v>
      </c>
      <c r="V116" s="418">
        <v>0</v>
      </c>
      <c r="W116" s="418">
        <v>0</v>
      </c>
      <c r="X116" s="419">
        <v>11367</v>
      </c>
      <c r="Y116" s="419">
        <v>6691</v>
      </c>
      <c r="Z116" s="419">
        <v>18058</v>
      </c>
    </row>
    <row r="117" spans="2:26" x14ac:dyDescent="0.3">
      <c r="B117" s="259">
        <v>41214</v>
      </c>
      <c r="C117" s="418">
        <v>0</v>
      </c>
      <c r="D117" s="418">
        <v>0</v>
      </c>
      <c r="E117" s="418">
        <v>0</v>
      </c>
      <c r="F117" s="418">
        <v>0</v>
      </c>
      <c r="G117" s="418">
        <v>0</v>
      </c>
      <c r="H117" s="418">
        <v>0</v>
      </c>
      <c r="I117" s="418">
        <v>2231</v>
      </c>
      <c r="J117" s="418">
        <v>702</v>
      </c>
      <c r="K117" s="418">
        <v>2933</v>
      </c>
      <c r="L117" s="418">
        <v>4229</v>
      </c>
      <c r="M117" s="418">
        <v>4228</v>
      </c>
      <c r="N117" s="418">
        <v>8457</v>
      </c>
      <c r="O117" s="418">
        <v>1160</v>
      </c>
      <c r="P117" s="418">
        <v>413</v>
      </c>
      <c r="Q117" s="418">
        <v>1573</v>
      </c>
      <c r="R117" s="418">
        <v>355</v>
      </c>
      <c r="S117" s="418">
        <v>262</v>
      </c>
      <c r="T117" s="418">
        <v>617</v>
      </c>
      <c r="U117" s="418">
        <v>0</v>
      </c>
      <c r="V117" s="418">
        <v>0</v>
      </c>
      <c r="W117" s="418">
        <v>0</v>
      </c>
      <c r="X117" s="419">
        <v>7975</v>
      </c>
      <c r="Y117" s="419">
        <v>5605</v>
      </c>
      <c r="Z117" s="419">
        <v>13580</v>
      </c>
    </row>
    <row r="118" spans="2:26" x14ac:dyDescent="0.3">
      <c r="B118" s="259">
        <v>41244</v>
      </c>
      <c r="C118" s="418">
        <v>0</v>
      </c>
      <c r="D118" s="418">
        <v>0</v>
      </c>
      <c r="E118" s="418">
        <v>0</v>
      </c>
      <c r="F118" s="418">
        <v>0</v>
      </c>
      <c r="G118" s="418">
        <v>0</v>
      </c>
      <c r="H118" s="418">
        <v>0</v>
      </c>
      <c r="I118" s="418">
        <v>1947</v>
      </c>
      <c r="J118" s="418">
        <v>590</v>
      </c>
      <c r="K118" s="418">
        <v>2537</v>
      </c>
      <c r="L118" s="418">
        <v>3607</v>
      </c>
      <c r="M118" s="418">
        <v>3725</v>
      </c>
      <c r="N118" s="418">
        <v>7332</v>
      </c>
      <c r="O118" s="418">
        <v>997</v>
      </c>
      <c r="P118" s="418">
        <v>427</v>
      </c>
      <c r="Q118" s="418">
        <v>1424</v>
      </c>
      <c r="R118" s="418">
        <v>313</v>
      </c>
      <c r="S118" s="418">
        <v>240</v>
      </c>
      <c r="T118" s="418">
        <v>553</v>
      </c>
      <c r="U118" s="418">
        <v>0</v>
      </c>
      <c r="V118" s="418">
        <v>0</v>
      </c>
      <c r="W118" s="418">
        <v>0</v>
      </c>
      <c r="X118" s="419">
        <v>6864</v>
      </c>
      <c r="Y118" s="419">
        <v>4982</v>
      </c>
      <c r="Z118" s="419">
        <v>11846</v>
      </c>
    </row>
    <row r="119" spans="2:26" x14ac:dyDescent="0.3">
      <c r="B119" s="259">
        <v>41275</v>
      </c>
      <c r="C119" s="418">
        <v>0</v>
      </c>
      <c r="D119" s="418">
        <v>0</v>
      </c>
      <c r="E119" s="418">
        <v>0</v>
      </c>
      <c r="F119" s="418">
        <v>0</v>
      </c>
      <c r="G119" s="418">
        <v>0</v>
      </c>
      <c r="H119" s="418">
        <v>0</v>
      </c>
      <c r="I119" s="418">
        <v>2273</v>
      </c>
      <c r="J119" s="418">
        <v>740</v>
      </c>
      <c r="K119" s="418">
        <v>3013</v>
      </c>
      <c r="L119" s="418">
        <v>4166</v>
      </c>
      <c r="M119" s="418">
        <v>3406</v>
      </c>
      <c r="N119" s="418">
        <v>7572</v>
      </c>
      <c r="O119" s="418">
        <v>1083</v>
      </c>
      <c r="P119" s="418">
        <v>451</v>
      </c>
      <c r="Q119" s="418">
        <v>1534</v>
      </c>
      <c r="R119" s="418">
        <v>342</v>
      </c>
      <c r="S119" s="418">
        <v>268</v>
      </c>
      <c r="T119" s="418">
        <v>610</v>
      </c>
      <c r="U119" s="418">
        <v>0</v>
      </c>
      <c r="V119" s="418">
        <v>0</v>
      </c>
      <c r="W119" s="418">
        <v>0</v>
      </c>
      <c r="X119" s="419">
        <v>7864</v>
      </c>
      <c r="Y119" s="419">
        <v>4865</v>
      </c>
      <c r="Z119" s="419">
        <v>12729</v>
      </c>
    </row>
    <row r="120" spans="2:26" x14ac:dyDescent="0.3">
      <c r="B120" s="259">
        <v>41306</v>
      </c>
      <c r="C120" s="418">
        <v>0</v>
      </c>
      <c r="D120" s="418">
        <v>0</v>
      </c>
      <c r="E120" s="418">
        <v>0</v>
      </c>
      <c r="F120" s="418">
        <v>0</v>
      </c>
      <c r="G120" s="418">
        <v>0</v>
      </c>
      <c r="H120" s="418">
        <v>0</v>
      </c>
      <c r="I120" s="418">
        <v>1668</v>
      </c>
      <c r="J120" s="418">
        <v>586</v>
      </c>
      <c r="K120" s="418">
        <v>2254</v>
      </c>
      <c r="L120" s="418">
        <v>2969</v>
      </c>
      <c r="M120" s="418">
        <v>2589</v>
      </c>
      <c r="N120" s="418">
        <v>5558</v>
      </c>
      <c r="O120" s="418">
        <v>961</v>
      </c>
      <c r="P120" s="418">
        <v>364</v>
      </c>
      <c r="Q120" s="418">
        <v>1325</v>
      </c>
      <c r="R120" s="418">
        <v>258</v>
      </c>
      <c r="S120" s="418">
        <v>226</v>
      </c>
      <c r="T120" s="418">
        <v>484</v>
      </c>
      <c r="U120" s="418">
        <v>0</v>
      </c>
      <c r="V120" s="418">
        <v>0</v>
      </c>
      <c r="W120" s="418">
        <v>0</v>
      </c>
      <c r="X120" s="419">
        <v>5856</v>
      </c>
      <c r="Y120" s="419">
        <v>3765</v>
      </c>
      <c r="Z120" s="419">
        <v>9621</v>
      </c>
    </row>
    <row r="121" spans="2:26" x14ac:dyDescent="0.3">
      <c r="B121" s="259">
        <v>41334</v>
      </c>
      <c r="C121" s="418">
        <v>0</v>
      </c>
      <c r="D121" s="418">
        <v>0</v>
      </c>
      <c r="E121" s="418">
        <v>0</v>
      </c>
      <c r="F121" s="418">
        <v>0</v>
      </c>
      <c r="G121" s="418">
        <v>0</v>
      </c>
      <c r="H121" s="418">
        <v>0</v>
      </c>
      <c r="I121" s="418">
        <v>1858</v>
      </c>
      <c r="J121" s="418">
        <v>555</v>
      </c>
      <c r="K121" s="418">
        <v>2413</v>
      </c>
      <c r="L121" s="418">
        <v>3053</v>
      </c>
      <c r="M121" s="418">
        <v>2504</v>
      </c>
      <c r="N121" s="418">
        <v>5557</v>
      </c>
      <c r="O121" s="418">
        <v>1153</v>
      </c>
      <c r="P121" s="418">
        <v>430</v>
      </c>
      <c r="Q121" s="418">
        <v>1583</v>
      </c>
      <c r="R121" s="418">
        <v>345</v>
      </c>
      <c r="S121" s="418">
        <v>261</v>
      </c>
      <c r="T121" s="418">
        <v>606</v>
      </c>
      <c r="U121" s="418">
        <v>0</v>
      </c>
      <c r="V121" s="418">
        <v>0</v>
      </c>
      <c r="W121" s="418">
        <v>0</v>
      </c>
      <c r="X121" s="419">
        <v>6409</v>
      </c>
      <c r="Y121" s="419">
        <v>3750</v>
      </c>
      <c r="Z121" s="419">
        <v>10159</v>
      </c>
    </row>
    <row r="122" spans="2:26" x14ac:dyDescent="0.3">
      <c r="B122" s="259">
        <v>41365</v>
      </c>
      <c r="C122" s="418">
        <v>0</v>
      </c>
      <c r="D122" s="418">
        <v>0</v>
      </c>
      <c r="E122" s="418">
        <v>0</v>
      </c>
      <c r="F122" s="418">
        <v>0</v>
      </c>
      <c r="G122" s="418">
        <v>0</v>
      </c>
      <c r="H122" s="418">
        <v>0</v>
      </c>
      <c r="I122" s="418">
        <v>1841</v>
      </c>
      <c r="J122" s="418">
        <v>607</v>
      </c>
      <c r="K122" s="418">
        <v>2448</v>
      </c>
      <c r="L122" s="418">
        <v>2990</v>
      </c>
      <c r="M122" s="418">
        <v>2901</v>
      </c>
      <c r="N122" s="418">
        <v>5891</v>
      </c>
      <c r="O122" s="418">
        <v>1262</v>
      </c>
      <c r="P122" s="418">
        <v>410</v>
      </c>
      <c r="Q122" s="418">
        <v>1672</v>
      </c>
      <c r="R122" s="418">
        <v>370</v>
      </c>
      <c r="S122" s="418">
        <v>254</v>
      </c>
      <c r="T122" s="418">
        <v>624</v>
      </c>
      <c r="U122" s="418">
        <v>0</v>
      </c>
      <c r="V122" s="418">
        <v>0</v>
      </c>
      <c r="W122" s="418">
        <v>0</v>
      </c>
      <c r="X122" s="419">
        <v>6463</v>
      </c>
      <c r="Y122" s="419">
        <v>4172</v>
      </c>
      <c r="Z122" s="419">
        <v>10635</v>
      </c>
    </row>
    <row r="123" spans="2:26" x14ac:dyDescent="0.3">
      <c r="B123" s="259">
        <v>41395</v>
      </c>
      <c r="C123" s="418">
        <v>0</v>
      </c>
      <c r="D123" s="418">
        <v>0</v>
      </c>
      <c r="E123" s="418">
        <v>0</v>
      </c>
      <c r="F123" s="418">
        <v>0</v>
      </c>
      <c r="G123" s="418">
        <v>0</v>
      </c>
      <c r="H123" s="418">
        <v>0</v>
      </c>
      <c r="I123" s="418">
        <v>1696</v>
      </c>
      <c r="J123" s="418">
        <v>590</v>
      </c>
      <c r="K123" s="418">
        <v>2286</v>
      </c>
      <c r="L123" s="418">
        <v>2793</v>
      </c>
      <c r="M123" s="418">
        <v>3316</v>
      </c>
      <c r="N123" s="418">
        <v>6109</v>
      </c>
      <c r="O123" s="418">
        <v>1041</v>
      </c>
      <c r="P123" s="418">
        <v>376</v>
      </c>
      <c r="Q123" s="418">
        <v>1417</v>
      </c>
      <c r="R123" s="418">
        <v>338</v>
      </c>
      <c r="S123" s="418">
        <v>264</v>
      </c>
      <c r="T123" s="418">
        <v>602</v>
      </c>
      <c r="U123" s="418">
        <v>0</v>
      </c>
      <c r="V123" s="418">
        <v>0</v>
      </c>
      <c r="W123" s="418">
        <v>0</v>
      </c>
      <c r="X123" s="419">
        <v>5868</v>
      </c>
      <c r="Y123" s="419">
        <v>4546</v>
      </c>
      <c r="Z123" s="419">
        <v>10414</v>
      </c>
    </row>
    <row r="124" spans="2:26" x14ac:dyDescent="0.3">
      <c r="B124" s="259">
        <v>41426</v>
      </c>
      <c r="C124" s="418">
        <v>0</v>
      </c>
      <c r="D124" s="418">
        <v>0</v>
      </c>
      <c r="E124" s="418">
        <v>0</v>
      </c>
      <c r="F124" s="418">
        <v>0</v>
      </c>
      <c r="G124" s="418">
        <v>0</v>
      </c>
      <c r="H124" s="418">
        <v>0</v>
      </c>
      <c r="I124" s="418">
        <v>1831</v>
      </c>
      <c r="J124" s="418">
        <v>574</v>
      </c>
      <c r="K124" s="418">
        <v>2405</v>
      </c>
      <c r="L124" s="418">
        <v>3093</v>
      </c>
      <c r="M124" s="418">
        <v>3102</v>
      </c>
      <c r="N124" s="418">
        <v>6195</v>
      </c>
      <c r="O124" s="418">
        <v>1073</v>
      </c>
      <c r="P124" s="418">
        <v>386</v>
      </c>
      <c r="Q124" s="418">
        <v>1459</v>
      </c>
      <c r="R124" s="418">
        <v>354</v>
      </c>
      <c r="S124" s="418">
        <v>265</v>
      </c>
      <c r="T124" s="418">
        <v>619</v>
      </c>
      <c r="U124" s="418">
        <v>0</v>
      </c>
      <c r="V124" s="418">
        <v>0</v>
      </c>
      <c r="W124" s="418">
        <v>0</v>
      </c>
      <c r="X124" s="419">
        <v>6351</v>
      </c>
      <c r="Y124" s="419">
        <v>4327</v>
      </c>
      <c r="Z124" s="419">
        <v>10678</v>
      </c>
    </row>
    <row r="125" spans="2:26" x14ac:dyDescent="0.3">
      <c r="B125" s="259">
        <v>41456</v>
      </c>
      <c r="C125" s="418">
        <v>0</v>
      </c>
      <c r="D125" s="418">
        <v>0</v>
      </c>
      <c r="E125" s="418">
        <v>0</v>
      </c>
      <c r="F125" s="418">
        <v>0</v>
      </c>
      <c r="G125" s="418">
        <v>0</v>
      </c>
      <c r="H125" s="418">
        <v>0</v>
      </c>
      <c r="I125" s="418">
        <v>2063</v>
      </c>
      <c r="J125" s="418">
        <v>631</v>
      </c>
      <c r="K125" s="418">
        <v>2694</v>
      </c>
      <c r="L125" s="418">
        <v>2950</v>
      </c>
      <c r="M125" s="418">
        <v>2813</v>
      </c>
      <c r="N125" s="418">
        <v>5763</v>
      </c>
      <c r="O125" s="418">
        <v>1047</v>
      </c>
      <c r="P125" s="418">
        <v>383</v>
      </c>
      <c r="Q125" s="418">
        <v>1430</v>
      </c>
      <c r="R125" s="418">
        <v>344</v>
      </c>
      <c r="S125" s="418">
        <v>269</v>
      </c>
      <c r="T125" s="418">
        <v>613</v>
      </c>
      <c r="U125" s="418">
        <v>0</v>
      </c>
      <c r="V125" s="418">
        <v>0</v>
      </c>
      <c r="W125" s="418">
        <v>0</v>
      </c>
      <c r="X125" s="419">
        <v>6404</v>
      </c>
      <c r="Y125" s="419">
        <v>4096</v>
      </c>
      <c r="Z125" s="419">
        <v>10500</v>
      </c>
    </row>
    <row r="126" spans="2:26" x14ac:dyDescent="0.3">
      <c r="B126" s="259">
        <v>41487</v>
      </c>
      <c r="C126" s="418">
        <v>0</v>
      </c>
      <c r="D126" s="418">
        <v>0</v>
      </c>
      <c r="E126" s="418">
        <v>0</v>
      </c>
      <c r="F126" s="418">
        <v>0</v>
      </c>
      <c r="G126" s="418">
        <v>0</v>
      </c>
      <c r="H126" s="418">
        <v>0</v>
      </c>
      <c r="I126" s="418">
        <v>2226</v>
      </c>
      <c r="J126" s="418">
        <v>739</v>
      </c>
      <c r="K126" s="418">
        <v>2965</v>
      </c>
      <c r="L126" s="418">
        <v>3812</v>
      </c>
      <c r="M126" s="418">
        <v>3238</v>
      </c>
      <c r="N126" s="418">
        <v>7050</v>
      </c>
      <c r="O126" s="418">
        <v>1122</v>
      </c>
      <c r="P126" s="418">
        <v>361</v>
      </c>
      <c r="Q126" s="418">
        <v>1483</v>
      </c>
      <c r="R126" s="418">
        <v>427</v>
      </c>
      <c r="S126" s="418">
        <v>317</v>
      </c>
      <c r="T126" s="418">
        <v>744</v>
      </c>
      <c r="U126" s="418">
        <v>0</v>
      </c>
      <c r="V126" s="418">
        <v>0</v>
      </c>
      <c r="W126" s="418">
        <v>0</v>
      </c>
      <c r="X126" s="419">
        <v>7587</v>
      </c>
      <c r="Y126" s="419">
        <v>4655</v>
      </c>
      <c r="Z126" s="419">
        <v>12242</v>
      </c>
    </row>
    <row r="127" spans="2:26" x14ac:dyDescent="0.3">
      <c r="B127" s="259">
        <v>41518</v>
      </c>
      <c r="C127" s="418">
        <v>0</v>
      </c>
      <c r="D127" s="418">
        <v>0</v>
      </c>
      <c r="E127" s="418">
        <v>0</v>
      </c>
      <c r="F127" s="418">
        <v>0</v>
      </c>
      <c r="G127" s="418">
        <v>0</v>
      </c>
      <c r="H127" s="418">
        <v>0</v>
      </c>
      <c r="I127" s="418">
        <v>2253</v>
      </c>
      <c r="J127" s="418">
        <v>684</v>
      </c>
      <c r="K127" s="418">
        <v>2937</v>
      </c>
      <c r="L127" s="418">
        <v>3370</v>
      </c>
      <c r="M127" s="418">
        <v>2971</v>
      </c>
      <c r="N127" s="418">
        <v>6341</v>
      </c>
      <c r="O127" s="418">
        <v>889</v>
      </c>
      <c r="P127" s="418">
        <v>304</v>
      </c>
      <c r="Q127" s="418">
        <v>1193</v>
      </c>
      <c r="R127" s="418">
        <v>308</v>
      </c>
      <c r="S127" s="418">
        <v>252</v>
      </c>
      <c r="T127" s="418">
        <v>560</v>
      </c>
      <c r="U127" s="418">
        <v>0</v>
      </c>
      <c r="V127" s="418">
        <v>0</v>
      </c>
      <c r="W127" s="418">
        <v>0</v>
      </c>
      <c r="X127" s="419">
        <v>6820</v>
      </c>
      <c r="Y127" s="419">
        <v>4211</v>
      </c>
      <c r="Z127" s="419">
        <v>11031</v>
      </c>
    </row>
    <row r="128" spans="2:26" x14ac:dyDescent="0.3">
      <c r="B128" s="259">
        <v>41548</v>
      </c>
      <c r="C128" s="418">
        <v>0</v>
      </c>
      <c r="D128" s="418">
        <v>0</v>
      </c>
      <c r="E128" s="418">
        <v>0</v>
      </c>
      <c r="F128" s="418">
        <v>0</v>
      </c>
      <c r="G128" s="418">
        <v>0</v>
      </c>
      <c r="H128" s="418">
        <v>0</v>
      </c>
      <c r="I128" s="418">
        <v>2620</v>
      </c>
      <c r="J128" s="418">
        <v>724</v>
      </c>
      <c r="K128" s="418">
        <v>3344</v>
      </c>
      <c r="L128" s="418">
        <v>4408</v>
      </c>
      <c r="M128" s="418">
        <v>3709</v>
      </c>
      <c r="N128" s="418">
        <v>8117</v>
      </c>
      <c r="O128" s="418">
        <v>1042</v>
      </c>
      <c r="P128" s="418">
        <v>399</v>
      </c>
      <c r="Q128" s="418">
        <v>1441</v>
      </c>
      <c r="R128" s="418">
        <v>415</v>
      </c>
      <c r="S128" s="418">
        <v>294</v>
      </c>
      <c r="T128" s="418">
        <v>709</v>
      </c>
      <c r="U128" s="418">
        <v>0</v>
      </c>
      <c r="V128" s="418">
        <v>0</v>
      </c>
      <c r="W128" s="418">
        <v>0</v>
      </c>
      <c r="X128" s="419">
        <v>8485</v>
      </c>
      <c r="Y128" s="419">
        <v>5126</v>
      </c>
      <c r="Z128" s="419">
        <v>13611</v>
      </c>
    </row>
    <row r="129" spans="2:26" x14ac:dyDescent="0.3">
      <c r="B129" s="259">
        <v>41579</v>
      </c>
      <c r="C129" s="418">
        <v>0</v>
      </c>
      <c r="D129" s="418">
        <v>0</v>
      </c>
      <c r="E129" s="418">
        <v>0</v>
      </c>
      <c r="F129" s="418">
        <v>0</v>
      </c>
      <c r="G129" s="418">
        <v>0</v>
      </c>
      <c r="H129" s="418">
        <v>0</v>
      </c>
      <c r="I129" s="418">
        <v>1729</v>
      </c>
      <c r="J129" s="418">
        <v>462</v>
      </c>
      <c r="K129" s="418">
        <v>2191</v>
      </c>
      <c r="L129" s="418">
        <v>2742</v>
      </c>
      <c r="M129" s="418">
        <v>2398</v>
      </c>
      <c r="N129" s="418">
        <v>5140</v>
      </c>
      <c r="O129" s="418">
        <v>613</v>
      </c>
      <c r="P129" s="418">
        <v>258</v>
      </c>
      <c r="Q129" s="418">
        <v>871</v>
      </c>
      <c r="R129" s="418">
        <v>280</v>
      </c>
      <c r="S129" s="418">
        <v>206</v>
      </c>
      <c r="T129" s="418">
        <v>486</v>
      </c>
      <c r="U129" s="418">
        <v>0</v>
      </c>
      <c r="V129" s="418">
        <v>0</v>
      </c>
      <c r="W129" s="418">
        <v>0</v>
      </c>
      <c r="X129" s="419">
        <v>5364</v>
      </c>
      <c r="Y129" s="419">
        <v>3324</v>
      </c>
      <c r="Z129" s="419">
        <v>8688</v>
      </c>
    </row>
    <row r="130" spans="2:26" x14ac:dyDescent="0.3">
      <c r="B130" s="259">
        <v>41609</v>
      </c>
      <c r="C130" s="418">
        <v>0</v>
      </c>
      <c r="D130" s="418">
        <v>0</v>
      </c>
      <c r="E130" s="418">
        <v>0</v>
      </c>
      <c r="F130" s="418">
        <v>0</v>
      </c>
      <c r="G130" s="418">
        <v>0</v>
      </c>
      <c r="H130" s="418">
        <v>0</v>
      </c>
      <c r="I130" s="418">
        <v>2976</v>
      </c>
      <c r="J130" s="418">
        <v>847</v>
      </c>
      <c r="K130" s="418">
        <v>3823</v>
      </c>
      <c r="L130" s="418">
        <v>4145</v>
      </c>
      <c r="M130" s="418">
        <v>3556</v>
      </c>
      <c r="N130" s="418">
        <v>7701</v>
      </c>
      <c r="O130" s="418">
        <v>1141</v>
      </c>
      <c r="P130" s="418">
        <v>483</v>
      </c>
      <c r="Q130" s="418">
        <v>1624</v>
      </c>
      <c r="R130" s="418">
        <v>359</v>
      </c>
      <c r="S130" s="418">
        <v>279</v>
      </c>
      <c r="T130" s="418">
        <v>638</v>
      </c>
      <c r="U130" s="418">
        <v>0</v>
      </c>
      <c r="V130" s="418">
        <v>0</v>
      </c>
      <c r="W130" s="418">
        <v>0</v>
      </c>
      <c r="X130" s="419">
        <v>8621</v>
      </c>
      <c r="Y130" s="419">
        <v>5165</v>
      </c>
      <c r="Z130" s="419">
        <v>13786</v>
      </c>
    </row>
    <row r="131" spans="2:26" x14ac:dyDescent="0.3">
      <c r="B131" s="259">
        <v>41640</v>
      </c>
      <c r="C131" s="418">
        <v>0</v>
      </c>
      <c r="D131" s="418">
        <v>0</v>
      </c>
      <c r="E131" s="418">
        <v>0</v>
      </c>
      <c r="F131" s="418">
        <v>0</v>
      </c>
      <c r="G131" s="418">
        <v>0</v>
      </c>
      <c r="H131" s="418">
        <v>0</v>
      </c>
      <c r="I131" s="418">
        <v>2580</v>
      </c>
      <c r="J131" s="418">
        <v>788</v>
      </c>
      <c r="K131" s="418">
        <v>3368</v>
      </c>
      <c r="L131" s="418">
        <v>3802</v>
      </c>
      <c r="M131" s="418">
        <v>3343</v>
      </c>
      <c r="N131" s="418">
        <v>7145</v>
      </c>
      <c r="O131" s="418">
        <v>1017</v>
      </c>
      <c r="P131" s="418">
        <v>364</v>
      </c>
      <c r="Q131" s="418">
        <v>1381</v>
      </c>
      <c r="R131" s="418">
        <v>376</v>
      </c>
      <c r="S131" s="418">
        <v>275</v>
      </c>
      <c r="T131" s="418">
        <v>651</v>
      </c>
      <c r="U131" s="418">
        <v>0</v>
      </c>
      <c r="V131" s="418">
        <v>0</v>
      </c>
      <c r="W131" s="418">
        <v>0</v>
      </c>
      <c r="X131" s="419">
        <v>7775</v>
      </c>
      <c r="Y131" s="419">
        <v>4770</v>
      </c>
      <c r="Z131" s="419">
        <v>12545</v>
      </c>
    </row>
    <row r="132" spans="2:26" x14ac:dyDescent="0.3">
      <c r="B132" s="259">
        <v>41671</v>
      </c>
      <c r="C132" s="418">
        <v>0</v>
      </c>
      <c r="D132" s="418">
        <v>0</v>
      </c>
      <c r="E132" s="418">
        <v>0</v>
      </c>
      <c r="F132" s="418">
        <v>0</v>
      </c>
      <c r="G132" s="418">
        <v>0</v>
      </c>
      <c r="H132" s="418">
        <v>0</v>
      </c>
      <c r="I132" s="418">
        <v>2317</v>
      </c>
      <c r="J132" s="418">
        <v>679</v>
      </c>
      <c r="K132" s="418">
        <v>2996</v>
      </c>
      <c r="L132" s="418">
        <v>3154</v>
      </c>
      <c r="M132" s="418">
        <v>2831</v>
      </c>
      <c r="N132" s="418">
        <v>5985</v>
      </c>
      <c r="O132" s="418">
        <v>857</v>
      </c>
      <c r="P132" s="418">
        <v>332</v>
      </c>
      <c r="Q132" s="418">
        <v>1189</v>
      </c>
      <c r="R132" s="418">
        <v>270</v>
      </c>
      <c r="S132" s="418">
        <v>212</v>
      </c>
      <c r="T132" s="418">
        <v>482</v>
      </c>
      <c r="U132" s="418">
        <v>0</v>
      </c>
      <c r="V132" s="418">
        <v>0</v>
      </c>
      <c r="W132" s="418">
        <v>0</v>
      </c>
      <c r="X132" s="419">
        <v>6598</v>
      </c>
      <c r="Y132" s="419">
        <v>4054</v>
      </c>
      <c r="Z132" s="419">
        <v>10652</v>
      </c>
    </row>
    <row r="133" spans="2:26" x14ac:dyDescent="0.3">
      <c r="B133" s="259">
        <v>41699</v>
      </c>
      <c r="C133" s="418">
        <v>0</v>
      </c>
      <c r="D133" s="418">
        <v>0</v>
      </c>
      <c r="E133" s="418">
        <v>0</v>
      </c>
      <c r="F133" s="418">
        <v>0</v>
      </c>
      <c r="G133" s="418">
        <v>0</v>
      </c>
      <c r="H133" s="418">
        <v>0</v>
      </c>
      <c r="I133" s="418">
        <v>2931</v>
      </c>
      <c r="J133" s="418">
        <v>812</v>
      </c>
      <c r="K133" s="418">
        <v>3743</v>
      </c>
      <c r="L133" s="418">
        <v>3611</v>
      </c>
      <c r="M133" s="418">
        <v>3272</v>
      </c>
      <c r="N133" s="418">
        <v>6883</v>
      </c>
      <c r="O133" s="418">
        <v>1146</v>
      </c>
      <c r="P133" s="418">
        <v>448</v>
      </c>
      <c r="Q133" s="418">
        <v>1594</v>
      </c>
      <c r="R133" s="418">
        <v>401</v>
      </c>
      <c r="S133" s="418">
        <v>251</v>
      </c>
      <c r="T133" s="418">
        <v>652</v>
      </c>
      <c r="U133" s="418">
        <v>0</v>
      </c>
      <c r="V133" s="418">
        <v>0</v>
      </c>
      <c r="W133" s="418">
        <v>0</v>
      </c>
      <c r="X133" s="419">
        <v>8089</v>
      </c>
      <c r="Y133" s="419">
        <v>4783</v>
      </c>
      <c r="Z133" s="419">
        <v>12872</v>
      </c>
    </row>
    <row r="134" spans="2:26" x14ac:dyDescent="0.3">
      <c r="B134" s="259">
        <v>41730</v>
      </c>
      <c r="C134" s="418">
        <v>0</v>
      </c>
      <c r="D134" s="418">
        <v>0</v>
      </c>
      <c r="E134" s="418">
        <v>0</v>
      </c>
      <c r="F134" s="418">
        <v>0</v>
      </c>
      <c r="G134" s="418">
        <v>0</v>
      </c>
      <c r="H134" s="418">
        <v>0</v>
      </c>
      <c r="I134" s="418">
        <v>2505</v>
      </c>
      <c r="J134" s="418">
        <v>725</v>
      </c>
      <c r="K134" s="418">
        <v>3230</v>
      </c>
      <c r="L134" s="418">
        <v>3350</v>
      </c>
      <c r="M134" s="418">
        <v>3131</v>
      </c>
      <c r="N134" s="418">
        <v>6481</v>
      </c>
      <c r="O134" s="418">
        <v>1060</v>
      </c>
      <c r="P134" s="418">
        <v>385</v>
      </c>
      <c r="Q134" s="418">
        <v>1445</v>
      </c>
      <c r="R134" s="418">
        <v>374</v>
      </c>
      <c r="S134" s="418">
        <v>281</v>
      </c>
      <c r="T134" s="418">
        <v>655</v>
      </c>
      <c r="U134" s="418">
        <v>0</v>
      </c>
      <c r="V134" s="418">
        <v>0</v>
      </c>
      <c r="W134" s="418">
        <v>0</v>
      </c>
      <c r="X134" s="419">
        <v>7289</v>
      </c>
      <c r="Y134" s="419">
        <v>4522</v>
      </c>
      <c r="Z134" s="419">
        <v>11811</v>
      </c>
    </row>
    <row r="135" spans="2:26" x14ac:dyDescent="0.3">
      <c r="B135" s="259">
        <v>41760</v>
      </c>
      <c r="C135" s="418">
        <v>0</v>
      </c>
      <c r="D135" s="418">
        <v>0</v>
      </c>
      <c r="E135" s="418">
        <v>0</v>
      </c>
      <c r="F135" s="418">
        <v>0</v>
      </c>
      <c r="G135" s="418">
        <v>0</v>
      </c>
      <c r="H135" s="418">
        <v>0</v>
      </c>
      <c r="I135" s="418">
        <v>2926</v>
      </c>
      <c r="J135" s="418">
        <v>810</v>
      </c>
      <c r="K135" s="418">
        <v>3736</v>
      </c>
      <c r="L135" s="418">
        <v>4099</v>
      </c>
      <c r="M135" s="418">
        <v>4962</v>
      </c>
      <c r="N135" s="418">
        <v>9061</v>
      </c>
      <c r="O135" s="418">
        <v>1085</v>
      </c>
      <c r="P135" s="418">
        <v>388</v>
      </c>
      <c r="Q135" s="418">
        <v>1473</v>
      </c>
      <c r="R135" s="418">
        <v>317</v>
      </c>
      <c r="S135" s="418">
        <v>244</v>
      </c>
      <c r="T135" s="418">
        <v>561</v>
      </c>
      <c r="U135" s="418">
        <v>0</v>
      </c>
      <c r="V135" s="418">
        <v>0</v>
      </c>
      <c r="W135" s="418">
        <v>0</v>
      </c>
      <c r="X135" s="419">
        <v>8427</v>
      </c>
      <c r="Y135" s="419">
        <v>6404</v>
      </c>
      <c r="Z135" s="419">
        <v>14831</v>
      </c>
    </row>
    <row r="136" spans="2:26" x14ac:dyDescent="0.3">
      <c r="B136" s="259">
        <v>41791</v>
      </c>
      <c r="C136" s="418">
        <v>0</v>
      </c>
      <c r="D136" s="418">
        <v>0</v>
      </c>
      <c r="E136" s="418">
        <v>0</v>
      </c>
      <c r="F136" s="418">
        <v>0</v>
      </c>
      <c r="G136" s="418">
        <v>0</v>
      </c>
      <c r="H136" s="418">
        <v>0</v>
      </c>
      <c r="I136" s="418">
        <v>2407</v>
      </c>
      <c r="J136" s="418">
        <v>732</v>
      </c>
      <c r="K136" s="418">
        <v>3139</v>
      </c>
      <c r="L136" s="418">
        <v>3674</v>
      </c>
      <c r="M136" s="418">
        <v>3815</v>
      </c>
      <c r="N136" s="418">
        <v>7489</v>
      </c>
      <c r="O136" s="418">
        <v>992</v>
      </c>
      <c r="P136" s="418">
        <v>417</v>
      </c>
      <c r="Q136" s="418">
        <v>1409</v>
      </c>
      <c r="R136" s="418">
        <v>278</v>
      </c>
      <c r="S136" s="418">
        <v>220</v>
      </c>
      <c r="T136" s="418">
        <v>498</v>
      </c>
      <c r="U136" s="418">
        <v>0</v>
      </c>
      <c r="V136" s="418">
        <v>0</v>
      </c>
      <c r="W136" s="418">
        <v>0</v>
      </c>
      <c r="X136" s="419">
        <v>7351</v>
      </c>
      <c r="Y136" s="419">
        <v>5184</v>
      </c>
      <c r="Z136" s="419">
        <v>12535</v>
      </c>
    </row>
    <row r="137" spans="2:26" x14ac:dyDescent="0.3">
      <c r="B137" s="259">
        <v>41821</v>
      </c>
      <c r="C137" s="418">
        <v>0</v>
      </c>
      <c r="D137" s="418">
        <v>0</v>
      </c>
      <c r="E137" s="418">
        <v>0</v>
      </c>
      <c r="F137" s="418">
        <v>0</v>
      </c>
      <c r="G137" s="418">
        <v>0</v>
      </c>
      <c r="H137" s="418">
        <v>0</v>
      </c>
      <c r="I137" s="418">
        <v>2472</v>
      </c>
      <c r="J137" s="418">
        <v>702</v>
      </c>
      <c r="K137" s="418">
        <v>3174</v>
      </c>
      <c r="L137" s="418">
        <v>4002</v>
      </c>
      <c r="M137" s="418">
        <v>3469</v>
      </c>
      <c r="N137" s="418">
        <v>7471</v>
      </c>
      <c r="O137" s="418">
        <v>1127</v>
      </c>
      <c r="P137" s="418">
        <v>430</v>
      </c>
      <c r="Q137" s="418">
        <v>1557</v>
      </c>
      <c r="R137" s="418">
        <v>262</v>
      </c>
      <c r="S137" s="418">
        <v>210</v>
      </c>
      <c r="T137" s="418">
        <v>472</v>
      </c>
      <c r="U137" s="418">
        <v>0</v>
      </c>
      <c r="V137" s="418">
        <v>0</v>
      </c>
      <c r="W137" s="418">
        <v>0</v>
      </c>
      <c r="X137" s="419">
        <v>7863</v>
      </c>
      <c r="Y137" s="419">
        <v>4811</v>
      </c>
      <c r="Z137" s="419">
        <v>12674</v>
      </c>
    </row>
    <row r="138" spans="2:26" x14ac:dyDescent="0.3">
      <c r="B138" s="259">
        <v>41852</v>
      </c>
      <c r="C138" s="418">
        <v>0</v>
      </c>
      <c r="D138" s="418">
        <v>0</v>
      </c>
      <c r="E138" s="418">
        <v>0</v>
      </c>
      <c r="F138" s="418">
        <v>0</v>
      </c>
      <c r="G138" s="418">
        <v>0</v>
      </c>
      <c r="H138" s="418">
        <v>0</v>
      </c>
      <c r="I138" s="418">
        <v>2753</v>
      </c>
      <c r="J138" s="418">
        <v>852</v>
      </c>
      <c r="K138" s="418">
        <v>3605</v>
      </c>
      <c r="L138" s="418">
        <v>4299</v>
      </c>
      <c r="M138" s="418">
        <v>3703</v>
      </c>
      <c r="N138" s="418">
        <v>8002</v>
      </c>
      <c r="O138" s="418">
        <v>1159</v>
      </c>
      <c r="P138" s="418">
        <v>472</v>
      </c>
      <c r="Q138" s="418">
        <v>1631</v>
      </c>
      <c r="R138" s="418">
        <v>265</v>
      </c>
      <c r="S138" s="418">
        <v>231</v>
      </c>
      <c r="T138" s="418">
        <v>496</v>
      </c>
      <c r="U138" s="418">
        <v>0</v>
      </c>
      <c r="V138" s="418">
        <v>0</v>
      </c>
      <c r="W138" s="418">
        <v>0</v>
      </c>
      <c r="X138" s="419">
        <v>8476</v>
      </c>
      <c r="Y138" s="419">
        <v>5258</v>
      </c>
      <c r="Z138" s="419">
        <v>13734</v>
      </c>
    </row>
    <row r="139" spans="2:26" x14ac:dyDescent="0.3">
      <c r="B139" s="259">
        <v>41883</v>
      </c>
      <c r="C139" s="418">
        <v>0</v>
      </c>
      <c r="D139" s="418">
        <v>0</v>
      </c>
      <c r="E139" s="418">
        <v>0</v>
      </c>
      <c r="F139" s="418">
        <v>0</v>
      </c>
      <c r="G139" s="418">
        <v>0</v>
      </c>
      <c r="H139" s="418">
        <v>0</v>
      </c>
      <c r="I139" s="418">
        <v>2419</v>
      </c>
      <c r="J139" s="418">
        <v>747</v>
      </c>
      <c r="K139" s="418">
        <v>3166</v>
      </c>
      <c r="L139" s="418">
        <v>4095</v>
      </c>
      <c r="M139" s="418">
        <v>3449</v>
      </c>
      <c r="N139" s="418">
        <v>7544</v>
      </c>
      <c r="O139" s="418">
        <v>946</v>
      </c>
      <c r="P139" s="418">
        <v>452</v>
      </c>
      <c r="Q139" s="418">
        <v>1398</v>
      </c>
      <c r="R139" s="418">
        <v>206</v>
      </c>
      <c r="S139" s="418">
        <v>187</v>
      </c>
      <c r="T139" s="418">
        <v>393</v>
      </c>
      <c r="U139" s="418">
        <v>0</v>
      </c>
      <c r="V139" s="418">
        <v>0</v>
      </c>
      <c r="W139" s="418">
        <v>0</v>
      </c>
      <c r="X139" s="419">
        <v>7666</v>
      </c>
      <c r="Y139" s="419">
        <v>4835</v>
      </c>
      <c r="Z139" s="419">
        <v>12501</v>
      </c>
    </row>
    <row r="140" spans="2:26" x14ac:dyDescent="0.3">
      <c r="B140" s="259">
        <v>41913</v>
      </c>
      <c r="C140" s="418">
        <v>0</v>
      </c>
      <c r="D140" s="418">
        <v>0</v>
      </c>
      <c r="E140" s="418">
        <v>0</v>
      </c>
      <c r="F140" s="418">
        <v>0</v>
      </c>
      <c r="G140" s="418">
        <v>0</v>
      </c>
      <c r="H140" s="418">
        <v>0</v>
      </c>
      <c r="I140" s="418">
        <v>2676</v>
      </c>
      <c r="J140" s="418">
        <v>799</v>
      </c>
      <c r="K140" s="418">
        <v>3475</v>
      </c>
      <c r="L140" s="418">
        <v>4844</v>
      </c>
      <c r="M140" s="418">
        <v>4049</v>
      </c>
      <c r="N140" s="418">
        <v>8893</v>
      </c>
      <c r="O140" s="418">
        <v>1213</v>
      </c>
      <c r="P140" s="418">
        <v>468</v>
      </c>
      <c r="Q140" s="418">
        <v>1681</v>
      </c>
      <c r="R140" s="418">
        <v>243</v>
      </c>
      <c r="S140" s="418">
        <v>185</v>
      </c>
      <c r="T140" s="418">
        <v>428</v>
      </c>
      <c r="U140" s="418">
        <v>0</v>
      </c>
      <c r="V140" s="418">
        <v>0</v>
      </c>
      <c r="W140" s="418">
        <v>0</v>
      </c>
      <c r="X140" s="419">
        <v>8976</v>
      </c>
      <c r="Y140" s="419">
        <v>5501</v>
      </c>
      <c r="Z140" s="419">
        <v>14477</v>
      </c>
    </row>
    <row r="141" spans="2:26" x14ac:dyDescent="0.3">
      <c r="B141" s="259">
        <v>41944</v>
      </c>
      <c r="C141" s="418">
        <v>0</v>
      </c>
      <c r="D141" s="418">
        <v>0</v>
      </c>
      <c r="E141" s="418">
        <v>0</v>
      </c>
      <c r="F141" s="418">
        <v>0</v>
      </c>
      <c r="G141" s="418">
        <v>0</v>
      </c>
      <c r="H141" s="418">
        <v>0</v>
      </c>
      <c r="I141" s="418">
        <v>2302</v>
      </c>
      <c r="J141" s="418">
        <v>716</v>
      </c>
      <c r="K141" s="418">
        <v>3018</v>
      </c>
      <c r="L141" s="418">
        <v>4210</v>
      </c>
      <c r="M141" s="418">
        <v>3303</v>
      </c>
      <c r="N141" s="418">
        <v>7513</v>
      </c>
      <c r="O141" s="418">
        <v>1053</v>
      </c>
      <c r="P141" s="418">
        <v>444</v>
      </c>
      <c r="Q141" s="418">
        <v>1497</v>
      </c>
      <c r="R141" s="418">
        <v>232</v>
      </c>
      <c r="S141" s="418">
        <v>172</v>
      </c>
      <c r="T141" s="418">
        <v>404</v>
      </c>
      <c r="U141" s="418">
        <v>0</v>
      </c>
      <c r="V141" s="418">
        <v>0</v>
      </c>
      <c r="W141" s="418">
        <v>0</v>
      </c>
      <c r="X141" s="419">
        <v>7797</v>
      </c>
      <c r="Y141" s="419">
        <v>4635</v>
      </c>
      <c r="Z141" s="419">
        <v>12432</v>
      </c>
    </row>
    <row r="142" spans="2:26" x14ac:dyDescent="0.3">
      <c r="B142" s="259">
        <v>41974</v>
      </c>
      <c r="C142" s="418">
        <v>0</v>
      </c>
      <c r="D142" s="418">
        <v>0</v>
      </c>
      <c r="E142" s="418">
        <v>0</v>
      </c>
      <c r="F142" s="418">
        <v>0</v>
      </c>
      <c r="G142" s="418">
        <v>0</v>
      </c>
      <c r="H142" s="418">
        <v>0</v>
      </c>
      <c r="I142" s="418">
        <v>2127</v>
      </c>
      <c r="J142" s="418">
        <v>616</v>
      </c>
      <c r="K142" s="418">
        <v>2743</v>
      </c>
      <c r="L142" s="418">
        <v>3312</v>
      </c>
      <c r="M142" s="418">
        <v>2766</v>
      </c>
      <c r="N142" s="418">
        <v>6078</v>
      </c>
      <c r="O142" s="418">
        <v>920</v>
      </c>
      <c r="P142" s="418">
        <v>398</v>
      </c>
      <c r="Q142" s="418">
        <v>1318</v>
      </c>
      <c r="R142" s="418">
        <v>192</v>
      </c>
      <c r="S142" s="418">
        <v>170</v>
      </c>
      <c r="T142" s="418">
        <v>362</v>
      </c>
      <c r="U142" s="418">
        <v>0</v>
      </c>
      <c r="V142" s="418">
        <v>0</v>
      </c>
      <c r="W142" s="418">
        <v>0</v>
      </c>
      <c r="X142" s="419">
        <v>6551</v>
      </c>
      <c r="Y142" s="419">
        <v>3950</v>
      </c>
      <c r="Z142" s="419">
        <v>10501</v>
      </c>
    </row>
    <row r="143" spans="2:26" x14ac:dyDescent="0.3">
      <c r="B143" s="259">
        <v>42005</v>
      </c>
      <c r="C143" s="418">
        <v>0</v>
      </c>
      <c r="D143" s="418">
        <v>0</v>
      </c>
      <c r="E143" s="418">
        <v>0</v>
      </c>
      <c r="F143" s="418">
        <v>0</v>
      </c>
      <c r="G143" s="418">
        <v>0</v>
      </c>
      <c r="H143" s="418">
        <v>0</v>
      </c>
      <c r="I143" s="418">
        <v>2248</v>
      </c>
      <c r="J143" s="418">
        <v>658</v>
      </c>
      <c r="K143" s="418">
        <v>2906</v>
      </c>
      <c r="L143" s="418">
        <v>3748</v>
      </c>
      <c r="M143" s="418">
        <v>2903</v>
      </c>
      <c r="N143" s="418">
        <v>6651</v>
      </c>
      <c r="O143" s="418">
        <v>1048</v>
      </c>
      <c r="P143" s="418">
        <v>488</v>
      </c>
      <c r="Q143" s="418">
        <v>1536</v>
      </c>
      <c r="R143" s="418">
        <v>118</v>
      </c>
      <c r="S143" s="418">
        <v>99</v>
      </c>
      <c r="T143" s="418">
        <v>217</v>
      </c>
      <c r="U143" s="418">
        <v>0</v>
      </c>
      <c r="V143" s="418">
        <v>0</v>
      </c>
      <c r="W143" s="418">
        <v>0</v>
      </c>
      <c r="X143" s="419">
        <v>7162</v>
      </c>
      <c r="Y143" s="419">
        <v>4148</v>
      </c>
      <c r="Z143" s="419">
        <v>11310</v>
      </c>
    </row>
    <row r="144" spans="2:26" x14ac:dyDescent="0.3">
      <c r="B144" s="259">
        <v>42036</v>
      </c>
      <c r="C144" s="418">
        <v>0</v>
      </c>
      <c r="D144" s="418">
        <v>0</v>
      </c>
      <c r="E144" s="418">
        <v>0</v>
      </c>
      <c r="F144" s="418">
        <v>0</v>
      </c>
      <c r="G144" s="418">
        <v>0</v>
      </c>
      <c r="H144" s="418">
        <v>0</v>
      </c>
      <c r="I144" s="418">
        <v>1952</v>
      </c>
      <c r="J144" s="418">
        <v>577</v>
      </c>
      <c r="K144" s="418">
        <v>2529</v>
      </c>
      <c r="L144" s="418">
        <v>3446</v>
      </c>
      <c r="M144" s="418">
        <v>2835</v>
      </c>
      <c r="N144" s="418">
        <v>6281</v>
      </c>
      <c r="O144" s="418">
        <v>973</v>
      </c>
      <c r="P144" s="418">
        <v>435</v>
      </c>
      <c r="Q144" s="418">
        <v>1408</v>
      </c>
      <c r="R144" s="418">
        <v>91</v>
      </c>
      <c r="S144" s="418">
        <v>85</v>
      </c>
      <c r="T144" s="418">
        <v>176</v>
      </c>
      <c r="U144" s="418">
        <v>0</v>
      </c>
      <c r="V144" s="418">
        <v>0</v>
      </c>
      <c r="W144" s="418">
        <v>0</v>
      </c>
      <c r="X144" s="419">
        <v>6462</v>
      </c>
      <c r="Y144" s="419">
        <v>3932</v>
      </c>
      <c r="Z144" s="419">
        <v>10394</v>
      </c>
    </row>
    <row r="145" spans="2:26" x14ac:dyDescent="0.3">
      <c r="B145" s="259">
        <v>42064</v>
      </c>
      <c r="C145" s="418">
        <v>0</v>
      </c>
      <c r="D145" s="418">
        <v>0</v>
      </c>
      <c r="E145" s="418">
        <v>0</v>
      </c>
      <c r="F145" s="418">
        <v>0</v>
      </c>
      <c r="G145" s="418">
        <v>0</v>
      </c>
      <c r="H145" s="418">
        <v>0</v>
      </c>
      <c r="I145" s="418">
        <v>2210</v>
      </c>
      <c r="J145" s="418">
        <v>661</v>
      </c>
      <c r="K145" s="418">
        <v>2871</v>
      </c>
      <c r="L145" s="418">
        <v>4189</v>
      </c>
      <c r="M145" s="418">
        <v>3504</v>
      </c>
      <c r="N145" s="418">
        <v>7693</v>
      </c>
      <c r="O145" s="418">
        <v>1244</v>
      </c>
      <c r="P145" s="418">
        <v>539</v>
      </c>
      <c r="Q145" s="418">
        <v>1783</v>
      </c>
      <c r="R145" s="418">
        <v>115</v>
      </c>
      <c r="S145" s="418">
        <v>118</v>
      </c>
      <c r="T145" s="418">
        <v>233</v>
      </c>
      <c r="U145" s="418">
        <v>0</v>
      </c>
      <c r="V145" s="418">
        <v>0</v>
      </c>
      <c r="W145" s="418">
        <v>0</v>
      </c>
      <c r="X145" s="419">
        <v>7758</v>
      </c>
      <c r="Y145" s="419">
        <v>4822</v>
      </c>
      <c r="Z145" s="419">
        <v>12580</v>
      </c>
    </row>
    <row r="146" spans="2:26" x14ac:dyDescent="0.3">
      <c r="B146" s="259">
        <v>42095</v>
      </c>
      <c r="C146" s="418">
        <v>0</v>
      </c>
      <c r="D146" s="418">
        <v>0</v>
      </c>
      <c r="E146" s="418">
        <v>0</v>
      </c>
      <c r="F146" s="418">
        <v>0</v>
      </c>
      <c r="G146" s="418">
        <v>0</v>
      </c>
      <c r="H146" s="418">
        <v>0</v>
      </c>
      <c r="I146" s="418">
        <v>1869</v>
      </c>
      <c r="J146" s="418">
        <v>569</v>
      </c>
      <c r="K146" s="418">
        <v>2438</v>
      </c>
      <c r="L146" s="418">
        <v>3650</v>
      </c>
      <c r="M146" s="418">
        <v>2908</v>
      </c>
      <c r="N146" s="418">
        <v>6558</v>
      </c>
      <c r="O146" s="418">
        <v>1039</v>
      </c>
      <c r="P146" s="418">
        <v>479</v>
      </c>
      <c r="Q146" s="418">
        <v>1518</v>
      </c>
      <c r="R146" s="418">
        <v>97</v>
      </c>
      <c r="S146" s="418">
        <v>93</v>
      </c>
      <c r="T146" s="418">
        <v>190</v>
      </c>
      <c r="U146" s="418">
        <v>0</v>
      </c>
      <c r="V146" s="418">
        <v>0</v>
      </c>
      <c r="W146" s="418">
        <v>0</v>
      </c>
      <c r="X146" s="419">
        <v>6655</v>
      </c>
      <c r="Y146" s="419">
        <v>4049</v>
      </c>
      <c r="Z146" s="419">
        <v>10704</v>
      </c>
    </row>
    <row r="147" spans="2:26" x14ac:dyDescent="0.3">
      <c r="B147" s="259">
        <v>42125</v>
      </c>
      <c r="C147" s="418">
        <v>0</v>
      </c>
      <c r="D147" s="418">
        <v>0</v>
      </c>
      <c r="E147" s="418">
        <v>0</v>
      </c>
      <c r="F147" s="418">
        <v>0</v>
      </c>
      <c r="G147" s="418">
        <v>0</v>
      </c>
      <c r="H147" s="418">
        <v>0</v>
      </c>
      <c r="I147" s="418">
        <v>1688</v>
      </c>
      <c r="J147" s="418">
        <v>623</v>
      </c>
      <c r="K147" s="418">
        <v>2311</v>
      </c>
      <c r="L147" s="418">
        <v>4110</v>
      </c>
      <c r="M147" s="418">
        <v>4563</v>
      </c>
      <c r="N147" s="418">
        <v>8673</v>
      </c>
      <c r="O147" s="418">
        <v>957</v>
      </c>
      <c r="P147" s="418">
        <v>392</v>
      </c>
      <c r="Q147" s="418">
        <v>1349</v>
      </c>
      <c r="R147" s="418">
        <v>124</v>
      </c>
      <c r="S147" s="418">
        <v>112</v>
      </c>
      <c r="T147" s="418">
        <v>236</v>
      </c>
      <c r="U147" s="418">
        <v>0</v>
      </c>
      <c r="V147" s="418">
        <v>0</v>
      </c>
      <c r="W147" s="418">
        <v>0</v>
      </c>
      <c r="X147" s="419">
        <v>6879</v>
      </c>
      <c r="Y147" s="419">
        <v>5690</v>
      </c>
      <c r="Z147" s="419">
        <v>12569</v>
      </c>
    </row>
    <row r="148" spans="2:26" x14ac:dyDescent="0.3">
      <c r="B148" s="259">
        <v>42156</v>
      </c>
      <c r="C148" s="418">
        <v>0</v>
      </c>
      <c r="D148" s="418">
        <v>0</v>
      </c>
      <c r="E148" s="418">
        <v>0</v>
      </c>
      <c r="F148" s="418">
        <v>0</v>
      </c>
      <c r="G148" s="418">
        <v>0</v>
      </c>
      <c r="H148" s="418">
        <v>0</v>
      </c>
      <c r="I148" s="418">
        <v>1828</v>
      </c>
      <c r="J148" s="418">
        <v>607</v>
      </c>
      <c r="K148" s="418">
        <v>2435</v>
      </c>
      <c r="L148" s="418">
        <v>4111</v>
      </c>
      <c r="M148" s="418">
        <v>3707</v>
      </c>
      <c r="N148" s="418">
        <v>7818</v>
      </c>
      <c r="O148" s="418">
        <v>1016</v>
      </c>
      <c r="P148" s="418">
        <v>450</v>
      </c>
      <c r="Q148" s="418">
        <v>1466</v>
      </c>
      <c r="R148" s="418">
        <v>111</v>
      </c>
      <c r="S148" s="418">
        <v>121</v>
      </c>
      <c r="T148" s="418">
        <v>232</v>
      </c>
      <c r="U148" s="418">
        <v>0</v>
      </c>
      <c r="V148" s="418">
        <v>0</v>
      </c>
      <c r="W148" s="418">
        <v>0</v>
      </c>
      <c r="X148" s="419">
        <v>7066</v>
      </c>
      <c r="Y148" s="419">
        <v>4885</v>
      </c>
      <c r="Z148" s="419">
        <v>11951</v>
      </c>
    </row>
    <row r="149" spans="2:26" x14ac:dyDescent="0.3">
      <c r="B149" s="259">
        <v>42186</v>
      </c>
      <c r="C149" s="418">
        <v>0</v>
      </c>
      <c r="D149" s="418">
        <v>0</v>
      </c>
      <c r="E149" s="418">
        <v>0</v>
      </c>
      <c r="F149" s="418">
        <v>0</v>
      </c>
      <c r="G149" s="418">
        <v>0</v>
      </c>
      <c r="H149" s="418">
        <v>0</v>
      </c>
      <c r="I149" s="418">
        <v>2013</v>
      </c>
      <c r="J149" s="418">
        <v>701</v>
      </c>
      <c r="K149" s="418">
        <v>2714</v>
      </c>
      <c r="L149" s="418">
        <v>4636</v>
      </c>
      <c r="M149" s="418">
        <v>3432</v>
      </c>
      <c r="N149" s="418">
        <v>8068</v>
      </c>
      <c r="O149" s="418">
        <v>1101</v>
      </c>
      <c r="P149" s="418">
        <v>501</v>
      </c>
      <c r="Q149" s="418">
        <v>1602</v>
      </c>
      <c r="R149" s="418">
        <v>113</v>
      </c>
      <c r="S149" s="418">
        <v>100</v>
      </c>
      <c r="T149" s="418">
        <v>213</v>
      </c>
      <c r="U149" s="418">
        <v>0</v>
      </c>
      <c r="V149" s="418">
        <v>0</v>
      </c>
      <c r="W149" s="418">
        <v>0</v>
      </c>
      <c r="X149" s="419">
        <v>7863</v>
      </c>
      <c r="Y149" s="419">
        <v>4734</v>
      </c>
      <c r="Z149" s="419">
        <v>12597</v>
      </c>
    </row>
    <row r="150" spans="2:26" x14ac:dyDescent="0.3">
      <c r="B150" s="259">
        <v>42217</v>
      </c>
      <c r="C150" s="418">
        <v>0</v>
      </c>
      <c r="D150" s="418">
        <v>0</v>
      </c>
      <c r="E150" s="418">
        <v>0</v>
      </c>
      <c r="F150" s="418">
        <v>0</v>
      </c>
      <c r="G150" s="418">
        <v>0</v>
      </c>
      <c r="H150" s="418">
        <v>0</v>
      </c>
      <c r="I150" s="418">
        <v>2029</v>
      </c>
      <c r="J150" s="418">
        <v>655</v>
      </c>
      <c r="K150" s="418">
        <v>2684</v>
      </c>
      <c r="L150" s="418">
        <v>4311</v>
      </c>
      <c r="M150" s="418">
        <v>3346</v>
      </c>
      <c r="N150" s="418">
        <v>7657</v>
      </c>
      <c r="O150" s="418">
        <v>1110</v>
      </c>
      <c r="P150" s="418">
        <v>484</v>
      </c>
      <c r="Q150" s="418">
        <v>1594</v>
      </c>
      <c r="R150" s="418">
        <v>108</v>
      </c>
      <c r="S150" s="418">
        <v>98</v>
      </c>
      <c r="T150" s="418">
        <v>206</v>
      </c>
      <c r="U150" s="418">
        <v>0</v>
      </c>
      <c r="V150" s="418">
        <v>0</v>
      </c>
      <c r="W150" s="418">
        <v>0</v>
      </c>
      <c r="X150" s="419">
        <v>7558</v>
      </c>
      <c r="Y150" s="419">
        <v>4583</v>
      </c>
      <c r="Z150" s="419">
        <v>12141</v>
      </c>
    </row>
    <row r="151" spans="2:26" x14ac:dyDescent="0.3">
      <c r="B151" s="259">
        <v>42248</v>
      </c>
      <c r="C151" s="418">
        <v>0</v>
      </c>
      <c r="D151" s="418">
        <v>0</v>
      </c>
      <c r="E151" s="418">
        <v>0</v>
      </c>
      <c r="F151" s="418">
        <v>0</v>
      </c>
      <c r="G151" s="418">
        <v>0</v>
      </c>
      <c r="H151" s="418">
        <v>0</v>
      </c>
      <c r="I151" s="418">
        <v>1974</v>
      </c>
      <c r="J151" s="418">
        <v>627</v>
      </c>
      <c r="K151" s="418">
        <v>2601</v>
      </c>
      <c r="L151" s="418">
        <v>4207</v>
      </c>
      <c r="M151" s="418">
        <v>3314</v>
      </c>
      <c r="N151" s="418">
        <v>7521</v>
      </c>
      <c r="O151" s="418">
        <v>1090</v>
      </c>
      <c r="P151" s="418">
        <v>544</v>
      </c>
      <c r="Q151" s="418">
        <v>1634</v>
      </c>
      <c r="R151" s="418">
        <v>80</v>
      </c>
      <c r="S151" s="418">
        <v>84</v>
      </c>
      <c r="T151" s="418">
        <v>164</v>
      </c>
      <c r="U151" s="418">
        <v>0</v>
      </c>
      <c r="V151" s="418">
        <v>0</v>
      </c>
      <c r="W151" s="418">
        <v>0</v>
      </c>
      <c r="X151" s="419">
        <v>7351</v>
      </c>
      <c r="Y151" s="419">
        <v>4569</v>
      </c>
      <c r="Z151" s="419">
        <v>11920</v>
      </c>
    </row>
    <row r="152" spans="2:26" x14ac:dyDescent="0.3">
      <c r="B152" s="259">
        <v>42278</v>
      </c>
      <c r="C152" s="418">
        <v>0</v>
      </c>
      <c r="D152" s="418">
        <v>0</v>
      </c>
      <c r="E152" s="418">
        <v>0</v>
      </c>
      <c r="F152" s="418">
        <v>0</v>
      </c>
      <c r="G152" s="418">
        <v>0</v>
      </c>
      <c r="H152" s="418">
        <v>0</v>
      </c>
      <c r="I152" s="418">
        <v>2054</v>
      </c>
      <c r="J152" s="418">
        <v>695</v>
      </c>
      <c r="K152" s="418">
        <v>2749</v>
      </c>
      <c r="L152" s="418">
        <v>4266</v>
      </c>
      <c r="M152" s="418">
        <v>3236</v>
      </c>
      <c r="N152" s="418">
        <v>7502</v>
      </c>
      <c r="O152" s="418">
        <v>1117</v>
      </c>
      <c r="P152" s="418">
        <v>461</v>
      </c>
      <c r="Q152" s="418">
        <v>1578</v>
      </c>
      <c r="R152" s="418">
        <v>114</v>
      </c>
      <c r="S152" s="418">
        <v>104</v>
      </c>
      <c r="T152" s="418">
        <v>218</v>
      </c>
      <c r="U152" s="418">
        <v>0</v>
      </c>
      <c r="V152" s="418">
        <v>0</v>
      </c>
      <c r="W152" s="418">
        <v>0</v>
      </c>
      <c r="X152" s="419">
        <v>7551</v>
      </c>
      <c r="Y152" s="419">
        <v>4496</v>
      </c>
      <c r="Z152" s="419">
        <v>12047</v>
      </c>
    </row>
    <row r="153" spans="2:26" x14ac:dyDescent="0.3">
      <c r="B153" s="259">
        <v>42309</v>
      </c>
      <c r="C153" s="418">
        <v>0</v>
      </c>
      <c r="D153" s="418">
        <v>0</v>
      </c>
      <c r="E153" s="418">
        <v>0</v>
      </c>
      <c r="F153" s="418">
        <v>0</v>
      </c>
      <c r="G153" s="418">
        <v>0</v>
      </c>
      <c r="H153" s="418">
        <v>0</v>
      </c>
      <c r="I153" s="418">
        <v>1891</v>
      </c>
      <c r="J153" s="418">
        <v>691</v>
      </c>
      <c r="K153" s="418">
        <v>2582</v>
      </c>
      <c r="L153" s="418">
        <v>4440</v>
      </c>
      <c r="M153" s="418">
        <v>3591</v>
      </c>
      <c r="N153" s="418">
        <v>8031</v>
      </c>
      <c r="O153" s="418">
        <v>1141</v>
      </c>
      <c r="P153" s="418">
        <v>491</v>
      </c>
      <c r="Q153" s="418">
        <v>1632</v>
      </c>
      <c r="R153" s="418">
        <v>107</v>
      </c>
      <c r="S153" s="418">
        <v>112</v>
      </c>
      <c r="T153" s="418">
        <v>219</v>
      </c>
      <c r="U153" s="418">
        <v>0</v>
      </c>
      <c r="V153" s="418">
        <v>0</v>
      </c>
      <c r="W153" s="418">
        <v>0</v>
      </c>
      <c r="X153" s="419">
        <v>7579</v>
      </c>
      <c r="Y153" s="419">
        <v>4885</v>
      </c>
      <c r="Z153" s="419">
        <v>12464</v>
      </c>
    </row>
    <row r="154" spans="2:26" x14ac:dyDescent="0.3">
      <c r="B154" s="259">
        <v>42339</v>
      </c>
      <c r="C154" s="418">
        <v>0</v>
      </c>
      <c r="D154" s="418">
        <v>0</v>
      </c>
      <c r="E154" s="418">
        <v>0</v>
      </c>
      <c r="F154" s="418">
        <v>0</v>
      </c>
      <c r="G154" s="418">
        <v>0</v>
      </c>
      <c r="H154" s="418">
        <v>0</v>
      </c>
      <c r="I154" s="418">
        <v>1686</v>
      </c>
      <c r="J154" s="418">
        <v>537</v>
      </c>
      <c r="K154" s="418">
        <v>2223</v>
      </c>
      <c r="L154" s="418">
        <v>3568</v>
      </c>
      <c r="M154" s="418">
        <v>2857</v>
      </c>
      <c r="N154" s="418">
        <v>6425</v>
      </c>
      <c r="O154" s="418">
        <v>991</v>
      </c>
      <c r="P154" s="418">
        <v>466</v>
      </c>
      <c r="Q154" s="418">
        <v>1457</v>
      </c>
      <c r="R154" s="418">
        <v>109</v>
      </c>
      <c r="S154" s="418">
        <v>88</v>
      </c>
      <c r="T154" s="418">
        <v>197</v>
      </c>
      <c r="U154" s="418">
        <v>0</v>
      </c>
      <c r="V154" s="418">
        <v>0</v>
      </c>
      <c r="W154" s="418">
        <v>0</v>
      </c>
      <c r="X154" s="419">
        <v>6354</v>
      </c>
      <c r="Y154" s="419">
        <v>3948</v>
      </c>
      <c r="Z154" s="419">
        <v>10302</v>
      </c>
    </row>
    <row r="155" spans="2:26" x14ac:dyDescent="0.3">
      <c r="B155" s="259">
        <v>42370</v>
      </c>
      <c r="C155" s="418">
        <v>0</v>
      </c>
      <c r="D155" s="418">
        <v>0</v>
      </c>
      <c r="E155" s="418">
        <v>0</v>
      </c>
      <c r="F155" s="418">
        <v>0</v>
      </c>
      <c r="G155" s="418">
        <v>0</v>
      </c>
      <c r="H155" s="418">
        <v>0</v>
      </c>
      <c r="I155" s="418">
        <v>1678</v>
      </c>
      <c r="J155" s="418">
        <v>495</v>
      </c>
      <c r="K155" s="418">
        <v>2173</v>
      </c>
      <c r="L155" s="418">
        <v>3558</v>
      </c>
      <c r="M155" s="418">
        <v>2664</v>
      </c>
      <c r="N155" s="418">
        <v>6222</v>
      </c>
      <c r="O155" s="418">
        <v>1018</v>
      </c>
      <c r="P155" s="418">
        <v>482</v>
      </c>
      <c r="Q155" s="418">
        <v>1500</v>
      </c>
      <c r="R155" s="418">
        <v>116</v>
      </c>
      <c r="S155" s="418">
        <v>108</v>
      </c>
      <c r="T155" s="418">
        <v>224</v>
      </c>
      <c r="U155" s="418">
        <v>0</v>
      </c>
      <c r="V155" s="418">
        <v>0</v>
      </c>
      <c r="W155" s="418">
        <v>0</v>
      </c>
      <c r="X155" s="419">
        <v>6370</v>
      </c>
      <c r="Y155" s="419">
        <v>3749</v>
      </c>
      <c r="Z155" s="419">
        <v>10119</v>
      </c>
    </row>
    <row r="156" spans="2:26" x14ac:dyDescent="0.3">
      <c r="B156" s="259">
        <v>42401</v>
      </c>
      <c r="C156" s="418">
        <v>0</v>
      </c>
      <c r="D156" s="418">
        <v>0</v>
      </c>
      <c r="E156" s="418">
        <v>0</v>
      </c>
      <c r="F156" s="418">
        <v>0</v>
      </c>
      <c r="G156" s="418">
        <v>0</v>
      </c>
      <c r="H156" s="418">
        <v>0</v>
      </c>
      <c r="I156" s="418">
        <v>1711</v>
      </c>
      <c r="J156" s="418">
        <v>513</v>
      </c>
      <c r="K156" s="418">
        <v>2224</v>
      </c>
      <c r="L156" s="418">
        <v>3950</v>
      </c>
      <c r="M156" s="418">
        <v>2852</v>
      </c>
      <c r="N156" s="418">
        <v>6802</v>
      </c>
      <c r="O156" s="418">
        <v>971</v>
      </c>
      <c r="P156" s="418">
        <v>432</v>
      </c>
      <c r="Q156" s="418">
        <v>1403</v>
      </c>
      <c r="R156" s="418">
        <v>123</v>
      </c>
      <c r="S156" s="418">
        <v>93</v>
      </c>
      <c r="T156" s="418">
        <v>216</v>
      </c>
      <c r="U156" s="418">
        <v>0</v>
      </c>
      <c r="V156" s="418">
        <v>0</v>
      </c>
      <c r="W156" s="418">
        <v>0</v>
      </c>
      <c r="X156" s="419">
        <v>6755</v>
      </c>
      <c r="Y156" s="419">
        <v>3890</v>
      </c>
      <c r="Z156" s="419">
        <v>10645</v>
      </c>
    </row>
    <row r="157" spans="2:26" x14ac:dyDescent="0.3">
      <c r="B157" s="259">
        <v>42430</v>
      </c>
      <c r="C157" s="418">
        <v>0</v>
      </c>
      <c r="D157" s="418">
        <v>0</v>
      </c>
      <c r="E157" s="418">
        <v>0</v>
      </c>
      <c r="F157" s="418">
        <v>0</v>
      </c>
      <c r="G157" s="418">
        <v>0</v>
      </c>
      <c r="H157" s="418">
        <v>0</v>
      </c>
      <c r="I157" s="418">
        <v>1817</v>
      </c>
      <c r="J157" s="418">
        <v>533</v>
      </c>
      <c r="K157" s="418">
        <v>2350</v>
      </c>
      <c r="L157" s="418">
        <v>3961</v>
      </c>
      <c r="M157" s="418">
        <v>2964</v>
      </c>
      <c r="N157" s="418">
        <v>6925</v>
      </c>
      <c r="O157" s="418">
        <v>1127</v>
      </c>
      <c r="P157" s="418">
        <v>474</v>
      </c>
      <c r="Q157" s="418">
        <v>1601</v>
      </c>
      <c r="R157" s="418">
        <v>111</v>
      </c>
      <c r="S157" s="418">
        <v>96</v>
      </c>
      <c r="T157" s="418">
        <v>207</v>
      </c>
      <c r="U157" s="418">
        <v>0</v>
      </c>
      <c r="V157" s="418">
        <v>0</v>
      </c>
      <c r="W157" s="418">
        <v>0</v>
      </c>
      <c r="X157" s="419">
        <v>7016</v>
      </c>
      <c r="Y157" s="419">
        <v>4067</v>
      </c>
      <c r="Z157" s="419">
        <v>11083</v>
      </c>
    </row>
    <row r="158" spans="2:26" x14ac:dyDescent="0.3">
      <c r="B158" s="259">
        <v>42461</v>
      </c>
      <c r="C158" s="418">
        <v>0</v>
      </c>
      <c r="D158" s="418">
        <v>0</v>
      </c>
      <c r="E158" s="418">
        <v>0</v>
      </c>
      <c r="F158" s="418">
        <v>0</v>
      </c>
      <c r="G158" s="418">
        <v>0</v>
      </c>
      <c r="H158" s="418">
        <v>0</v>
      </c>
      <c r="I158" s="418">
        <v>2437</v>
      </c>
      <c r="J158" s="418">
        <v>854</v>
      </c>
      <c r="K158" s="418">
        <v>3291</v>
      </c>
      <c r="L158" s="418">
        <v>4247</v>
      </c>
      <c r="M158" s="418">
        <v>3258</v>
      </c>
      <c r="N158" s="418">
        <v>7505</v>
      </c>
      <c r="O158" s="418">
        <v>1057</v>
      </c>
      <c r="P158" s="418">
        <v>474</v>
      </c>
      <c r="Q158" s="418">
        <v>1531</v>
      </c>
      <c r="R158" s="418">
        <v>101</v>
      </c>
      <c r="S158" s="418">
        <v>104</v>
      </c>
      <c r="T158" s="418">
        <v>205</v>
      </c>
      <c r="U158" s="418">
        <v>0</v>
      </c>
      <c r="V158" s="418">
        <v>0</v>
      </c>
      <c r="W158" s="418">
        <v>0</v>
      </c>
      <c r="X158" s="419">
        <v>7842</v>
      </c>
      <c r="Y158" s="419">
        <v>4690</v>
      </c>
      <c r="Z158" s="419">
        <v>12532</v>
      </c>
    </row>
    <row r="159" spans="2:26" x14ac:dyDescent="0.3">
      <c r="B159" s="259">
        <v>42491</v>
      </c>
      <c r="C159" s="418">
        <v>0</v>
      </c>
      <c r="D159" s="418">
        <v>0</v>
      </c>
      <c r="E159" s="418">
        <v>0</v>
      </c>
      <c r="F159" s="418">
        <v>0</v>
      </c>
      <c r="G159" s="418">
        <v>0</v>
      </c>
      <c r="H159" s="418">
        <v>0</v>
      </c>
      <c r="I159" s="418">
        <v>2081</v>
      </c>
      <c r="J159" s="418">
        <v>683</v>
      </c>
      <c r="K159" s="418">
        <v>2764</v>
      </c>
      <c r="L159" s="418">
        <v>4674</v>
      </c>
      <c r="M159" s="418">
        <v>4590</v>
      </c>
      <c r="N159" s="418">
        <v>9264</v>
      </c>
      <c r="O159" s="418">
        <v>1097</v>
      </c>
      <c r="P159" s="418">
        <v>482</v>
      </c>
      <c r="Q159" s="418">
        <v>1579</v>
      </c>
      <c r="R159" s="418">
        <v>124</v>
      </c>
      <c r="S159" s="418">
        <v>100</v>
      </c>
      <c r="T159" s="418">
        <v>224</v>
      </c>
      <c r="U159" s="418">
        <v>0</v>
      </c>
      <c r="V159" s="418">
        <v>0</v>
      </c>
      <c r="W159" s="418">
        <v>0</v>
      </c>
      <c r="X159" s="419">
        <v>7976</v>
      </c>
      <c r="Y159" s="419">
        <v>5855</v>
      </c>
      <c r="Z159" s="419">
        <v>13831</v>
      </c>
    </row>
    <row r="160" spans="2:26" x14ac:dyDescent="0.3">
      <c r="B160" s="259">
        <v>42522</v>
      </c>
      <c r="C160" s="418">
        <v>0</v>
      </c>
      <c r="D160" s="418">
        <v>0</v>
      </c>
      <c r="E160" s="418">
        <v>0</v>
      </c>
      <c r="F160" s="418">
        <v>0</v>
      </c>
      <c r="G160" s="418">
        <v>0</v>
      </c>
      <c r="H160" s="418">
        <v>0</v>
      </c>
      <c r="I160" s="418">
        <v>1853</v>
      </c>
      <c r="J160" s="418">
        <v>625</v>
      </c>
      <c r="K160" s="418">
        <v>2478</v>
      </c>
      <c r="L160" s="418">
        <v>3907</v>
      </c>
      <c r="M160" s="418">
        <v>3013</v>
      </c>
      <c r="N160" s="418">
        <v>6920</v>
      </c>
      <c r="O160" s="418">
        <v>971</v>
      </c>
      <c r="P160" s="418">
        <v>474</v>
      </c>
      <c r="Q160" s="418">
        <v>1445</v>
      </c>
      <c r="R160" s="418">
        <v>84</v>
      </c>
      <c r="S160" s="418">
        <v>90</v>
      </c>
      <c r="T160" s="418">
        <v>174</v>
      </c>
      <c r="U160" s="418">
        <v>0</v>
      </c>
      <c r="V160" s="418">
        <v>0</v>
      </c>
      <c r="W160" s="418">
        <v>0</v>
      </c>
      <c r="X160" s="419">
        <v>6815</v>
      </c>
      <c r="Y160" s="419">
        <v>4202</v>
      </c>
      <c r="Z160" s="419">
        <v>11017</v>
      </c>
    </row>
    <row r="161" spans="2:26" x14ac:dyDescent="0.3">
      <c r="B161" s="259">
        <v>42552</v>
      </c>
      <c r="C161" s="418">
        <v>0</v>
      </c>
      <c r="D161" s="418">
        <v>0</v>
      </c>
      <c r="E161" s="418">
        <v>0</v>
      </c>
      <c r="F161" s="418">
        <v>0</v>
      </c>
      <c r="G161" s="418">
        <v>0</v>
      </c>
      <c r="H161" s="418">
        <v>0</v>
      </c>
      <c r="I161" s="418">
        <v>2036</v>
      </c>
      <c r="J161" s="418">
        <v>627</v>
      </c>
      <c r="K161" s="418">
        <v>2663</v>
      </c>
      <c r="L161" s="418">
        <v>3956</v>
      </c>
      <c r="M161" s="418">
        <v>3040</v>
      </c>
      <c r="N161" s="418">
        <v>6996</v>
      </c>
      <c r="O161" s="418">
        <v>1013</v>
      </c>
      <c r="P161" s="418">
        <v>501</v>
      </c>
      <c r="Q161" s="418">
        <v>1514</v>
      </c>
      <c r="R161" s="418">
        <v>95</v>
      </c>
      <c r="S161" s="418">
        <v>103</v>
      </c>
      <c r="T161" s="418">
        <v>198</v>
      </c>
      <c r="U161" s="418">
        <v>0</v>
      </c>
      <c r="V161" s="418">
        <v>0</v>
      </c>
      <c r="W161" s="418">
        <v>0</v>
      </c>
      <c r="X161" s="419">
        <v>7100</v>
      </c>
      <c r="Y161" s="419">
        <v>4271</v>
      </c>
      <c r="Z161" s="419">
        <v>11371</v>
      </c>
    </row>
    <row r="162" spans="2:26" x14ac:dyDescent="0.3">
      <c r="B162" s="259">
        <v>42583</v>
      </c>
      <c r="C162" s="418">
        <v>0</v>
      </c>
      <c r="D162" s="418">
        <v>0</v>
      </c>
      <c r="E162" s="418">
        <v>0</v>
      </c>
      <c r="F162" s="418">
        <v>0</v>
      </c>
      <c r="G162" s="418">
        <v>0</v>
      </c>
      <c r="H162" s="418">
        <v>0</v>
      </c>
      <c r="I162" s="418">
        <v>2227</v>
      </c>
      <c r="J162" s="418">
        <v>722</v>
      </c>
      <c r="K162" s="418">
        <v>2949</v>
      </c>
      <c r="L162" s="418">
        <v>5089</v>
      </c>
      <c r="M162" s="418">
        <v>3894</v>
      </c>
      <c r="N162" s="418">
        <v>8983</v>
      </c>
      <c r="O162" s="418">
        <v>1257</v>
      </c>
      <c r="P162" s="418">
        <v>593</v>
      </c>
      <c r="Q162" s="418">
        <v>1850</v>
      </c>
      <c r="R162" s="418">
        <v>131</v>
      </c>
      <c r="S162" s="418">
        <v>114</v>
      </c>
      <c r="T162" s="418">
        <v>245</v>
      </c>
      <c r="U162" s="418">
        <v>0</v>
      </c>
      <c r="V162" s="418">
        <v>0</v>
      </c>
      <c r="W162" s="418">
        <v>0</v>
      </c>
      <c r="X162" s="419">
        <v>8704</v>
      </c>
      <c r="Y162" s="419">
        <v>5323</v>
      </c>
      <c r="Z162" s="419">
        <v>14027</v>
      </c>
    </row>
    <row r="163" spans="2:26" x14ac:dyDescent="0.3">
      <c r="B163" s="259">
        <v>42614</v>
      </c>
      <c r="C163" s="418">
        <v>0</v>
      </c>
      <c r="D163" s="418">
        <v>0</v>
      </c>
      <c r="E163" s="418">
        <v>0</v>
      </c>
      <c r="F163" s="418">
        <v>0</v>
      </c>
      <c r="G163" s="418">
        <v>0</v>
      </c>
      <c r="H163" s="418">
        <v>0</v>
      </c>
      <c r="I163" s="418">
        <v>2052</v>
      </c>
      <c r="J163" s="418">
        <v>664</v>
      </c>
      <c r="K163" s="418">
        <v>2716</v>
      </c>
      <c r="L163" s="418">
        <v>4556</v>
      </c>
      <c r="M163" s="418">
        <v>3304</v>
      </c>
      <c r="N163" s="418">
        <v>7860</v>
      </c>
      <c r="O163" s="418">
        <v>1093</v>
      </c>
      <c r="P163" s="418">
        <v>521</v>
      </c>
      <c r="Q163" s="418">
        <v>1614</v>
      </c>
      <c r="R163" s="418">
        <v>110</v>
      </c>
      <c r="S163" s="418">
        <v>103</v>
      </c>
      <c r="T163" s="418">
        <v>213</v>
      </c>
      <c r="U163" s="418">
        <v>0</v>
      </c>
      <c r="V163" s="418">
        <v>0</v>
      </c>
      <c r="W163" s="418">
        <v>0</v>
      </c>
      <c r="X163" s="419">
        <v>7811</v>
      </c>
      <c r="Y163" s="419">
        <v>4592</v>
      </c>
      <c r="Z163" s="419">
        <v>12403</v>
      </c>
    </row>
    <row r="164" spans="2:26" x14ac:dyDescent="0.3">
      <c r="B164" s="259">
        <v>42644</v>
      </c>
      <c r="C164" s="418">
        <v>0</v>
      </c>
      <c r="D164" s="418">
        <v>0</v>
      </c>
      <c r="E164" s="418">
        <v>0</v>
      </c>
      <c r="F164" s="418">
        <v>0</v>
      </c>
      <c r="G164" s="418">
        <v>0</v>
      </c>
      <c r="H164" s="418">
        <v>0</v>
      </c>
      <c r="I164" s="418">
        <v>1705</v>
      </c>
      <c r="J164" s="418">
        <v>569</v>
      </c>
      <c r="K164" s="418">
        <v>2274</v>
      </c>
      <c r="L164" s="418">
        <v>3870</v>
      </c>
      <c r="M164" s="418">
        <v>2806</v>
      </c>
      <c r="N164" s="418">
        <v>6676</v>
      </c>
      <c r="O164" s="418">
        <v>898</v>
      </c>
      <c r="P164" s="418">
        <v>433</v>
      </c>
      <c r="Q164" s="418">
        <v>1331</v>
      </c>
      <c r="R164" s="418">
        <v>105</v>
      </c>
      <c r="S164" s="418">
        <v>110</v>
      </c>
      <c r="T164" s="418">
        <v>215</v>
      </c>
      <c r="U164" s="418">
        <v>0</v>
      </c>
      <c r="V164" s="418">
        <v>0</v>
      </c>
      <c r="W164" s="418">
        <v>0</v>
      </c>
      <c r="X164" s="419">
        <v>6578</v>
      </c>
      <c r="Y164" s="419">
        <v>3918</v>
      </c>
      <c r="Z164" s="419">
        <v>10496</v>
      </c>
    </row>
    <row r="165" spans="2:26" x14ac:dyDescent="0.3">
      <c r="B165" s="259">
        <v>42675</v>
      </c>
      <c r="C165" s="418">
        <v>0</v>
      </c>
      <c r="D165" s="418">
        <v>0</v>
      </c>
      <c r="E165" s="418">
        <v>0</v>
      </c>
      <c r="F165" s="418">
        <v>0</v>
      </c>
      <c r="G165" s="418">
        <v>0</v>
      </c>
      <c r="H165" s="418">
        <v>0</v>
      </c>
      <c r="I165" s="418">
        <v>1871</v>
      </c>
      <c r="J165" s="418">
        <v>554</v>
      </c>
      <c r="K165" s="418">
        <v>2425</v>
      </c>
      <c r="L165" s="418">
        <v>3912</v>
      </c>
      <c r="M165" s="418">
        <v>2822</v>
      </c>
      <c r="N165" s="418">
        <v>6734</v>
      </c>
      <c r="O165" s="418">
        <v>830</v>
      </c>
      <c r="P165" s="418">
        <v>429</v>
      </c>
      <c r="Q165" s="418">
        <v>1259</v>
      </c>
      <c r="R165" s="418">
        <v>111</v>
      </c>
      <c r="S165" s="418">
        <v>97</v>
      </c>
      <c r="T165" s="418">
        <v>208</v>
      </c>
      <c r="U165" s="418">
        <v>0</v>
      </c>
      <c r="V165" s="418">
        <v>0</v>
      </c>
      <c r="W165" s="418">
        <v>0</v>
      </c>
      <c r="X165" s="419">
        <v>6724</v>
      </c>
      <c r="Y165" s="419">
        <v>3902</v>
      </c>
      <c r="Z165" s="419">
        <v>10626</v>
      </c>
    </row>
    <row r="166" spans="2:26" x14ac:dyDescent="0.3">
      <c r="B166" s="259">
        <v>42705</v>
      </c>
      <c r="C166" s="418">
        <v>0</v>
      </c>
      <c r="D166" s="418">
        <v>0</v>
      </c>
      <c r="E166" s="418">
        <v>0</v>
      </c>
      <c r="F166" s="418">
        <v>0</v>
      </c>
      <c r="G166" s="418">
        <v>0</v>
      </c>
      <c r="H166" s="418">
        <v>0</v>
      </c>
      <c r="I166" s="418">
        <v>1848</v>
      </c>
      <c r="J166" s="418">
        <v>588</v>
      </c>
      <c r="K166" s="418">
        <v>2436</v>
      </c>
      <c r="L166" s="418">
        <v>3814</v>
      </c>
      <c r="M166" s="418">
        <v>2788</v>
      </c>
      <c r="N166" s="418">
        <v>6602</v>
      </c>
      <c r="O166" s="418">
        <v>999</v>
      </c>
      <c r="P166" s="418">
        <v>468</v>
      </c>
      <c r="Q166" s="418">
        <v>1467</v>
      </c>
      <c r="R166" s="418">
        <v>117</v>
      </c>
      <c r="S166" s="418">
        <v>131</v>
      </c>
      <c r="T166" s="418">
        <v>248</v>
      </c>
      <c r="U166" s="418">
        <v>0</v>
      </c>
      <c r="V166" s="418">
        <v>0</v>
      </c>
      <c r="W166" s="418">
        <v>0</v>
      </c>
      <c r="X166" s="419">
        <v>6778</v>
      </c>
      <c r="Y166" s="419">
        <v>3975</v>
      </c>
      <c r="Z166" s="419">
        <v>10753</v>
      </c>
    </row>
    <row r="167" spans="2:26" x14ac:dyDescent="0.3">
      <c r="B167" s="259">
        <v>42736</v>
      </c>
      <c r="C167" s="418">
        <v>0</v>
      </c>
      <c r="D167" s="418">
        <v>0</v>
      </c>
      <c r="E167" s="418">
        <v>0</v>
      </c>
      <c r="F167" s="418">
        <v>0</v>
      </c>
      <c r="G167" s="418">
        <v>0</v>
      </c>
      <c r="H167" s="418">
        <v>0</v>
      </c>
      <c r="I167" s="418">
        <v>2361</v>
      </c>
      <c r="J167" s="418">
        <v>761</v>
      </c>
      <c r="K167" s="418">
        <v>3122</v>
      </c>
      <c r="L167" s="418">
        <v>4532</v>
      </c>
      <c r="M167" s="418">
        <v>3448</v>
      </c>
      <c r="N167" s="418">
        <v>7980</v>
      </c>
      <c r="O167" s="418">
        <v>1006</v>
      </c>
      <c r="P167" s="418">
        <v>502</v>
      </c>
      <c r="Q167" s="418">
        <v>1508</v>
      </c>
      <c r="R167" s="418">
        <v>145</v>
      </c>
      <c r="S167" s="418">
        <v>124</v>
      </c>
      <c r="T167" s="418">
        <v>269</v>
      </c>
      <c r="U167" s="418">
        <v>0</v>
      </c>
      <c r="V167" s="418">
        <v>0</v>
      </c>
      <c r="W167" s="418">
        <v>0</v>
      </c>
      <c r="X167" s="419">
        <v>8044</v>
      </c>
      <c r="Y167" s="419">
        <v>4835</v>
      </c>
      <c r="Z167" s="419">
        <v>12879</v>
      </c>
    </row>
    <row r="168" spans="2:26" x14ac:dyDescent="0.3">
      <c r="B168" s="259">
        <v>42767</v>
      </c>
      <c r="C168" s="418">
        <v>0</v>
      </c>
      <c r="D168" s="418">
        <v>0</v>
      </c>
      <c r="E168" s="418">
        <v>0</v>
      </c>
      <c r="F168" s="418">
        <v>0</v>
      </c>
      <c r="G168" s="418">
        <v>0</v>
      </c>
      <c r="H168" s="418">
        <v>0</v>
      </c>
      <c r="I168" s="418">
        <v>1789</v>
      </c>
      <c r="J168" s="418">
        <v>588</v>
      </c>
      <c r="K168" s="418">
        <v>2377</v>
      </c>
      <c r="L168" s="418">
        <v>4079</v>
      </c>
      <c r="M168" s="418">
        <v>3203</v>
      </c>
      <c r="N168" s="418">
        <v>7282</v>
      </c>
      <c r="O168" s="418">
        <v>940</v>
      </c>
      <c r="P168" s="418">
        <v>435</v>
      </c>
      <c r="Q168" s="418">
        <v>1375</v>
      </c>
      <c r="R168" s="418">
        <v>101</v>
      </c>
      <c r="S168" s="418">
        <v>112</v>
      </c>
      <c r="T168" s="418">
        <v>213</v>
      </c>
      <c r="U168" s="418">
        <v>0</v>
      </c>
      <c r="V168" s="418">
        <v>0</v>
      </c>
      <c r="W168" s="418">
        <v>0</v>
      </c>
      <c r="X168" s="419">
        <v>6909</v>
      </c>
      <c r="Y168" s="419">
        <v>4338</v>
      </c>
      <c r="Z168" s="419">
        <v>11247</v>
      </c>
    </row>
    <row r="169" spans="2:26" x14ac:dyDescent="0.3">
      <c r="B169" s="259">
        <v>42795</v>
      </c>
      <c r="C169" s="418">
        <v>0</v>
      </c>
      <c r="D169" s="418">
        <v>0</v>
      </c>
      <c r="E169" s="418">
        <v>0</v>
      </c>
      <c r="F169" s="418">
        <v>0</v>
      </c>
      <c r="G169" s="418">
        <v>0</v>
      </c>
      <c r="H169" s="418">
        <v>0</v>
      </c>
      <c r="I169" s="418">
        <v>1724</v>
      </c>
      <c r="J169" s="418">
        <v>567</v>
      </c>
      <c r="K169" s="418">
        <v>2291</v>
      </c>
      <c r="L169" s="418">
        <v>4970</v>
      </c>
      <c r="M169" s="418">
        <v>3941</v>
      </c>
      <c r="N169" s="418">
        <v>8911</v>
      </c>
      <c r="O169" s="418">
        <v>1221</v>
      </c>
      <c r="P169" s="418">
        <v>541</v>
      </c>
      <c r="Q169" s="418">
        <v>1762</v>
      </c>
      <c r="R169" s="418">
        <v>117</v>
      </c>
      <c r="S169" s="418">
        <v>107</v>
      </c>
      <c r="T169" s="418">
        <v>224</v>
      </c>
      <c r="U169" s="418">
        <v>0</v>
      </c>
      <c r="V169" s="418">
        <v>0</v>
      </c>
      <c r="W169" s="418">
        <v>0</v>
      </c>
      <c r="X169" s="419">
        <v>8032</v>
      </c>
      <c r="Y169" s="419">
        <v>5156</v>
      </c>
      <c r="Z169" s="419">
        <v>13188</v>
      </c>
    </row>
    <row r="170" spans="2:26" x14ac:dyDescent="0.3">
      <c r="B170" s="259">
        <v>42826</v>
      </c>
      <c r="C170" s="418">
        <v>0</v>
      </c>
      <c r="D170" s="418">
        <v>0</v>
      </c>
      <c r="E170" s="418">
        <v>0</v>
      </c>
      <c r="F170" s="418">
        <v>0</v>
      </c>
      <c r="G170" s="418">
        <v>0</v>
      </c>
      <c r="H170" s="418">
        <v>0</v>
      </c>
      <c r="I170" s="418">
        <v>1749</v>
      </c>
      <c r="J170" s="418">
        <v>571</v>
      </c>
      <c r="K170" s="418">
        <v>2320</v>
      </c>
      <c r="L170" s="418">
        <v>3906</v>
      </c>
      <c r="M170" s="418">
        <v>3116</v>
      </c>
      <c r="N170" s="418">
        <v>7022</v>
      </c>
      <c r="O170" s="418">
        <v>979</v>
      </c>
      <c r="P170" s="418">
        <v>442</v>
      </c>
      <c r="Q170" s="418">
        <v>1421</v>
      </c>
      <c r="R170" s="418">
        <v>107</v>
      </c>
      <c r="S170" s="418">
        <v>105</v>
      </c>
      <c r="T170" s="418">
        <v>212</v>
      </c>
      <c r="U170" s="418">
        <v>0</v>
      </c>
      <c r="V170" s="418">
        <v>0</v>
      </c>
      <c r="W170" s="418">
        <v>0</v>
      </c>
      <c r="X170" s="419">
        <v>6741</v>
      </c>
      <c r="Y170" s="419">
        <v>4234</v>
      </c>
      <c r="Z170" s="419">
        <v>10975</v>
      </c>
    </row>
    <row r="171" spans="2:26" x14ac:dyDescent="0.3">
      <c r="B171" s="259">
        <v>42856</v>
      </c>
      <c r="C171" s="418">
        <v>0</v>
      </c>
      <c r="D171" s="418">
        <v>0</v>
      </c>
      <c r="E171" s="418">
        <v>0</v>
      </c>
      <c r="F171" s="418">
        <v>0</v>
      </c>
      <c r="G171" s="418">
        <v>0</v>
      </c>
      <c r="H171" s="418">
        <v>0</v>
      </c>
      <c r="I171" s="418">
        <v>2060</v>
      </c>
      <c r="J171" s="418">
        <v>666</v>
      </c>
      <c r="K171" s="418">
        <v>2726</v>
      </c>
      <c r="L171" s="418">
        <v>4943</v>
      </c>
      <c r="M171" s="418">
        <v>4994</v>
      </c>
      <c r="N171" s="418">
        <v>9937</v>
      </c>
      <c r="O171" s="418">
        <v>1125</v>
      </c>
      <c r="P171" s="418">
        <v>457</v>
      </c>
      <c r="Q171" s="418">
        <v>1582</v>
      </c>
      <c r="R171" s="418">
        <v>122</v>
      </c>
      <c r="S171" s="418">
        <v>148</v>
      </c>
      <c r="T171" s="418">
        <v>270</v>
      </c>
      <c r="U171" s="418">
        <v>0</v>
      </c>
      <c r="V171" s="418">
        <v>0</v>
      </c>
      <c r="W171" s="418">
        <v>0</v>
      </c>
      <c r="X171" s="419">
        <v>8250</v>
      </c>
      <c r="Y171" s="419">
        <v>6265</v>
      </c>
      <c r="Z171" s="419">
        <v>14515</v>
      </c>
    </row>
    <row r="172" spans="2:26" x14ac:dyDescent="0.3">
      <c r="B172" s="259">
        <v>42887</v>
      </c>
      <c r="C172" s="418">
        <v>0</v>
      </c>
      <c r="D172" s="418">
        <v>0</v>
      </c>
      <c r="E172" s="418">
        <v>0</v>
      </c>
      <c r="F172" s="418">
        <v>0</v>
      </c>
      <c r="G172" s="418">
        <v>0</v>
      </c>
      <c r="H172" s="418">
        <v>0</v>
      </c>
      <c r="I172" s="418">
        <v>1857</v>
      </c>
      <c r="J172" s="418">
        <v>610</v>
      </c>
      <c r="K172" s="418">
        <v>2467</v>
      </c>
      <c r="L172" s="418">
        <v>4274</v>
      </c>
      <c r="M172" s="418">
        <v>3699</v>
      </c>
      <c r="N172" s="418">
        <v>7973</v>
      </c>
      <c r="O172" s="418">
        <v>990</v>
      </c>
      <c r="P172" s="418">
        <v>484</v>
      </c>
      <c r="Q172" s="418">
        <v>1474</v>
      </c>
      <c r="R172" s="418">
        <v>105</v>
      </c>
      <c r="S172" s="418">
        <v>113</v>
      </c>
      <c r="T172" s="418">
        <v>218</v>
      </c>
      <c r="U172" s="418">
        <v>0</v>
      </c>
      <c r="V172" s="418">
        <v>0</v>
      </c>
      <c r="W172" s="418">
        <v>0</v>
      </c>
      <c r="X172" s="419">
        <v>7226</v>
      </c>
      <c r="Y172" s="419">
        <v>4906</v>
      </c>
      <c r="Z172" s="419">
        <v>12132</v>
      </c>
    </row>
    <row r="173" spans="2:26" x14ac:dyDescent="0.3">
      <c r="B173" s="259">
        <v>42917</v>
      </c>
      <c r="C173" s="418">
        <v>0</v>
      </c>
      <c r="D173" s="418">
        <v>0</v>
      </c>
      <c r="E173" s="418">
        <v>0</v>
      </c>
      <c r="F173" s="418">
        <v>0</v>
      </c>
      <c r="G173" s="418">
        <v>0</v>
      </c>
      <c r="H173" s="418">
        <v>0</v>
      </c>
      <c r="I173" s="418">
        <v>2074</v>
      </c>
      <c r="J173" s="418">
        <v>735</v>
      </c>
      <c r="K173" s="418">
        <v>2809</v>
      </c>
      <c r="L173" s="418">
        <v>5358</v>
      </c>
      <c r="M173" s="418">
        <v>4174</v>
      </c>
      <c r="N173" s="418">
        <v>9532</v>
      </c>
      <c r="O173" s="418">
        <v>1126</v>
      </c>
      <c r="P173" s="418">
        <v>500</v>
      </c>
      <c r="Q173" s="418">
        <v>1626</v>
      </c>
      <c r="R173" s="418">
        <v>168</v>
      </c>
      <c r="S173" s="418">
        <v>126</v>
      </c>
      <c r="T173" s="418">
        <v>294</v>
      </c>
      <c r="U173" s="418">
        <v>0</v>
      </c>
      <c r="V173" s="418">
        <v>0</v>
      </c>
      <c r="W173" s="418">
        <v>0</v>
      </c>
      <c r="X173" s="419">
        <v>8726</v>
      </c>
      <c r="Y173" s="419">
        <v>5535</v>
      </c>
      <c r="Z173" s="419">
        <v>14261</v>
      </c>
    </row>
    <row r="174" spans="2:26" x14ac:dyDescent="0.3">
      <c r="B174" s="259">
        <v>42948</v>
      </c>
      <c r="C174" s="418">
        <v>0</v>
      </c>
      <c r="D174" s="418">
        <v>0</v>
      </c>
      <c r="E174" s="418">
        <v>0</v>
      </c>
      <c r="F174" s="418">
        <v>0</v>
      </c>
      <c r="G174" s="418">
        <v>0</v>
      </c>
      <c r="H174" s="418">
        <v>0</v>
      </c>
      <c r="I174" s="418">
        <v>2285</v>
      </c>
      <c r="J174" s="418">
        <v>711</v>
      </c>
      <c r="K174" s="418">
        <v>2996</v>
      </c>
      <c r="L174" s="418">
        <v>5558</v>
      </c>
      <c r="M174" s="418">
        <v>4389</v>
      </c>
      <c r="N174" s="418">
        <v>9947</v>
      </c>
      <c r="O174" s="418">
        <v>1155</v>
      </c>
      <c r="P174" s="418">
        <v>518</v>
      </c>
      <c r="Q174" s="418">
        <v>1673</v>
      </c>
      <c r="R174" s="418">
        <v>143</v>
      </c>
      <c r="S174" s="418">
        <v>162</v>
      </c>
      <c r="T174" s="418">
        <v>305</v>
      </c>
      <c r="U174" s="418">
        <v>0</v>
      </c>
      <c r="V174" s="418">
        <v>0</v>
      </c>
      <c r="W174" s="418">
        <v>0</v>
      </c>
      <c r="X174" s="419">
        <v>9141</v>
      </c>
      <c r="Y174" s="419">
        <v>5780</v>
      </c>
      <c r="Z174" s="419">
        <v>14921</v>
      </c>
    </row>
    <row r="175" spans="2:26" x14ac:dyDescent="0.3">
      <c r="B175" s="259">
        <v>42979</v>
      </c>
      <c r="C175" s="418">
        <v>0</v>
      </c>
      <c r="D175" s="418">
        <v>0</v>
      </c>
      <c r="E175" s="418">
        <v>0</v>
      </c>
      <c r="F175" s="418">
        <v>0</v>
      </c>
      <c r="G175" s="418">
        <v>0</v>
      </c>
      <c r="H175" s="418">
        <v>0</v>
      </c>
      <c r="I175" s="418">
        <v>2012</v>
      </c>
      <c r="J175" s="418">
        <v>670</v>
      </c>
      <c r="K175" s="418">
        <v>2682</v>
      </c>
      <c r="L175" s="418">
        <v>4575</v>
      </c>
      <c r="M175" s="418">
        <v>3682</v>
      </c>
      <c r="N175" s="418">
        <v>8257</v>
      </c>
      <c r="O175" s="418">
        <v>921</v>
      </c>
      <c r="P175" s="418">
        <v>450</v>
      </c>
      <c r="Q175" s="418">
        <v>1371</v>
      </c>
      <c r="R175" s="418">
        <v>136</v>
      </c>
      <c r="S175" s="418">
        <v>123</v>
      </c>
      <c r="T175" s="418">
        <v>259</v>
      </c>
      <c r="U175" s="418">
        <v>0</v>
      </c>
      <c r="V175" s="418">
        <v>0</v>
      </c>
      <c r="W175" s="418">
        <v>0</v>
      </c>
      <c r="X175" s="419">
        <v>7644</v>
      </c>
      <c r="Y175" s="419">
        <v>4925</v>
      </c>
      <c r="Z175" s="419">
        <v>12569</v>
      </c>
    </row>
    <row r="176" spans="2:26" x14ac:dyDescent="0.3">
      <c r="B176" s="259">
        <v>43009</v>
      </c>
      <c r="C176" s="418">
        <v>0</v>
      </c>
      <c r="D176" s="418">
        <v>0</v>
      </c>
      <c r="E176" s="418">
        <v>0</v>
      </c>
      <c r="F176" s="418">
        <v>0</v>
      </c>
      <c r="G176" s="418">
        <v>0</v>
      </c>
      <c r="H176" s="418">
        <v>0</v>
      </c>
      <c r="I176" s="418">
        <v>2346</v>
      </c>
      <c r="J176" s="418">
        <v>688</v>
      </c>
      <c r="K176" s="418">
        <v>3034</v>
      </c>
      <c r="L176" s="418">
        <v>5388</v>
      </c>
      <c r="M176" s="418">
        <v>4297</v>
      </c>
      <c r="N176" s="418">
        <v>9685</v>
      </c>
      <c r="O176" s="418">
        <v>1071</v>
      </c>
      <c r="P176" s="418">
        <v>514</v>
      </c>
      <c r="Q176" s="418">
        <v>1585</v>
      </c>
      <c r="R176" s="418">
        <v>165</v>
      </c>
      <c r="S176" s="418">
        <v>147</v>
      </c>
      <c r="T176" s="418">
        <v>312</v>
      </c>
      <c r="U176" s="418">
        <v>0</v>
      </c>
      <c r="V176" s="418">
        <v>0</v>
      </c>
      <c r="W176" s="418">
        <v>0</v>
      </c>
      <c r="X176" s="419">
        <v>8970</v>
      </c>
      <c r="Y176" s="419">
        <v>5646</v>
      </c>
      <c r="Z176" s="419">
        <v>14616</v>
      </c>
    </row>
    <row r="177" spans="2:26" x14ac:dyDescent="0.3">
      <c r="B177" s="259">
        <v>43040</v>
      </c>
      <c r="C177" s="418">
        <v>0</v>
      </c>
      <c r="D177" s="418">
        <v>0</v>
      </c>
      <c r="E177" s="418">
        <v>0</v>
      </c>
      <c r="F177" s="418">
        <v>0</v>
      </c>
      <c r="G177" s="418">
        <v>0</v>
      </c>
      <c r="H177" s="418">
        <v>0</v>
      </c>
      <c r="I177" s="418">
        <v>2115</v>
      </c>
      <c r="J177" s="418">
        <v>641</v>
      </c>
      <c r="K177" s="418">
        <v>2756</v>
      </c>
      <c r="L177" s="418">
        <v>5113</v>
      </c>
      <c r="M177" s="418">
        <v>3942</v>
      </c>
      <c r="N177" s="418">
        <v>9055</v>
      </c>
      <c r="O177" s="418">
        <v>1146</v>
      </c>
      <c r="P177" s="418">
        <v>518</v>
      </c>
      <c r="Q177" s="418">
        <v>1664</v>
      </c>
      <c r="R177" s="418">
        <v>150</v>
      </c>
      <c r="S177" s="418">
        <v>166</v>
      </c>
      <c r="T177" s="418">
        <v>316</v>
      </c>
      <c r="U177" s="418">
        <v>0</v>
      </c>
      <c r="V177" s="418">
        <v>0</v>
      </c>
      <c r="W177" s="418">
        <v>0</v>
      </c>
      <c r="X177" s="419">
        <v>8524</v>
      </c>
      <c r="Y177" s="419">
        <v>5267</v>
      </c>
      <c r="Z177" s="419">
        <v>13791</v>
      </c>
    </row>
    <row r="178" spans="2:26" x14ac:dyDescent="0.3">
      <c r="B178" s="259">
        <v>43070</v>
      </c>
      <c r="C178" s="418">
        <v>0</v>
      </c>
      <c r="D178" s="418">
        <v>0</v>
      </c>
      <c r="E178" s="418">
        <v>0</v>
      </c>
      <c r="F178" s="418">
        <v>0</v>
      </c>
      <c r="G178" s="418">
        <v>0</v>
      </c>
      <c r="H178" s="418">
        <v>0</v>
      </c>
      <c r="I178" s="418">
        <v>1793</v>
      </c>
      <c r="J178" s="418">
        <v>608</v>
      </c>
      <c r="K178" s="418">
        <v>2401</v>
      </c>
      <c r="L178" s="418">
        <v>4249</v>
      </c>
      <c r="M178" s="418">
        <v>3652</v>
      </c>
      <c r="N178" s="418">
        <v>7901</v>
      </c>
      <c r="O178" s="418">
        <v>900</v>
      </c>
      <c r="P178" s="418">
        <v>394</v>
      </c>
      <c r="Q178" s="418">
        <v>1294</v>
      </c>
      <c r="R178" s="418">
        <v>135</v>
      </c>
      <c r="S178" s="418">
        <v>140</v>
      </c>
      <c r="T178" s="418">
        <v>275</v>
      </c>
      <c r="U178" s="418">
        <v>0</v>
      </c>
      <c r="V178" s="418">
        <v>0</v>
      </c>
      <c r="W178" s="418">
        <v>0</v>
      </c>
      <c r="X178" s="419">
        <v>7077</v>
      </c>
      <c r="Y178" s="419">
        <v>4794</v>
      </c>
      <c r="Z178" s="419">
        <v>11871</v>
      </c>
    </row>
    <row r="179" spans="2:26" x14ac:dyDescent="0.3">
      <c r="B179" s="259">
        <v>43101</v>
      </c>
      <c r="C179" s="418">
        <v>0</v>
      </c>
      <c r="D179" s="418">
        <v>0</v>
      </c>
      <c r="E179" s="418">
        <v>0</v>
      </c>
      <c r="F179" s="418">
        <v>0</v>
      </c>
      <c r="G179" s="418">
        <v>0</v>
      </c>
      <c r="H179" s="418">
        <v>0</v>
      </c>
      <c r="I179" s="418">
        <v>2086</v>
      </c>
      <c r="J179" s="418">
        <v>635</v>
      </c>
      <c r="K179" s="418">
        <v>2721</v>
      </c>
      <c r="L179" s="418">
        <v>6381</v>
      </c>
      <c r="M179" s="418">
        <v>4778</v>
      </c>
      <c r="N179" s="418">
        <v>11159</v>
      </c>
      <c r="O179" s="418">
        <v>988</v>
      </c>
      <c r="P179" s="418">
        <v>465</v>
      </c>
      <c r="Q179" s="418">
        <v>1453</v>
      </c>
      <c r="R179" s="418">
        <v>206</v>
      </c>
      <c r="S179" s="418">
        <v>195</v>
      </c>
      <c r="T179" s="418">
        <v>401</v>
      </c>
      <c r="U179" s="418">
        <v>0</v>
      </c>
      <c r="V179" s="418">
        <v>0</v>
      </c>
      <c r="W179" s="418">
        <v>0</v>
      </c>
      <c r="X179" s="419">
        <v>9661</v>
      </c>
      <c r="Y179" s="419">
        <v>6073</v>
      </c>
      <c r="Z179" s="419">
        <v>15734</v>
      </c>
    </row>
    <row r="180" spans="2:26" x14ac:dyDescent="0.3">
      <c r="B180" s="259">
        <v>43132</v>
      </c>
      <c r="C180" s="418">
        <v>0</v>
      </c>
      <c r="D180" s="418">
        <v>0</v>
      </c>
      <c r="E180" s="418">
        <v>0</v>
      </c>
      <c r="F180" s="418">
        <v>0</v>
      </c>
      <c r="G180" s="418">
        <v>0</v>
      </c>
      <c r="H180" s="418">
        <v>0</v>
      </c>
      <c r="I180" s="418">
        <v>1731</v>
      </c>
      <c r="J180" s="418">
        <v>570</v>
      </c>
      <c r="K180" s="418">
        <v>2301</v>
      </c>
      <c r="L180" s="418">
        <v>6536</v>
      </c>
      <c r="M180" s="418">
        <v>4515</v>
      </c>
      <c r="N180" s="418">
        <v>11051</v>
      </c>
      <c r="O180" s="418">
        <v>807</v>
      </c>
      <c r="P180" s="418">
        <v>366</v>
      </c>
      <c r="Q180" s="418">
        <v>1173</v>
      </c>
      <c r="R180" s="418">
        <v>393</v>
      </c>
      <c r="S180" s="418">
        <v>339</v>
      </c>
      <c r="T180" s="418">
        <v>732</v>
      </c>
      <c r="U180" s="418">
        <v>0</v>
      </c>
      <c r="V180" s="418">
        <v>0</v>
      </c>
      <c r="W180" s="418">
        <v>0</v>
      </c>
      <c r="X180" s="419">
        <v>9467</v>
      </c>
      <c r="Y180" s="419">
        <v>5790</v>
      </c>
      <c r="Z180" s="419">
        <v>15257</v>
      </c>
    </row>
    <row r="181" spans="2:26" x14ac:dyDescent="0.3">
      <c r="B181" s="259">
        <v>43160</v>
      </c>
      <c r="C181" s="418">
        <v>0</v>
      </c>
      <c r="D181" s="418">
        <v>0</v>
      </c>
      <c r="E181" s="418">
        <v>0</v>
      </c>
      <c r="F181" s="418">
        <v>0</v>
      </c>
      <c r="G181" s="418">
        <v>0</v>
      </c>
      <c r="H181" s="418">
        <v>0</v>
      </c>
      <c r="I181" s="418">
        <v>1975</v>
      </c>
      <c r="J181" s="418">
        <v>651</v>
      </c>
      <c r="K181" s="418">
        <v>2626</v>
      </c>
      <c r="L181" s="418">
        <v>5801</v>
      </c>
      <c r="M181" s="418">
        <v>4589</v>
      </c>
      <c r="N181" s="418">
        <v>10390</v>
      </c>
      <c r="O181" s="418">
        <v>1022</v>
      </c>
      <c r="P181" s="418">
        <v>436</v>
      </c>
      <c r="Q181" s="418">
        <v>1458</v>
      </c>
      <c r="R181" s="418">
        <v>464</v>
      </c>
      <c r="S181" s="418">
        <v>457</v>
      </c>
      <c r="T181" s="418">
        <v>921</v>
      </c>
      <c r="U181" s="418">
        <v>0</v>
      </c>
      <c r="V181" s="418">
        <v>0</v>
      </c>
      <c r="W181" s="418">
        <v>0</v>
      </c>
      <c r="X181" s="419">
        <v>9262</v>
      </c>
      <c r="Y181" s="419">
        <v>6133</v>
      </c>
      <c r="Z181" s="419">
        <v>15395</v>
      </c>
    </row>
    <row r="182" spans="2:26" x14ac:dyDescent="0.3">
      <c r="B182" s="259">
        <v>43191</v>
      </c>
      <c r="C182" s="418">
        <v>0</v>
      </c>
      <c r="D182" s="418">
        <v>0</v>
      </c>
      <c r="E182" s="418">
        <v>0</v>
      </c>
      <c r="F182" s="418">
        <v>0</v>
      </c>
      <c r="G182" s="418">
        <v>0</v>
      </c>
      <c r="H182" s="418">
        <v>0</v>
      </c>
      <c r="I182" s="418">
        <v>1962</v>
      </c>
      <c r="J182" s="418">
        <v>605</v>
      </c>
      <c r="K182" s="418">
        <v>2567</v>
      </c>
      <c r="L182" s="418">
        <v>5284</v>
      </c>
      <c r="M182" s="418">
        <v>4475</v>
      </c>
      <c r="N182" s="418">
        <v>9759</v>
      </c>
      <c r="O182" s="418">
        <v>1037</v>
      </c>
      <c r="P182" s="418">
        <v>474</v>
      </c>
      <c r="Q182" s="418">
        <v>1511</v>
      </c>
      <c r="R182" s="418">
        <v>428</v>
      </c>
      <c r="S182" s="418">
        <v>409</v>
      </c>
      <c r="T182" s="418">
        <v>837</v>
      </c>
      <c r="U182" s="418">
        <v>0</v>
      </c>
      <c r="V182" s="418">
        <v>0</v>
      </c>
      <c r="W182" s="418">
        <v>0</v>
      </c>
      <c r="X182" s="419">
        <v>8711</v>
      </c>
      <c r="Y182" s="419">
        <v>5963</v>
      </c>
      <c r="Z182" s="419">
        <v>14674</v>
      </c>
    </row>
    <row r="183" spans="2:26" x14ac:dyDescent="0.3">
      <c r="B183" s="259">
        <v>43221</v>
      </c>
      <c r="C183" s="418">
        <v>0</v>
      </c>
      <c r="D183" s="418">
        <v>0</v>
      </c>
      <c r="E183" s="418">
        <v>0</v>
      </c>
      <c r="F183" s="418">
        <v>0</v>
      </c>
      <c r="G183" s="418">
        <v>0</v>
      </c>
      <c r="H183" s="418">
        <v>0</v>
      </c>
      <c r="I183" s="418">
        <v>2114</v>
      </c>
      <c r="J183" s="418">
        <v>617</v>
      </c>
      <c r="K183" s="418">
        <v>2731</v>
      </c>
      <c r="L183" s="418">
        <v>5710</v>
      </c>
      <c r="M183" s="418">
        <v>5628</v>
      </c>
      <c r="N183" s="418">
        <v>11338</v>
      </c>
      <c r="O183" s="418">
        <v>968</v>
      </c>
      <c r="P183" s="418">
        <v>416</v>
      </c>
      <c r="Q183" s="418">
        <v>1384</v>
      </c>
      <c r="R183" s="418">
        <v>253</v>
      </c>
      <c r="S183" s="418">
        <v>304</v>
      </c>
      <c r="T183" s="418">
        <v>557</v>
      </c>
      <c r="U183" s="418">
        <v>0</v>
      </c>
      <c r="V183" s="418">
        <v>0</v>
      </c>
      <c r="W183" s="418">
        <v>0</v>
      </c>
      <c r="X183" s="419">
        <v>9045</v>
      </c>
      <c r="Y183" s="419">
        <v>6965</v>
      </c>
      <c r="Z183" s="419">
        <v>16010</v>
      </c>
    </row>
    <row r="184" spans="2:26" x14ac:dyDescent="0.3">
      <c r="B184" s="259">
        <v>43252</v>
      </c>
      <c r="C184" s="418">
        <v>0</v>
      </c>
      <c r="D184" s="418">
        <v>0</v>
      </c>
      <c r="E184" s="418">
        <v>0</v>
      </c>
      <c r="F184" s="418">
        <v>0</v>
      </c>
      <c r="G184" s="418">
        <v>0</v>
      </c>
      <c r="H184" s="418">
        <v>0</v>
      </c>
      <c r="I184" s="418">
        <v>1925</v>
      </c>
      <c r="J184" s="418">
        <v>583</v>
      </c>
      <c r="K184" s="418">
        <v>2508</v>
      </c>
      <c r="L184" s="418">
        <v>5272</v>
      </c>
      <c r="M184" s="418">
        <v>4572</v>
      </c>
      <c r="N184" s="418">
        <v>9844</v>
      </c>
      <c r="O184" s="418">
        <v>982</v>
      </c>
      <c r="P184" s="418">
        <v>434</v>
      </c>
      <c r="Q184" s="418">
        <v>1416</v>
      </c>
      <c r="R184" s="418">
        <v>238</v>
      </c>
      <c r="S184" s="418">
        <v>286</v>
      </c>
      <c r="T184" s="418">
        <v>524</v>
      </c>
      <c r="U184" s="418">
        <v>0</v>
      </c>
      <c r="V184" s="418">
        <v>0</v>
      </c>
      <c r="W184" s="418">
        <v>0</v>
      </c>
      <c r="X184" s="419">
        <v>8417</v>
      </c>
      <c r="Y184" s="419">
        <v>5875</v>
      </c>
      <c r="Z184" s="419">
        <v>14292</v>
      </c>
    </row>
    <row r="185" spans="2:26" x14ac:dyDescent="0.3">
      <c r="B185" s="259">
        <v>43282</v>
      </c>
      <c r="C185" s="418">
        <v>0</v>
      </c>
      <c r="D185" s="418">
        <v>0</v>
      </c>
      <c r="E185" s="418">
        <v>0</v>
      </c>
      <c r="F185" s="418">
        <v>0</v>
      </c>
      <c r="G185" s="418">
        <v>0</v>
      </c>
      <c r="H185" s="418">
        <v>0</v>
      </c>
      <c r="I185" s="418">
        <v>2119</v>
      </c>
      <c r="J185" s="418">
        <v>648</v>
      </c>
      <c r="K185" s="418">
        <v>2767</v>
      </c>
      <c r="L185" s="418">
        <v>5676</v>
      </c>
      <c r="M185" s="418">
        <v>4730</v>
      </c>
      <c r="N185" s="418">
        <v>10406</v>
      </c>
      <c r="O185" s="418">
        <v>969</v>
      </c>
      <c r="P185" s="418">
        <v>488</v>
      </c>
      <c r="Q185" s="418">
        <v>1457</v>
      </c>
      <c r="R185" s="418">
        <v>232</v>
      </c>
      <c r="S185" s="418">
        <v>248</v>
      </c>
      <c r="T185" s="418">
        <v>480</v>
      </c>
      <c r="U185" s="418">
        <v>0</v>
      </c>
      <c r="V185" s="418">
        <v>0</v>
      </c>
      <c r="W185" s="418">
        <v>0</v>
      </c>
      <c r="X185" s="419">
        <v>8996</v>
      </c>
      <c r="Y185" s="419">
        <v>6114</v>
      </c>
      <c r="Z185" s="419">
        <v>15110</v>
      </c>
    </row>
    <row r="186" spans="2:26" x14ac:dyDescent="0.3">
      <c r="B186" s="259">
        <v>43313</v>
      </c>
      <c r="C186" s="418">
        <v>0</v>
      </c>
      <c r="D186" s="418">
        <v>0</v>
      </c>
      <c r="E186" s="418">
        <v>0</v>
      </c>
      <c r="F186" s="418">
        <v>0</v>
      </c>
      <c r="G186" s="418">
        <v>0</v>
      </c>
      <c r="H186" s="418">
        <v>0</v>
      </c>
      <c r="I186" s="418">
        <v>2344</v>
      </c>
      <c r="J186" s="418">
        <v>696</v>
      </c>
      <c r="K186" s="418">
        <v>3040</v>
      </c>
      <c r="L186" s="418">
        <v>6147</v>
      </c>
      <c r="M186" s="418">
        <v>4876</v>
      </c>
      <c r="N186" s="418">
        <v>11023</v>
      </c>
      <c r="O186" s="418">
        <v>1128</v>
      </c>
      <c r="P186" s="418">
        <v>513</v>
      </c>
      <c r="Q186" s="418">
        <v>1641</v>
      </c>
      <c r="R186" s="418">
        <v>211</v>
      </c>
      <c r="S186" s="418">
        <v>216</v>
      </c>
      <c r="T186" s="418">
        <v>427</v>
      </c>
      <c r="U186" s="418">
        <v>0</v>
      </c>
      <c r="V186" s="418">
        <v>0</v>
      </c>
      <c r="W186" s="418">
        <v>0</v>
      </c>
      <c r="X186" s="419">
        <v>9830</v>
      </c>
      <c r="Y186" s="419">
        <v>6301</v>
      </c>
      <c r="Z186" s="419">
        <v>16131</v>
      </c>
    </row>
    <row r="187" spans="2:26" x14ac:dyDescent="0.3">
      <c r="B187" s="259">
        <v>43344</v>
      </c>
      <c r="C187" s="418">
        <v>0</v>
      </c>
      <c r="D187" s="418">
        <v>0</v>
      </c>
      <c r="E187" s="418">
        <v>0</v>
      </c>
      <c r="F187" s="418">
        <v>0</v>
      </c>
      <c r="G187" s="418">
        <v>0</v>
      </c>
      <c r="H187" s="418">
        <v>0</v>
      </c>
      <c r="I187" s="418">
        <v>1678</v>
      </c>
      <c r="J187" s="418">
        <v>448</v>
      </c>
      <c r="K187" s="418">
        <v>2126</v>
      </c>
      <c r="L187" s="418">
        <v>4884</v>
      </c>
      <c r="M187" s="418">
        <v>3688</v>
      </c>
      <c r="N187" s="418">
        <v>8572</v>
      </c>
      <c r="O187" s="418">
        <v>864</v>
      </c>
      <c r="P187" s="418">
        <v>387</v>
      </c>
      <c r="Q187" s="418">
        <v>1251</v>
      </c>
      <c r="R187" s="418">
        <v>159</v>
      </c>
      <c r="S187" s="418">
        <v>180</v>
      </c>
      <c r="T187" s="418">
        <v>339</v>
      </c>
      <c r="U187" s="418">
        <v>0</v>
      </c>
      <c r="V187" s="418">
        <v>0</v>
      </c>
      <c r="W187" s="418">
        <v>0</v>
      </c>
      <c r="X187" s="419">
        <v>7585</v>
      </c>
      <c r="Y187" s="419">
        <v>4703</v>
      </c>
      <c r="Z187" s="419">
        <v>12288</v>
      </c>
    </row>
    <row r="188" spans="2:26" x14ac:dyDescent="0.3">
      <c r="B188" s="259">
        <v>43374</v>
      </c>
      <c r="C188" s="418">
        <v>0</v>
      </c>
      <c r="D188" s="418">
        <v>0</v>
      </c>
      <c r="E188" s="418">
        <v>0</v>
      </c>
      <c r="F188" s="418">
        <v>0</v>
      </c>
      <c r="G188" s="418">
        <v>0</v>
      </c>
      <c r="H188" s="418">
        <v>0</v>
      </c>
      <c r="I188" s="418">
        <v>2458</v>
      </c>
      <c r="J188" s="418">
        <v>723</v>
      </c>
      <c r="K188" s="418">
        <v>3181</v>
      </c>
      <c r="L188" s="418">
        <v>6785</v>
      </c>
      <c r="M188" s="418">
        <v>5097</v>
      </c>
      <c r="N188" s="418">
        <v>11882</v>
      </c>
      <c r="O188" s="418">
        <v>1050</v>
      </c>
      <c r="P188" s="418">
        <v>469</v>
      </c>
      <c r="Q188" s="418">
        <v>1519</v>
      </c>
      <c r="R188" s="418">
        <v>195</v>
      </c>
      <c r="S188" s="418">
        <v>224</v>
      </c>
      <c r="T188" s="418">
        <v>419</v>
      </c>
      <c r="U188" s="418">
        <v>0</v>
      </c>
      <c r="V188" s="418">
        <v>0</v>
      </c>
      <c r="W188" s="418">
        <v>0</v>
      </c>
      <c r="X188" s="419">
        <v>10488</v>
      </c>
      <c r="Y188" s="419">
        <v>6513</v>
      </c>
      <c r="Z188" s="419">
        <v>17001</v>
      </c>
    </row>
    <row r="189" spans="2:26" x14ac:dyDescent="0.3">
      <c r="B189" s="259">
        <v>43405</v>
      </c>
      <c r="C189" s="418">
        <v>0</v>
      </c>
      <c r="D189" s="418">
        <v>0</v>
      </c>
      <c r="E189" s="418">
        <v>0</v>
      </c>
      <c r="F189" s="418">
        <v>0</v>
      </c>
      <c r="G189" s="418">
        <v>0</v>
      </c>
      <c r="H189" s="418">
        <v>0</v>
      </c>
      <c r="I189" s="418">
        <v>2005</v>
      </c>
      <c r="J189" s="418">
        <v>625</v>
      </c>
      <c r="K189" s="418">
        <v>2630</v>
      </c>
      <c r="L189" s="418">
        <v>5334</v>
      </c>
      <c r="M189" s="418">
        <v>4162</v>
      </c>
      <c r="N189" s="418">
        <v>9496</v>
      </c>
      <c r="O189" s="418">
        <v>932</v>
      </c>
      <c r="P189" s="418">
        <v>473</v>
      </c>
      <c r="Q189" s="418">
        <v>1405</v>
      </c>
      <c r="R189" s="418">
        <v>147</v>
      </c>
      <c r="S189" s="418">
        <v>161</v>
      </c>
      <c r="T189" s="418">
        <v>308</v>
      </c>
      <c r="U189" s="418">
        <v>0</v>
      </c>
      <c r="V189" s="418">
        <v>0</v>
      </c>
      <c r="W189" s="418">
        <v>0</v>
      </c>
      <c r="X189" s="419">
        <v>8418</v>
      </c>
      <c r="Y189" s="419">
        <v>5421</v>
      </c>
      <c r="Z189" s="419">
        <v>13839</v>
      </c>
    </row>
    <row r="190" spans="2:26" x14ac:dyDescent="0.3">
      <c r="B190" s="259">
        <v>43435</v>
      </c>
      <c r="C190" s="418">
        <v>0</v>
      </c>
      <c r="D190" s="418">
        <v>0</v>
      </c>
      <c r="E190" s="418">
        <v>0</v>
      </c>
      <c r="F190" s="418">
        <v>0</v>
      </c>
      <c r="G190" s="418">
        <v>0</v>
      </c>
      <c r="H190" s="418">
        <v>0</v>
      </c>
      <c r="I190" s="418">
        <v>1836</v>
      </c>
      <c r="J190" s="418">
        <v>537</v>
      </c>
      <c r="K190" s="418">
        <v>2373</v>
      </c>
      <c r="L190" s="418">
        <v>4639</v>
      </c>
      <c r="M190" s="418">
        <v>4008</v>
      </c>
      <c r="N190" s="418">
        <v>8647</v>
      </c>
      <c r="O190" s="418">
        <v>855</v>
      </c>
      <c r="P190" s="418">
        <v>472</v>
      </c>
      <c r="Q190" s="418">
        <v>1327</v>
      </c>
      <c r="R190" s="418">
        <v>168</v>
      </c>
      <c r="S190" s="418">
        <v>159</v>
      </c>
      <c r="T190" s="418">
        <v>327</v>
      </c>
      <c r="U190" s="418">
        <v>0</v>
      </c>
      <c r="V190" s="418">
        <v>0</v>
      </c>
      <c r="W190" s="418">
        <v>0</v>
      </c>
      <c r="X190" s="419">
        <v>7498</v>
      </c>
      <c r="Y190" s="419">
        <v>5176</v>
      </c>
      <c r="Z190" s="419">
        <v>12674</v>
      </c>
    </row>
    <row r="191" spans="2:26" x14ac:dyDescent="0.3">
      <c r="B191" s="259">
        <v>43466</v>
      </c>
      <c r="C191" s="418">
        <v>0</v>
      </c>
      <c r="D191" s="418">
        <v>0</v>
      </c>
      <c r="E191" s="418">
        <v>0</v>
      </c>
      <c r="F191" s="418">
        <v>0</v>
      </c>
      <c r="G191" s="418">
        <v>0</v>
      </c>
      <c r="H191" s="418">
        <v>0</v>
      </c>
      <c r="I191" s="418">
        <v>2108</v>
      </c>
      <c r="J191" s="418">
        <v>642</v>
      </c>
      <c r="K191" s="418">
        <v>2750</v>
      </c>
      <c r="L191" s="418">
        <v>5643</v>
      </c>
      <c r="M191" s="418">
        <v>4557</v>
      </c>
      <c r="N191" s="418">
        <v>10200</v>
      </c>
      <c r="O191" s="418">
        <v>981</v>
      </c>
      <c r="P191" s="418">
        <v>481</v>
      </c>
      <c r="Q191" s="418">
        <v>1462</v>
      </c>
      <c r="R191" s="418">
        <v>271</v>
      </c>
      <c r="S191" s="418">
        <v>294</v>
      </c>
      <c r="T191" s="418">
        <v>565</v>
      </c>
      <c r="U191" s="418">
        <v>0</v>
      </c>
      <c r="V191" s="418">
        <v>0</v>
      </c>
      <c r="W191" s="418">
        <v>0</v>
      </c>
      <c r="X191" s="419">
        <v>9003</v>
      </c>
      <c r="Y191" s="419">
        <v>5974</v>
      </c>
      <c r="Z191" s="419">
        <v>14977</v>
      </c>
    </row>
    <row r="192" spans="2:26" x14ac:dyDescent="0.3">
      <c r="B192" s="259">
        <v>43497</v>
      </c>
      <c r="C192" s="418">
        <v>0</v>
      </c>
      <c r="D192" s="418">
        <v>0</v>
      </c>
      <c r="E192" s="418">
        <v>0</v>
      </c>
      <c r="F192" s="418">
        <v>0</v>
      </c>
      <c r="G192" s="418">
        <v>0</v>
      </c>
      <c r="H192" s="418">
        <v>0</v>
      </c>
      <c r="I192" s="418">
        <v>1667</v>
      </c>
      <c r="J192" s="418">
        <v>521</v>
      </c>
      <c r="K192" s="418">
        <v>2188</v>
      </c>
      <c r="L192" s="418">
        <v>4680</v>
      </c>
      <c r="M192" s="418">
        <v>3911</v>
      </c>
      <c r="N192" s="418">
        <v>8591</v>
      </c>
      <c r="O192" s="418">
        <v>857</v>
      </c>
      <c r="P192" s="418">
        <v>436</v>
      </c>
      <c r="Q192" s="418">
        <v>1293</v>
      </c>
      <c r="R192" s="418">
        <v>377</v>
      </c>
      <c r="S192" s="418">
        <v>308</v>
      </c>
      <c r="T192" s="418">
        <v>685</v>
      </c>
      <c r="U192" s="418">
        <v>0</v>
      </c>
      <c r="V192" s="418">
        <v>0</v>
      </c>
      <c r="W192" s="418">
        <v>0</v>
      </c>
      <c r="X192" s="419">
        <v>7581</v>
      </c>
      <c r="Y192" s="419">
        <v>5176</v>
      </c>
      <c r="Z192" s="419">
        <v>12757</v>
      </c>
    </row>
    <row r="193" spans="2:26" x14ac:dyDescent="0.3">
      <c r="B193" s="259">
        <v>43525</v>
      </c>
      <c r="C193" s="418">
        <v>0</v>
      </c>
      <c r="D193" s="418">
        <v>0</v>
      </c>
      <c r="E193" s="418">
        <v>0</v>
      </c>
      <c r="F193" s="418">
        <v>0</v>
      </c>
      <c r="G193" s="418">
        <v>0</v>
      </c>
      <c r="H193" s="418">
        <v>0</v>
      </c>
      <c r="I193" s="418">
        <v>1895</v>
      </c>
      <c r="J193" s="418">
        <v>602</v>
      </c>
      <c r="K193" s="418">
        <v>2497</v>
      </c>
      <c r="L193" s="418">
        <v>5185</v>
      </c>
      <c r="M193" s="418">
        <v>4233</v>
      </c>
      <c r="N193" s="418">
        <v>9418</v>
      </c>
      <c r="O193" s="418">
        <v>1031</v>
      </c>
      <c r="P193" s="418">
        <v>440</v>
      </c>
      <c r="Q193" s="418">
        <v>1471</v>
      </c>
      <c r="R193" s="418">
        <v>328</v>
      </c>
      <c r="S193" s="418">
        <v>310</v>
      </c>
      <c r="T193" s="418">
        <v>638</v>
      </c>
      <c r="U193" s="418">
        <v>0</v>
      </c>
      <c r="V193" s="418">
        <v>0</v>
      </c>
      <c r="W193" s="418">
        <v>0</v>
      </c>
      <c r="X193" s="419">
        <v>8439</v>
      </c>
      <c r="Y193" s="419">
        <v>5585</v>
      </c>
      <c r="Z193" s="419">
        <v>14024</v>
      </c>
    </row>
    <row r="194" spans="2:26" x14ac:dyDescent="0.3">
      <c r="B194" s="259">
        <v>43556</v>
      </c>
      <c r="C194" s="418">
        <v>0</v>
      </c>
      <c r="D194" s="418">
        <v>0</v>
      </c>
      <c r="E194" s="418">
        <v>0</v>
      </c>
      <c r="F194" s="418">
        <v>0</v>
      </c>
      <c r="G194" s="418">
        <v>0</v>
      </c>
      <c r="H194" s="418">
        <v>0</v>
      </c>
      <c r="I194" s="418">
        <v>1810</v>
      </c>
      <c r="J194" s="418">
        <v>578</v>
      </c>
      <c r="K194" s="418">
        <v>2388</v>
      </c>
      <c r="L194" s="418">
        <v>4987</v>
      </c>
      <c r="M194" s="418">
        <v>4199</v>
      </c>
      <c r="N194" s="418">
        <v>9186</v>
      </c>
      <c r="O194" s="418">
        <v>1092</v>
      </c>
      <c r="P194" s="418">
        <v>452</v>
      </c>
      <c r="Q194" s="418">
        <v>1544</v>
      </c>
      <c r="R194" s="418">
        <v>277</v>
      </c>
      <c r="S194" s="418">
        <v>307</v>
      </c>
      <c r="T194" s="418">
        <v>584</v>
      </c>
      <c r="U194" s="418">
        <v>0</v>
      </c>
      <c r="V194" s="418">
        <v>0</v>
      </c>
      <c r="W194" s="418">
        <v>0</v>
      </c>
      <c r="X194" s="419">
        <v>8166</v>
      </c>
      <c r="Y194" s="419">
        <v>5536</v>
      </c>
      <c r="Z194" s="419">
        <v>13702</v>
      </c>
    </row>
    <row r="195" spans="2:26" x14ac:dyDescent="0.3">
      <c r="B195" s="259">
        <v>43586</v>
      </c>
      <c r="C195" s="418">
        <v>0</v>
      </c>
      <c r="D195" s="418">
        <v>0</v>
      </c>
      <c r="E195" s="418">
        <v>0</v>
      </c>
      <c r="F195" s="418">
        <v>0</v>
      </c>
      <c r="G195" s="418">
        <v>0</v>
      </c>
      <c r="H195" s="418">
        <v>0</v>
      </c>
      <c r="I195" s="418">
        <v>1849</v>
      </c>
      <c r="J195" s="418">
        <v>579</v>
      </c>
      <c r="K195" s="418">
        <v>2428</v>
      </c>
      <c r="L195" s="418">
        <v>4895</v>
      </c>
      <c r="M195" s="418">
        <v>4562</v>
      </c>
      <c r="N195" s="418">
        <v>9457</v>
      </c>
      <c r="O195" s="418">
        <v>945</v>
      </c>
      <c r="P195" s="418">
        <v>428</v>
      </c>
      <c r="Q195" s="418">
        <v>1373</v>
      </c>
      <c r="R195" s="418">
        <v>232</v>
      </c>
      <c r="S195" s="418">
        <v>251</v>
      </c>
      <c r="T195" s="418">
        <v>483</v>
      </c>
      <c r="U195" s="418">
        <v>0</v>
      </c>
      <c r="V195" s="418">
        <v>0</v>
      </c>
      <c r="W195" s="418">
        <v>0</v>
      </c>
      <c r="X195" s="419">
        <v>7921</v>
      </c>
      <c r="Y195" s="419">
        <v>5820</v>
      </c>
      <c r="Z195" s="419">
        <v>13741</v>
      </c>
    </row>
    <row r="196" spans="2:26" x14ac:dyDescent="0.3">
      <c r="B196" s="259">
        <v>43617</v>
      </c>
      <c r="C196" s="418">
        <v>0</v>
      </c>
      <c r="D196" s="418">
        <v>0</v>
      </c>
      <c r="E196" s="418">
        <v>0</v>
      </c>
      <c r="F196" s="418">
        <v>0</v>
      </c>
      <c r="G196" s="418">
        <v>0</v>
      </c>
      <c r="H196" s="418">
        <v>0</v>
      </c>
      <c r="I196" s="418">
        <v>1705</v>
      </c>
      <c r="J196" s="418">
        <v>516</v>
      </c>
      <c r="K196" s="418">
        <v>2221</v>
      </c>
      <c r="L196" s="418">
        <v>4261</v>
      </c>
      <c r="M196" s="418">
        <v>3789</v>
      </c>
      <c r="N196" s="418">
        <v>8050</v>
      </c>
      <c r="O196" s="418">
        <v>897</v>
      </c>
      <c r="P196" s="418">
        <v>469</v>
      </c>
      <c r="Q196" s="418">
        <v>1366</v>
      </c>
      <c r="R196" s="418">
        <v>202</v>
      </c>
      <c r="S196" s="418">
        <v>199</v>
      </c>
      <c r="T196" s="418">
        <v>401</v>
      </c>
      <c r="U196" s="418">
        <v>0</v>
      </c>
      <c r="V196" s="418">
        <v>0</v>
      </c>
      <c r="W196" s="418">
        <v>0</v>
      </c>
      <c r="X196" s="419">
        <v>7065</v>
      </c>
      <c r="Y196" s="419">
        <v>4973</v>
      </c>
      <c r="Z196" s="419">
        <v>12038</v>
      </c>
    </row>
    <row r="197" spans="2:26" x14ac:dyDescent="0.3">
      <c r="B197" s="259">
        <v>43647</v>
      </c>
      <c r="C197" s="418">
        <v>0</v>
      </c>
      <c r="D197" s="418">
        <v>0</v>
      </c>
      <c r="E197" s="418">
        <v>0</v>
      </c>
      <c r="F197" s="418">
        <v>0</v>
      </c>
      <c r="G197" s="418">
        <v>0</v>
      </c>
      <c r="H197" s="418">
        <v>0</v>
      </c>
      <c r="I197" s="418">
        <v>2007</v>
      </c>
      <c r="J197" s="418">
        <v>605</v>
      </c>
      <c r="K197" s="418">
        <v>2612</v>
      </c>
      <c r="L197" s="418">
        <v>5493</v>
      </c>
      <c r="M197" s="418">
        <v>4700</v>
      </c>
      <c r="N197" s="418">
        <v>10193</v>
      </c>
      <c r="O197" s="418">
        <v>1061</v>
      </c>
      <c r="P197" s="418">
        <v>513</v>
      </c>
      <c r="Q197" s="418">
        <v>1574</v>
      </c>
      <c r="R197" s="418">
        <v>238</v>
      </c>
      <c r="S197" s="418">
        <v>232</v>
      </c>
      <c r="T197" s="418">
        <v>470</v>
      </c>
      <c r="U197" s="418">
        <v>0</v>
      </c>
      <c r="V197" s="418">
        <v>0</v>
      </c>
      <c r="W197" s="418">
        <v>0</v>
      </c>
      <c r="X197" s="419">
        <v>8799</v>
      </c>
      <c r="Y197" s="419">
        <v>6050</v>
      </c>
      <c r="Z197" s="419">
        <v>14849</v>
      </c>
    </row>
    <row r="198" spans="2:26" x14ac:dyDescent="0.3">
      <c r="B198" s="259">
        <v>43678</v>
      </c>
      <c r="C198" s="418">
        <v>0</v>
      </c>
      <c r="D198" s="418">
        <v>0</v>
      </c>
      <c r="E198" s="418">
        <v>0</v>
      </c>
      <c r="F198" s="418">
        <v>0</v>
      </c>
      <c r="G198" s="418">
        <v>0</v>
      </c>
      <c r="H198" s="418">
        <v>0</v>
      </c>
      <c r="I198" s="418">
        <v>2017</v>
      </c>
      <c r="J198" s="418">
        <v>567</v>
      </c>
      <c r="K198" s="418">
        <v>2584</v>
      </c>
      <c r="L198" s="418">
        <v>5353</v>
      </c>
      <c r="M198" s="418">
        <v>4359</v>
      </c>
      <c r="N198" s="418">
        <v>9712</v>
      </c>
      <c r="O198" s="418">
        <v>1022</v>
      </c>
      <c r="P198" s="418">
        <v>466</v>
      </c>
      <c r="Q198" s="418">
        <v>1488</v>
      </c>
      <c r="R198" s="418">
        <v>210</v>
      </c>
      <c r="S198" s="418">
        <v>214</v>
      </c>
      <c r="T198" s="418">
        <v>424</v>
      </c>
      <c r="U198" s="418">
        <v>0</v>
      </c>
      <c r="V198" s="418">
        <v>0</v>
      </c>
      <c r="W198" s="418">
        <v>0</v>
      </c>
      <c r="X198" s="419">
        <v>8602</v>
      </c>
      <c r="Y198" s="419">
        <v>5606</v>
      </c>
      <c r="Z198" s="419">
        <v>14208</v>
      </c>
    </row>
    <row r="199" spans="2:26" x14ac:dyDescent="0.3">
      <c r="B199" s="259">
        <v>43709</v>
      </c>
      <c r="C199" s="418">
        <v>0</v>
      </c>
      <c r="D199" s="418">
        <v>0</v>
      </c>
      <c r="E199" s="418">
        <v>0</v>
      </c>
      <c r="F199" s="418">
        <v>0</v>
      </c>
      <c r="G199" s="418">
        <v>0</v>
      </c>
      <c r="H199" s="418">
        <v>0</v>
      </c>
      <c r="I199" s="418">
        <v>1940</v>
      </c>
      <c r="J199" s="418">
        <v>529</v>
      </c>
      <c r="K199" s="418">
        <v>2469</v>
      </c>
      <c r="L199" s="418">
        <v>4857</v>
      </c>
      <c r="M199" s="418">
        <v>3938</v>
      </c>
      <c r="N199" s="418">
        <v>8795</v>
      </c>
      <c r="O199" s="418">
        <v>805</v>
      </c>
      <c r="P199" s="418">
        <v>416</v>
      </c>
      <c r="Q199" s="418">
        <v>1221</v>
      </c>
      <c r="R199" s="418">
        <v>218</v>
      </c>
      <c r="S199" s="418">
        <v>239</v>
      </c>
      <c r="T199" s="418">
        <v>457</v>
      </c>
      <c r="U199" s="418">
        <v>0</v>
      </c>
      <c r="V199" s="418">
        <v>0</v>
      </c>
      <c r="W199" s="418">
        <v>0</v>
      </c>
      <c r="X199" s="419">
        <v>7820</v>
      </c>
      <c r="Y199" s="419">
        <v>5122</v>
      </c>
      <c r="Z199" s="419">
        <v>12942</v>
      </c>
    </row>
    <row r="200" spans="2:26" x14ac:dyDescent="0.3">
      <c r="B200" s="259">
        <v>43739</v>
      </c>
      <c r="C200" s="418">
        <v>0</v>
      </c>
      <c r="D200" s="418">
        <v>0</v>
      </c>
      <c r="E200" s="418">
        <v>0</v>
      </c>
      <c r="F200" s="418">
        <v>0</v>
      </c>
      <c r="G200" s="418">
        <v>0</v>
      </c>
      <c r="H200" s="418">
        <v>0</v>
      </c>
      <c r="I200" s="418">
        <v>1865</v>
      </c>
      <c r="J200" s="418">
        <v>519</v>
      </c>
      <c r="K200" s="418">
        <v>2384</v>
      </c>
      <c r="L200" s="418">
        <v>4442</v>
      </c>
      <c r="M200" s="418">
        <v>3407</v>
      </c>
      <c r="N200" s="418">
        <v>7849</v>
      </c>
      <c r="O200" s="418">
        <v>840</v>
      </c>
      <c r="P200" s="418">
        <v>340</v>
      </c>
      <c r="Q200" s="418">
        <v>1180</v>
      </c>
      <c r="R200" s="418">
        <v>184</v>
      </c>
      <c r="S200" s="418">
        <v>176</v>
      </c>
      <c r="T200" s="418">
        <v>360</v>
      </c>
      <c r="U200" s="418">
        <v>0</v>
      </c>
      <c r="V200" s="418">
        <v>0</v>
      </c>
      <c r="W200" s="418">
        <v>0</v>
      </c>
      <c r="X200" s="419">
        <v>7331</v>
      </c>
      <c r="Y200" s="419">
        <v>4442</v>
      </c>
      <c r="Z200" s="419">
        <v>11773</v>
      </c>
    </row>
    <row r="201" spans="2:26" x14ac:dyDescent="0.3">
      <c r="B201" s="259">
        <v>43770</v>
      </c>
      <c r="C201" s="418">
        <v>0</v>
      </c>
      <c r="D201" s="418">
        <v>0</v>
      </c>
      <c r="E201" s="418">
        <v>0</v>
      </c>
      <c r="F201" s="418">
        <v>0</v>
      </c>
      <c r="G201" s="418">
        <v>0</v>
      </c>
      <c r="H201" s="418">
        <v>0</v>
      </c>
      <c r="I201" s="418">
        <v>1706</v>
      </c>
      <c r="J201" s="418">
        <v>562</v>
      </c>
      <c r="K201" s="418">
        <v>2268</v>
      </c>
      <c r="L201" s="418">
        <v>4407</v>
      </c>
      <c r="M201" s="418">
        <v>3473</v>
      </c>
      <c r="N201" s="418">
        <v>7880</v>
      </c>
      <c r="O201" s="418">
        <v>688</v>
      </c>
      <c r="P201" s="418">
        <v>316</v>
      </c>
      <c r="Q201" s="418">
        <v>1004</v>
      </c>
      <c r="R201" s="418">
        <v>197</v>
      </c>
      <c r="S201" s="418">
        <v>191</v>
      </c>
      <c r="T201" s="418">
        <v>388</v>
      </c>
      <c r="U201" s="418">
        <v>0</v>
      </c>
      <c r="V201" s="418">
        <v>0</v>
      </c>
      <c r="W201" s="418">
        <v>0</v>
      </c>
      <c r="X201" s="419">
        <v>6998</v>
      </c>
      <c r="Y201" s="419">
        <v>4542</v>
      </c>
      <c r="Z201" s="419">
        <v>11540</v>
      </c>
    </row>
    <row r="202" spans="2:26" x14ac:dyDescent="0.3">
      <c r="B202" s="259">
        <v>43800</v>
      </c>
      <c r="C202" s="418">
        <v>0</v>
      </c>
      <c r="D202" s="418">
        <v>0</v>
      </c>
      <c r="E202" s="418">
        <v>0</v>
      </c>
      <c r="F202" s="418">
        <v>0</v>
      </c>
      <c r="G202" s="418">
        <v>0</v>
      </c>
      <c r="H202" s="418">
        <v>0</v>
      </c>
      <c r="I202" s="418">
        <v>2295</v>
      </c>
      <c r="J202" s="418">
        <v>650</v>
      </c>
      <c r="K202" s="418">
        <v>2945</v>
      </c>
      <c r="L202" s="418">
        <v>7261</v>
      </c>
      <c r="M202" s="418">
        <v>6275</v>
      </c>
      <c r="N202" s="418">
        <v>13536</v>
      </c>
      <c r="O202" s="418">
        <v>1152</v>
      </c>
      <c r="P202" s="418">
        <v>509</v>
      </c>
      <c r="Q202" s="418">
        <v>1661</v>
      </c>
      <c r="R202" s="418">
        <v>290</v>
      </c>
      <c r="S202" s="418">
        <v>330</v>
      </c>
      <c r="T202" s="418">
        <v>620</v>
      </c>
      <c r="U202" s="418">
        <v>0</v>
      </c>
      <c r="V202" s="418">
        <v>0</v>
      </c>
      <c r="W202" s="418">
        <v>0</v>
      </c>
      <c r="X202" s="419">
        <v>10998</v>
      </c>
      <c r="Y202" s="419">
        <v>7764</v>
      </c>
      <c r="Z202" s="419">
        <v>18762</v>
      </c>
    </row>
    <row r="203" spans="2:26" x14ac:dyDescent="0.3">
      <c r="B203" s="259">
        <v>43831</v>
      </c>
      <c r="C203" s="418">
        <v>0</v>
      </c>
      <c r="D203" s="418">
        <v>0</v>
      </c>
      <c r="E203" s="418">
        <v>0</v>
      </c>
      <c r="F203" s="418">
        <v>0</v>
      </c>
      <c r="G203" s="418">
        <v>0</v>
      </c>
      <c r="H203" s="418">
        <v>0</v>
      </c>
      <c r="I203" s="418">
        <v>2312</v>
      </c>
      <c r="J203" s="418">
        <v>698</v>
      </c>
      <c r="K203" s="418">
        <v>3010</v>
      </c>
      <c r="L203" s="418">
        <v>10259</v>
      </c>
      <c r="M203" s="418">
        <v>9632</v>
      </c>
      <c r="N203" s="418">
        <v>19891</v>
      </c>
      <c r="O203" s="418">
        <v>1196</v>
      </c>
      <c r="P203" s="418">
        <v>557</v>
      </c>
      <c r="Q203" s="418">
        <v>1753</v>
      </c>
      <c r="R203" s="418">
        <v>371</v>
      </c>
      <c r="S203" s="418">
        <v>370</v>
      </c>
      <c r="T203" s="418">
        <v>741</v>
      </c>
      <c r="U203" s="418">
        <v>0</v>
      </c>
      <c r="V203" s="418">
        <v>0</v>
      </c>
      <c r="W203" s="418">
        <v>0</v>
      </c>
      <c r="X203" s="419">
        <v>14138</v>
      </c>
      <c r="Y203" s="419">
        <v>11257</v>
      </c>
      <c r="Z203" s="419">
        <v>25395</v>
      </c>
    </row>
    <row r="204" spans="2:26" x14ac:dyDescent="0.3">
      <c r="B204" s="259">
        <v>43862</v>
      </c>
      <c r="C204" s="418">
        <v>0</v>
      </c>
      <c r="D204" s="418">
        <v>0</v>
      </c>
      <c r="E204" s="418">
        <v>0</v>
      </c>
      <c r="F204" s="418">
        <v>0</v>
      </c>
      <c r="G204" s="418">
        <v>0</v>
      </c>
      <c r="H204" s="418">
        <v>0</v>
      </c>
      <c r="I204" s="418">
        <v>1941</v>
      </c>
      <c r="J204" s="418">
        <v>581</v>
      </c>
      <c r="K204" s="418">
        <v>2522</v>
      </c>
      <c r="L204" s="418">
        <v>12901</v>
      </c>
      <c r="M204" s="418">
        <v>11258</v>
      </c>
      <c r="N204" s="418">
        <v>24159</v>
      </c>
      <c r="O204" s="418">
        <v>1061</v>
      </c>
      <c r="P204" s="418">
        <v>498</v>
      </c>
      <c r="Q204" s="418">
        <v>1559</v>
      </c>
      <c r="R204" s="418">
        <v>396</v>
      </c>
      <c r="S204" s="418">
        <v>449</v>
      </c>
      <c r="T204" s="418">
        <v>845</v>
      </c>
      <c r="U204" s="418">
        <v>0</v>
      </c>
      <c r="V204" s="418">
        <v>0</v>
      </c>
      <c r="W204" s="418">
        <v>0</v>
      </c>
      <c r="X204" s="419">
        <v>16299</v>
      </c>
      <c r="Y204" s="419">
        <v>12786</v>
      </c>
      <c r="Z204" s="419">
        <v>29085</v>
      </c>
    </row>
    <row r="205" spans="2:26" x14ac:dyDescent="0.3">
      <c r="B205" s="259">
        <v>43891</v>
      </c>
      <c r="C205" s="418">
        <v>0</v>
      </c>
      <c r="D205" s="418">
        <v>0</v>
      </c>
      <c r="E205" s="418">
        <v>0</v>
      </c>
      <c r="F205" s="418">
        <v>0</v>
      </c>
      <c r="G205" s="418">
        <v>0</v>
      </c>
      <c r="H205" s="418">
        <v>0</v>
      </c>
      <c r="I205" s="418">
        <v>1506</v>
      </c>
      <c r="J205" s="418">
        <v>494</v>
      </c>
      <c r="K205" s="418">
        <v>2000</v>
      </c>
      <c r="L205" s="418">
        <v>6539</v>
      </c>
      <c r="M205" s="418">
        <v>6109</v>
      </c>
      <c r="N205" s="418">
        <v>12648</v>
      </c>
      <c r="O205" s="418">
        <v>721</v>
      </c>
      <c r="P205" s="418">
        <v>398</v>
      </c>
      <c r="Q205" s="418">
        <v>1119</v>
      </c>
      <c r="R205" s="418">
        <v>263</v>
      </c>
      <c r="S205" s="418">
        <v>264</v>
      </c>
      <c r="T205" s="418">
        <v>527</v>
      </c>
      <c r="U205" s="418">
        <v>0</v>
      </c>
      <c r="V205" s="418">
        <v>0</v>
      </c>
      <c r="W205" s="418">
        <v>0</v>
      </c>
      <c r="X205" s="419">
        <v>9029</v>
      </c>
      <c r="Y205" s="419">
        <v>7265</v>
      </c>
      <c r="Z205" s="419">
        <v>16294</v>
      </c>
    </row>
    <row r="206" spans="2:26" x14ac:dyDescent="0.3">
      <c r="B206" s="259">
        <v>43922</v>
      </c>
      <c r="C206" s="418">
        <v>0</v>
      </c>
      <c r="D206" s="418">
        <v>0</v>
      </c>
      <c r="E206" s="418">
        <v>0</v>
      </c>
      <c r="F206" s="418">
        <v>0</v>
      </c>
      <c r="G206" s="418">
        <v>0</v>
      </c>
      <c r="H206" s="418">
        <v>0</v>
      </c>
      <c r="I206" s="418">
        <v>1007</v>
      </c>
      <c r="J206" s="418">
        <v>361</v>
      </c>
      <c r="K206" s="418">
        <v>1368</v>
      </c>
      <c r="L206" s="418">
        <v>3390</v>
      </c>
      <c r="M206" s="418">
        <v>3427</v>
      </c>
      <c r="N206" s="418">
        <v>6817</v>
      </c>
      <c r="O206" s="418">
        <v>311</v>
      </c>
      <c r="P206" s="418">
        <v>151</v>
      </c>
      <c r="Q206" s="418">
        <v>462</v>
      </c>
      <c r="R206" s="418">
        <v>229</v>
      </c>
      <c r="S206" s="418">
        <v>221</v>
      </c>
      <c r="T206" s="418">
        <v>450</v>
      </c>
      <c r="U206" s="418">
        <v>0</v>
      </c>
      <c r="V206" s="418">
        <v>0</v>
      </c>
      <c r="W206" s="418">
        <v>0</v>
      </c>
      <c r="X206" s="419">
        <v>4937</v>
      </c>
      <c r="Y206" s="419">
        <v>4160</v>
      </c>
      <c r="Z206" s="419">
        <v>9097</v>
      </c>
    </row>
    <row r="207" spans="2:26" x14ac:dyDescent="0.3">
      <c r="B207" s="259">
        <v>43952</v>
      </c>
      <c r="C207" s="418">
        <v>0</v>
      </c>
      <c r="D207" s="418">
        <v>0</v>
      </c>
      <c r="E207" s="418">
        <v>0</v>
      </c>
      <c r="F207" s="418">
        <v>0</v>
      </c>
      <c r="G207" s="418">
        <v>0</v>
      </c>
      <c r="H207" s="418">
        <v>0</v>
      </c>
      <c r="I207" s="418">
        <v>1582</v>
      </c>
      <c r="J207" s="418">
        <v>476</v>
      </c>
      <c r="K207" s="418">
        <v>2058</v>
      </c>
      <c r="L207" s="418">
        <v>5247</v>
      </c>
      <c r="M207" s="418">
        <v>5642</v>
      </c>
      <c r="N207" s="418">
        <v>10889</v>
      </c>
      <c r="O207" s="418">
        <v>574</v>
      </c>
      <c r="P207" s="418">
        <v>269</v>
      </c>
      <c r="Q207" s="418">
        <v>843</v>
      </c>
      <c r="R207" s="418">
        <v>380</v>
      </c>
      <c r="S207" s="418">
        <v>338</v>
      </c>
      <c r="T207" s="418">
        <v>718</v>
      </c>
      <c r="U207" s="418">
        <v>0</v>
      </c>
      <c r="V207" s="418">
        <v>0</v>
      </c>
      <c r="W207" s="418">
        <v>0</v>
      </c>
      <c r="X207" s="419">
        <v>7783</v>
      </c>
      <c r="Y207" s="419">
        <v>6725</v>
      </c>
      <c r="Z207" s="419">
        <v>14508</v>
      </c>
    </row>
    <row r="208" spans="2:26" x14ac:dyDescent="0.3">
      <c r="B208" s="259">
        <v>43983</v>
      </c>
      <c r="C208" s="418">
        <v>0</v>
      </c>
      <c r="D208" s="418">
        <v>0</v>
      </c>
      <c r="E208" s="418">
        <v>0</v>
      </c>
      <c r="F208" s="418">
        <v>0</v>
      </c>
      <c r="G208" s="418">
        <v>0</v>
      </c>
      <c r="H208" s="418">
        <v>0</v>
      </c>
      <c r="I208" s="418">
        <v>1449</v>
      </c>
      <c r="J208" s="418">
        <v>470</v>
      </c>
      <c r="K208" s="418">
        <v>1919</v>
      </c>
      <c r="L208" s="418">
        <v>4830</v>
      </c>
      <c r="M208" s="418">
        <v>4771</v>
      </c>
      <c r="N208" s="418">
        <v>9601</v>
      </c>
      <c r="O208" s="418">
        <v>503</v>
      </c>
      <c r="P208" s="418">
        <v>270</v>
      </c>
      <c r="Q208" s="418">
        <v>773</v>
      </c>
      <c r="R208" s="418">
        <v>306</v>
      </c>
      <c r="S208" s="418">
        <v>331</v>
      </c>
      <c r="T208" s="418">
        <v>637</v>
      </c>
      <c r="U208" s="418">
        <v>0</v>
      </c>
      <c r="V208" s="418">
        <v>0</v>
      </c>
      <c r="W208" s="418">
        <v>0</v>
      </c>
      <c r="X208" s="419">
        <v>7088</v>
      </c>
      <c r="Y208" s="419">
        <v>5842</v>
      </c>
      <c r="Z208" s="419">
        <v>12930</v>
      </c>
    </row>
    <row r="209" spans="2:26" x14ac:dyDescent="0.3">
      <c r="B209" s="259">
        <v>44013</v>
      </c>
      <c r="C209" s="418">
        <v>0</v>
      </c>
      <c r="D209" s="418">
        <v>0</v>
      </c>
      <c r="E209" s="418">
        <v>0</v>
      </c>
      <c r="F209" s="418">
        <v>0</v>
      </c>
      <c r="G209" s="418">
        <v>0</v>
      </c>
      <c r="H209" s="418">
        <v>0</v>
      </c>
      <c r="I209" s="418">
        <v>2138</v>
      </c>
      <c r="J209" s="418">
        <v>678</v>
      </c>
      <c r="K209" s="418">
        <v>2816</v>
      </c>
      <c r="L209" s="418">
        <v>6230</v>
      </c>
      <c r="M209" s="418">
        <v>5184</v>
      </c>
      <c r="N209" s="418">
        <v>11414</v>
      </c>
      <c r="O209" s="418">
        <v>617</v>
      </c>
      <c r="P209" s="418">
        <v>322</v>
      </c>
      <c r="Q209" s="418">
        <v>939</v>
      </c>
      <c r="R209" s="418">
        <v>249</v>
      </c>
      <c r="S209" s="418">
        <v>281</v>
      </c>
      <c r="T209" s="418">
        <v>530</v>
      </c>
      <c r="U209" s="418">
        <v>0</v>
      </c>
      <c r="V209" s="418">
        <v>0</v>
      </c>
      <c r="W209" s="418">
        <v>0</v>
      </c>
      <c r="X209" s="419">
        <v>9234</v>
      </c>
      <c r="Y209" s="419">
        <v>6465</v>
      </c>
      <c r="Z209" s="419">
        <v>15699</v>
      </c>
    </row>
    <row r="210" spans="2:26" x14ac:dyDescent="0.3">
      <c r="B210" s="259">
        <v>44044</v>
      </c>
      <c r="C210" s="418">
        <v>0</v>
      </c>
      <c r="D210" s="418">
        <v>0</v>
      </c>
      <c r="E210" s="418">
        <v>0</v>
      </c>
      <c r="F210" s="418">
        <v>0</v>
      </c>
      <c r="G210" s="418">
        <v>0</v>
      </c>
      <c r="H210" s="418">
        <v>0</v>
      </c>
      <c r="I210" s="418">
        <v>2359</v>
      </c>
      <c r="J210" s="418">
        <v>707</v>
      </c>
      <c r="K210" s="418">
        <v>3066</v>
      </c>
      <c r="L210" s="418">
        <v>8006</v>
      </c>
      <c r="M210" s="418">
        <v>6797</v>
      </c>
      <c r="N210" s="418">
        <v>14803</v>
      </c>
      <c r="O210" s="418">
        <v>779</v>
      </c>
      <c r="P210" s="418">
        <v>402</v>
      </c>
      <c r="Q210" s="418">
        <v>1181</v>
      </c>
      <c r="R210" s="418">
        <v>300</v>
      </c>
      <c r="S210" s="418">
        <v>327</v>
      </c>
      <c r="T210" s="418">
        <v>627</v>
      </c>
      <c r="U210" s="418">
        <v>0</v>
      </c>
      <c r="V210" s="418">
        <v>0</v>
      </c>
      <c r="W210" s="418">
        <v>0</v>
      </c>
      <c r="X210" s="419">
        <v>11444</v>
      </c>
      <c r="Y210" s="419">
        <v>8233</v>
      </c>
      <c r="Z210" s="419">
        <v>19677</v>
      </c>
    </row>
    <row r="211" spans="2:26" x14ac:dyDescent="0.3">
      <c r="B211" s="259">
        <v>44075</v>
      </c>
      <c r="C211" s="418">
        <v>0</v>
      </c>
      <c r="D211" s="418">
        <v>0</v>
      </c>
      <c r="E211" s="418">
        <v>0</v>
      </c>
      <c r="F211" s="418">
        <v>0</v>
      </c>
      <c r="G211" s="418">
        <v>0</v>
      </c>
      <c r="H211" s="418">
        <v>0</v>
      </c>
      <c r="I211" s="418">
        <v>2368</v>
      </c>
      <c r="J211" s="418">
        <v>642</v>
      </c>
      <c r="K211" s="418">
        <v>3010</v>
      </c>
      <c r="L211" s="418">
        <v>8207</v>
      </c>
      <c r="M211" s="418">
        <v>6206</v>
      </c>
      <c r="N211" s="418">
        <v>14413</v>
      </c>
      <c r="O211" s="418">
        <v>902</v>
      </c>
      <c r="P211" s="418">
        <v>520</v>
      </c>
      <c r="Q211" s="418">
        <v>1422</v>
      </c>
      <c r="R211" s="418">
        <v>334</v>
      </c>
      <c r="S211" s="418">
        <v>398</v>
      </c>
      <c r="T211" s="418">
        <v>732</v>
      </c>
      <c r="U211" s="418">
        <v>0</v>
      </c>
      <c r="V211" s="418">
        <v>0</v>
      </c>
      <c r="W211" s="418">
        <v>0</v>
      </c>
      <c r="X211" s="419">
        <v>11811</v>
      </c>
      <c r="Y211" s="419">
        <v>7766</v>
      </c>
      <c r="Z211" s="419">
        <v>19577</v>
      </c>
    </row>
    <row r="212" spans="2:26" x14ac:dyDescent="0.3">
      <c r="B212" s="259">
        <v>44105</v>
      </c>
      <c r="C212" s="418">
        <v>0</v>
      </c>
      <c r="D212" s="418">
        <v>0</v>
      </c>
      <c r="E212" s="418">
        <v>0</v>
      </c>
      <c r="F212" s="418">
        <v>0</v>
      </c>
      <c r="G212" s="418">
        <v>0</v>
      </c>
      <c r="H212" s="418">
        <v>0</v>
      </c>
      <c r="I212" s="418">
        <v>2462</v>
      </c>
      <c r="J212" s="418">
        <v>773</v>
      </c>
      <c r="K212" s="418">
        <v>3235</v>
      </c>
      <c r="L212" s="418">
        <v>8846</v>
      </c>
      <c r="M212" s="418">
        <v>6567</v>
      </c>
      <c r="N212" s="418">
        <v>15413</v>
      </c>
      <c r="O212" s="418">
        <v>1230</v>
      </c>
      <c r="P212" s="418">
        <v>581</v>
      </c>
      <c r="Q212" s="418">
        <v>1811</v>
      </c>
      <c r="R212" s="418">
        <v>365</v>
      </c>
      <c r="S212" s="418">
        <v>470</v>
      </c>
      <c r="T212" s="418">
        <v>835</v>
      </c>
      <c r="U212" s="418">
        <v>0</v>
      </c>
      <c r="V212" s="418">
        <v>0</v>
      </c>
      <c r="W212" s="418">
        <v>0</v>
      </c>
      <c r="X212" s="419">
        <v>12903</v>
      </c>
      <c r="Y212" s="419">
        <v>8391</v>
      </c>
      <c r="Z212" s="419">
        <v>21294</v>
      </c>
    </row>
    <row r="213" spans="2:26" x14ac:dyDescent="0.3">
      <c r="B213" s="259">
        <v>44136</v>
      </c>
      <c r="C213" s="418">
        <v>0</v>
      </c>
      <c r="D213" s="418">
        <v>0</v>
      </c>
      <c r="E213" s="418">
        <v>0</v>
      </c>
      <c r="F213" s="418">
        <v>0</v>
      </c>
      <c r="G213" s="418">
        <v>0</v>
      </c>
      <c r="H213" s="418">
        <v>0</v>
      </c>
      <c r="I213" s="418">
        <v>2171</v>
      </c>
      <c r="J213" s="418">
        <v>688</v>
      </c>
      <c r="K213" s="418">
        <v>2859</v>
      </c>
      <c r="L213" s="418">
        <v>7924</v>
      </c>
      <c r="M213" s="418">
        <v>6059</v>
      </c>
      <c r="N213" s="418">
        <v>13983</v>
      </c>
      <c r="O213" s="418">
        <v>1079</v>
      </c>
      <c r="P213" s="418">
        <v>523</v>
      </c>
      <c r="Q213" s="418">
        <v>1602</v>
      </c>
      <c r="R213" s="418">
        <v>287</v>
      </c>
      <c r="S213" s="418">
        <v>318</v>
      </c>
      <c r="T213" s="418">
        <v>605</v>
      </c>
      <c r="U213" s="418">
        <v>0</v>
      </c>
      <c r="V213" s="418">
        <v>0</v>
      </c>
      <c r="W213" s="418">
        <v>0</v>
      </c>
      <c r="X213" s="419">
        <v>11461</v>
      </c>
      <c r="Y213" s="419">
        <v>7588</v>
      </c>
      <c r="Z213" s="419">
        <v>19049</v>
      </c>
    </row>
    <row r="214" spans="2:26" x14ac:dyDescent="0.3">
      <c r="B214" s="259">
        <v>44166</v>
      </c>
      <c r="C214" s="418">
        <v>0</v>
      </c>
      <c r="D214" s="418">
        <v>0</v>
      </c>
      <c r="E214" s="418">
        <v>0</v>
      </c>
      <c r="F214" s="418">
        <v>0</v>
      </c>
      <c r="G214" s="418">
        <v>0</v>
      </c>
      <c r="H214" s="418">
        <v>0</v>
      </c>
      <c r="I214" s="418">
        <v>2042</v>
      </c>
      <c r="J214" s="418">
        <v>584</v>
      </c>
      <c r="K214" s="418">
        <v>2626</v>
      </c>
      <c r="L214" s="418">
        <v>6956</v>
      </c>
      <c r="M214" s="418">
        <v>5594</v>
      </c>
      <c r="N214" s="418">
        <v>12550</v>
      </c>
      <c r="O214" s="418">
        <v>1029</v>
      </c>
      <c r="P214" s="418">
        <v>515</v>
      </c>
      <c r="Q214" s="418">
        <v>1544</v>
      </c>
      <c r="R214" s="418">
        <v>234</v>
      </c>
      <c r="S214" s="418">
        <v>257</v>
      </c>
      <c r="T214" s="418">
        <v>491</v>
      </c>
      <c r="U214" s="418">
        <v>0</v>
      </c>
      <c r="V214" s="418">
        <v>0</v>
      </c>
      <c r="W214" s="418">
        <v>0</v>
      </c>
      <c r="X214" s="419">
        <v>10261</v>
      </c>
      <c r="Y214" s="419">
        <v>6950</v>
      </c>
      <c r="Z214" s="419">
        <v>17211</v>
      </c>
    </row>
    <row r="215" spans="2:26" x14ac:dyDescent="0.3">
      <c r="B215" s="259">
        <v>44197</v>
      </c>
      <c r="C215" s="418">
        <v>0</v>
      </c>
      <c r="D215" s="418">
        <v>0</v>
      </c>
      <c r="E215" s="418">
        <v>0</v>
      </c>
      <c r="F215" s="418">
        <v>0</v>
      </c>
      <c r="G215" s="418">
        <v>0</v>
      </c>
      <c r="H215" s="418">
        <v>0</v>
      </c>
      <c r="I215" s="418">
        <v>2022</v>
      </c>
      <c r="J215" s="418">
        <v>604</v>
      </c>
      <c r="K215" s="418">
        <v>2626</v>
      </c>
      <c r="L215" s="418">
        <v>7345</v>
      </c>
      <c r="M215" s="418">
        <v>5352</v>
      </c>
      <c r="N215" s="418">
        <v>12697</v>
      </c>
      <c r="O215" s="418">
        <v>1166</v>
      </c>
      <c r="P215" s="418">
        <v>720</v>
      </c>
      <c r="Q215" s="418">
        <v>1886</v>
      </c>
      <c r="R215" s="418">
        <v>428</v>
      </c>
      <c r="S215" s="418">
        <v>517</v>
      </c>
      <c r="T215" s="418">
        <v>945</v>
      </c>
      <c r="U215" s="418">
        <v>0</v>
      </c>
      <c r="V215" s="418">
        <v>0</v>
      </c>
      <c r="W215" s="418">
        <v>0</v>
      </c>
      <c r="X215" s="419">
        <v>10961</v>
      </c>
      <c r="Y215" s="419">
        <v>7193</v>
      </c>
      <c r="Z215" s="419">
        <v>18154</v>
      </c>
    </row>
    <row r="216" spans="2:26" x14ac:dyDescent="0.3">
      <c r="B216" s="259">
        <v>44228</v>
      </c>
      <c r="C216" s="418">
        <v>0</v>
      </c>
      <c r="D216" s="418">
        <v>0</v>
      </c>
      <c r="E216" s="418">
        <v>0</v>
      </c>
      <c r="F216" s="418">
        <v>0</v>
      </c>
      <c r="G216" s="418">
        <v>0</v>
      </c>
      <c r="H216" s="418">
        <v>0</v>
      </c>
      <c r="I216" s="418">
        <v>1834</v>
      </c>
      <c r="J216" s="418">
        <v>519</v>
      </c>
      <c r="K216" s="418">
        <v>2353</v>
      </c>
      <c r="L216" s="418">
        <v>6860</v>
      </c>
      <c r="M216" s="418">
        <v>5345</v>
      </c>
      <c r="N216" s="418">
        <v>12205</v>
      </c>
      <c r="O216" s="418">
        <v>1033</v>
      </c>
      <c r="P216" s="418">
        <v>574</v>
      </c>
      <c r="Q216" s="418">
        <v>1607</v>
      </c>
      <c r="R216" s="418">
        <v>402</v>
      </c>
      <c r="S216" s="418">
        <v>460</v>
      </c>
      <c r="T216" s="418">
        <v>862</v>
      </c>
      <c r="U216" s="418">
        <v>0</v>
      </c>
      <c r="V216" s="418">
        <v>0</v>
      </c>
      <c r="W216" s="418">
        <v>0</v>
      </c>
      <c r="X216" s="419">
        <v>10129</v>
      </c>
      <c r="Y216" s="419">
        <v>6898</v>
      </c>
      <c r="Z216" s="419">
        <v>17027</v>
      </c>
    </row>
    <row r="217" spans="2:26" x14ac:dyDescent="0.3">
      <c r="B217" s="259">
        <v>44256</v>
      </c>
      <c r="C217" s="418">
        <v>0</v>
      </c>
      <c r="D217" s="418">
        <v>0</v>
      </c>
      <c r="E217" s="418">
        <v>0</v>
      </c>
      <c r="F217" s="418">
        <v>0</v>
      </c>
      <c r="G217" s="418">
        <v>0</v>
      </c>
      <c r="H217" s="418">
        <v>0</v>
      </c>
      <c r="I217" s="418">
        <v>1992</v>
      </c>
      <c r="J217" s="418">
        <v>686</v>
      </c>
      <c r="K217" s="418">
        <v>2678</v>
      </c>
      <c r="L217" s="418">
        <v>7991</v>
      </c>
      <c r="M217" s="418">
        <v>6603</v>
      </c>
      <c r="N217" s="418">
        <v>14594</v>
      </c>
      <c r="O217" s="418">
        <v>1277</v>
      </c>
      <c r="P217" s="418">
        <v>654</v>
      </c>
      <c r="Q217" s="418">
        <v>1931</v>
      </c>
      <c r="R217" s="418">
        <v>1205</v>
      </c>
      <c r="S217" s="418">
        <v>1595</v>
      </c>
      <c r="T217" s="418">
        <v>2800</v>
      </c>
      <c r="U217" s="418">
        <v>0</v>
      </c>
      <c r="V217" s="418">
        <v>0</v>
      </c>
      <c r="W217" s="418">
        <v>0</v>
      </c>
      <c r="X217" s="419">
        <v>12465</v>
      </c>
      <c r="Y217" s="419">
        <v>9538</v>
      </c>
      <c r="Z217" s="419">
        <v>22003</v>
      </c>
    </row>
    <row r="218" spans="2:26" x14ac:dyDescent="0.3">
      <c r="B218" s="259">
        <v>44287</v>
      </c>
      <c r="C218" s="418">
        <v>0</v>
      </c>
      <c r="D218" s="418">
        <v>0</v>
      </c>
      <c r="E218" s="418">
        <v>0</v>
      </c>
      <c r="F218" s="418">
        <v>0</v>
      </c>
      <c r="G218" s="418">
        <v>0</v>
      </c>
      <c r="H218" s="418">
        <v>0</v>
      </c>
      <c r="I218" s="418">
        <v>2259</v>
      </c>
      <c r="J218" s="418">
        <v>694</v>
      </c>
      <c r="K218" s="418">
        <v>2953</v>
      </c>
      <c r="L218" s="418">
        <v>7730</v>
      </c>
      <c r="M218" s="418">
        <v>6023</v>
      </c>
      <c r="N218" s="418">
        <v>13753</v>
      </c>
      <c r="O218" s="418">
        <v>1437</v>
      </c>
      <c r="P218" s="418">
        <v>690</v>
      </c>
      <c r="Q218" s="418">
        <v>2127</v>
      </c>
      <c r="R218" s="418">
        <v>1351</v>
      </c>
      <c r="S218" s="418">
        <v>1712</v>
      </c>
      <c r="T218" s="418">
        <v>3063</v>
      </c>
      <c r="U218" s="418">
        <v>0</v>
      </c>
      <c r="V218" s="418">
        <v>0</v>
      </c>
      <c r="W218" s="418">
        <v>0</v>
      </c>
      <c r="X218" s="419">
        <v>12777</v>
      </c>
      <c r="Y218" s="419">
        <v>9119</v>
      </c>
      <c r="Z218" s="419">
        <v>21896</v>
      </c>
    </row>
    <row r="219" spans="2:26" x14ac:dyDescent="0.3">
      <c r="B219" s="259">
        <v>44317</v>
      </c>
      <c r="C219" s="418">
        <v>0</v>
      </c>
      <c r="D219" s="418">
        <v>0</v>
      </c>
      <c r="E219" s="418">
        <v>0</v>
      </c>
      <c r="F219" s="418">
        <v>0</v>
      </c>
      <c r="G219" s="418">
        <v>0</v>
      </c>
      <c r="H219" s="418">
        <v>0</v>
      </c>
      <c r="I219" s="418">
        <v>2499</v>
      </c>
      <c r="J219" s="418">
        <v>847</v>
      </c>
      <c r="K219" s="418">
        <v>3346</v>
      </c>
      <c r="L219" s="418">
        <v>7824</v>
      </c>
      <c r="M219" s="418">
        <v>5905</v>
      </c>
      <c r="N219" s="418">
        <v>13729</v>
      </c>
      <c r="O219" s="418">
        <v>1460</v>
      </c>
      <c r="P219" s="418">
        <v>817</v>
      </c>
      <c r="Q219" s="418">
        <v>2277</v>
      </c>
      <c r="R219" s="418">
        <v>873</v>
      </c>
      <c r="S219" s="418">
        <v>1246</v>
      </c>
      <c r="T219" s="418">
        <v>2119</v>
      </c>
      <c r="U219" s="418">
        <v>0</v>
      </c>
      <c r="V219" s="418">
        <v>0</v>
      </c>
      <c r="W219" s="418">
        <v>0</v>
      </c>
      <c r="X219" s="419">
        <v>12656</v>
      </c>
      <c r="Y219" s="419">
        <v>8815</v>
      </c>
      <c r="Z219" s="419">
        <v>21471</v>
      </c>
    </row>
    <row r="220" spans="2:26" x14ac:dyDescent="0.3">
      <c r="B220" s="259">
        <v>44348</v>
      </c>
      <c r="C220" s="418">
        <v>0</v>
      </c>
      <c r="D220" s="418">
        <v>0</v>
      </c>
      <c r="E220" s="418">
        <v>0</v>
      </c>
      <c r="F220" s="418">
        <v>0</v>
      </c>
      <c r="G220" s="418">
        <v>0</v>
      </c>
      <c r="H220" s="418">
        <v>0</v>
      </c>
      <c r="I220" s="418">
        <v>2691</v>
      </c>
      <c r="J220" s="418">
        <v>908</v>
      </c>
      <c r="K220" s="418">
        <v>3599</v>
      </c>
      <c r="L220" s="418">
        <v>7728</v>
      </c>
      <c r="M220" s="418">
        <v>5769</v>
      </c>
      <c r="N220" s="418">
        <v>13497</v>
      </c>
      <c r="O220" s="418">
        <v>1392</v>
      </c>
      <c r="P220" s="418">
        <v>733</v>
      </c>
      <c r="Q220" s="418">
        <v>2125</v>
      </c>
      <c r="R220" s="418">
        <v>707</v>
      </c>
      <c r="S220" s="418">
        <v>1031</v>
      </c>
      <c r="T220" s="418">
        <v>1738</v>
      </c>
      <c r="U220" s="418">
        <v>0</v>
      </c>
      <c r="V220" s="418">
        <v>0</v>
      </c>
      <c r="W220" s="418">
        <v>0</v>
      </c>
      <c r="X220" s="419">
        <v>12518</v>
      </c>
      <c r="Y220" s="419">
        <v>8441</v>
      </c>
      <c r="Z220" s="419">
        <v>20959</v>
      </c>
    </row>
    <row r="221" spans="2:26" x14ac:dyDescent="0.3">
      <c r="B221" s="259">
        <v>44378</v>
      </c>
      <c r="C221" s="418">
        <v>0</v>
      </c>
      <c r="D221" s="418">
        <v>0</v>
      </c>
      <c r="E221" s="418">
        <v>0</v>
      </c>
      <c r="F221" s="418">
        <v>0</v>
      </c>
      <c r="G221" s="418">
        <v>0</v>
      </c>
      <c r="H221" s="418">
        <v>0</v>
      </c>
      <c r="I221" s="418">
        <v>3028</v>
      </c>
      <c r="J221" s="418">
        <v>1090</v>
      </c>
      <c r="K221" s="418">
        <v>4118</v>
      </c>
      <c r="L221" s="418">
        <v>9141</v>
      </c>
      <c r="M221" s="418">
        <v>6681</v>
      </c>
      <c r="N221" s="418">
        <v>15822</v>
      </c>
      <c r="O221" s="418">
        <v>1586</v>
      </c>
      <c r="P221" s="418">
        <v>823</v>
      </c>
      <c r="Q221" s="418">
        <v>2409</v>
      </c>
      <c r="R221" s="418">
        <v>632</v>
      </c>
      <c r="S221" s="418">
        <v>977</v>
      </c>
      <c r="T221" s="418">
        <v>1609</v>
      </c>
      <c r="U221" s="418">
        <v>0</v>
      </c>
      <c r="V221" s="418">
        <v>0</v>
      </c>
      <c r="W221" s="418">
        <v>0</v>
      </c>
      <c r="X221" s="419">
        <v>14387</v>
      </c>
      <c r="Y221" s="419">
        <v>9571</v>
      </c>
      <c r="Z221" s="419">
        <v>23958</v>
      </c>
    </row>
    <row r="222" spans="2:26" x14ac:dyDescent="0.3">
      <c r="B222" s="259">
        <v>44409</v>
      </c>
      <c r="C222" s="418">
        <v>0</v>
      </c>
      <c r="D222" s="418">
        <v>0</v>
      </c>
      <c r="E222" s="418">
        <v>0</v>
      </c>
      <c r="F222" s="418">
        <v>0</v>
      </c>
      <c r="G222" s="418">
        <v>0</v>
      </c>
      <c r="H222" s="418">
        <v>0</v>
      </c>
      <c r="I222" s="418">
        <v>3101</v>
      </c>
      <c r="J222" s="418">
        <v>1197</v>
      </c>
      <c r="K222" s="418">
        <v>4298</v>
      </c>
      <c r="L222" s="418">
        <v>10242</v>
      </c>
      <c r="M222" s="418">
        <v>7981</v>
      </c>
      <c r="N222" s="418">
        <v>18223</v>
      </c>
      <c r="O222" s="418">
        <v>1720</v>
      </c>
      <c r="P222" s="418">
        <v>921</v>
      </c>
      <c r="Q222" s="418">
        <v>2641</v>
      </c>
      <c r="R222" s="418">
        <v>646</v>
      </c>
      <c r="S222" s="418">
        <v>907</v>
      </c>
      <c r="T222" s="418">
        <v>1553</v>
      </c>
      <c r="U222" s="418">
        <v>0</v>
      </c>
      <c r="V222" s="418">
        <v>0</v>
      </c>
      <c r="W222" s="418">
        <v>0</v>
      </c>
      <c r="X222" s="419">
        <v>15709</v>
      </c>
      <c r="Y222" s="419">
        <v>11006</v>
      </c>
      <c r="Z222" s="419">
        <v>26715</v>
      </c>
    </row>
    <row r="223" spans="2:26" x14ac:dyDescent="0.3">
      <c r="B223" s="259">
        <v>44440</v>
      </c>
      <c r="C223" s="418">
        <v>0</v>
      </c>
      <c r="D223" s="418">
        <v>0</v>
      </c>
      <c r="E223" s="418">
        <v>0</v>
      </c>
      <c r="F223" s="418">
        <v>0</v>
      </c>
      <c r="G223" s="418">
        <v>0</v>
      </c>
      <c r="H223" s="418">
        <v>0</v>
      </c>
      <c r="I223" s="418">
        <v>3311</v>
      </c>
      <c r="J223" s="418">
        <v>1220</v>
      </c>
      <c r="K223" s="418">
        <v>4531</v>
      </c>
      <c r="L223" s="418">
        <v>11148</v>
      </c>
      <c r="M223" s="418">
        <v>8667</v>
      </c>
      <c r="N223" s="418">
        <v>19815</v>
      </c>
      <c r="O223" s="418">
        <v>1584</v>
      </c>
      <c r="P223" s="418">
        <v>746</v>
      </c>
      <c r="Q223" s="418">
        <v>2330</v>
      </c>
      <c r="R223" s="418">
        <v>603</v>
      </c>
      <c r="S223" s="418">
        <v>841</v>
      </c>
      <c r="T223" s="418">
        <v>1444</v>
      </c>
      <c r="U223" s="418">
        <v>0</v>
      </c>
      <c r="V223" s="418">
        <v>0</v>
      </c>
      <c r="W223" s="418">
        <v>0</v>
      </c>
      <c r="X223" s="419">
        <v>16646</v>
      </c>
      <c r="Y223" s="419">
        <v>11474</v>
      </c>
      <c r="Z223" s="419">
        <v>28120</v>
      </c>
    </row>
    <row r="224" spans="2:26" x14ac:dyDescent="0.3">
      <c r="B224" s="259">
        <v>44470</v>
      </c>
      <c r="C224" s="418">
        <v>0</v>
      </c>
      <c r="D224" s="418">
        <v>0</v>
      </c>
      <c r="E224" s="418">
        <v>0</v>
      </c>
      <c r="F224" s="418">
        <v>0</v>
      </c>
      <c r="G224" s="418">
        <v>0</v>
      </c>
      <c r="H224" s="418">
        <v>0</v>
      </c>
      <c r="I224" s="418">
        <v>2513</v>
      </c>
      <c r="J224" s="418">
        <v>964</v>
      </c>
      <c r="K224" s="418">
        <v>3477</v>
      </c>
      <c r="L224" s="418">
        <v>9979</v>
      </c>
      <c r="M224" s="418">
        <v>7722</v>
      </c>
      <c r="N224" s="418">
        <v>17701</v>
      </c>
      <c r="O224" s="418">
        <v>1686</v>
      </c>
      <c r="P224" s="418">
        <v>775</v>
      </c>
      <c r="Q224" s="418">
        <v>2461</v>
      </c>
      <c r="R224" s="418">
        <v>562</v>
      </c>
      <c r="S224" s="418">
        <v>873</v>
      </c>
      <c r="T224" s="418">
        <v>1435</v>
      </c>
      <c r="U224" s="418">
        <v>0</v>
      </c>
      <c r="V224" s="418">
        <v>0</v>
      </c>
      <c r="W224" s="418">
        <v>0</v>
      </c>
      <c r="X224" s="419">
        <v>14740</v>
      </c>
      <c r="Y224" s="419">
        <v>10334</v>
      </c>
      <c r="Z224" s="419">
        <v>25074</v>
      </c>
    </row>
    <row r="225" spans="2:26" x14ac:dyDescent="0.3">
      <c r="B225" s="259">
        <v>44501</v>
      </c>
      <c r="C225" s="418">
        <v>0</v>
      </c>
      <c r="D225" s="418">
        <v>0</v>
      </c>
      <c r="E225" s="418">
        <v>0</v>
      </c>
      <c r="F225" s="418">
        <v>0</v>
      </c>
      <c r="G225" s="418">
        <v>0</v>
      </c>
      <c r="H225" s="418">
        <v>0</v>
      </c>
      <c r="I225" s="418">
        <v>2877</v>
      </c>
      <c r="J225" s="418">
        <v>1010</v>
      </c>
      <c r="K225" s="418">
        <v>3887</v>
      </c>
      <c r="L225" s="418">
        <v>11627</v>
      </c>
      <c r="M225" s="418">
        <v>8528</v>
      </c>
      <c r="N225" s="418">
        <v>20155</v>
      </c>
      <c r="O225" s="418">
        <v>1847</v>
      </c>
      <c r="P225" s="418">
        <v>810</v>
      </c>
      <c r="Q225" s="418">
        <v>2657</v>
      </c>
      <c r="R225" s="418">
        <v>575</v>
      </c>
      <c r="S225" s="418">
        <v>923</v>
      </c>
      <c r="T225" s="418">
        <v>1498</v>
      </c>
      <c r="U225" s="418">
        <v>0</v>
      </c>
      <c r="V225" s="418">
        <v>0</v>
      </c>
      <c r="W225" s="418">
        <v>0</v>
      </c>
      <c r="X225" s="419">
        <v>16926</v>
      </c>
      <c r="Y225" s="419">
        <v>11271</v>
      </c>
      <c r="Z225" s="419">
        <v>28197</v>
      </c>
    </row>
    <row r="226" spans="2:26" x14ac:dyDescent="0.3">
      <c r="B226" s="259">
        <v>44531</v>
      </c>
      <c r="C226" s="418">
        <v>0</v>
      </c>
      <c r="D226" s="418">
        <v>0</v>
      </c>
      <c r="E226" s="418">
        <v>0</v>
      </c>
      <c r="F226" s="418">
        <v>0</v>
      </c>
      <c r="G226" s="418">
        <v>0</v>
      </c>
      <c r="H226" s="418">
        <v>0</v>
      </c>
      <c r="I226" s="418">
        <v>2758</v>
      </c>
      <c r="J226" s="418">
        <v>1031</v>
      </c>
      <c r="K226" s="418">
        <v>3789</v>
      </c>
      <c r="L226" s="418">
        <v>10345</v>
      </c>
      <c r="M226" s="418">
        <v>8552</v>
      </c>
      <c r="N226" s="418">
        <v>18897</v>
      </c>
      <c r="O226" s="418">
        <v>1737</v>
      </c>
      <c r="P226" s="418">
        <v>773</v>
      </c>
      <c r="Q226" s="418">
        <v>2510</v>
      </c>
      <c r="R226" s="418">
        <v>606</v>
      </c>
      <c r="S226" s="418">
        <v>846</v>
      </c>
      <c r="T226" s="418">
        <v>1452</v>
      </c>
      <c r="U226" s="418">
        <v>0</v>
      </c>
      <c r="V226" s="418">
        <v>0</v>
      </c>
      <c r="W226" s="418">
        <v>0</v>
      </c>
      <c r="X226" s="419">
        <v>15446</v>
      </c>
      <c r="Y226" s="419">
        <v>11202</v>
      </c>
      <c r="Z226" s="419">
        <v>26648</v>
      </c>
    </row>
    <row r="227" spans="2:26" x14ac:dyDescent="0.3">
      <c r="B227" s="259">
        <v>44562</v>
      </c>
      <c r="C227" s="418">
        <v>0</v>
      </c>
      <c r="D227" s="418">
        <v>0</v>
      </c>
      <c r="E227" s="418">
        <v>0</v>
      </c>
      <c r="F227" s="418">
        <v>0</v>
      </c>
      <c r="G227" s="418">
        <v>0</v>
      </c>
      <c r="H227" s="418">
        <v>0</v>
      </c>
      <c r="I227" s="418">
        <v>3626</v>
      </c>
      <c r="J227" s="418">
        <v>1269</v>
      </c>
      <c r="K227" s="418">
        <v>4895</v>
      </c>
      <c r="L227" s="418">
        <v>11678</v>
      </c>
      <c r="M227" s="418">
        <v>10281</v>
      </c>
      <c r="N227" s="418">
        <v>21959</v>
      </c>
      <c r="O227" s="418">
        <v>2261</v>
      </c>
      <c r="P227" s="418">
        <v>937</v>
      </c>
      <c r="Q227" s="418">
        <v>3198</v>
      </c>
      <c r="R227" s="418">
        <v>683</v>
      </c>
      <c r="S227" s="418">
        <v>879</v>
      </c>
      <c r="T227" s="418">
        <v>1562</v>
      </c>
      <c r="U227" s="418">
        <v>0</v>
      </c>
      <c r="V227" s="418">
        <v>0</v>
      </c>
      <c r="W227" s="418">
        <v>0</v>
      </c>
      <c r="X227" s="419">
        <v>18248</v>
      </c>
      <c r="Y227" s="419">
        <v>13366</v>
      </c>
      <c r="Z227" s="419">
        <v>31614</v>
      </c>
    </row>
    <row r="228" spans="2:26" x14ac:dyDescent="0.3">
      <c r="B228" s="259">
        <v>44593</v>
      </c>
      <c r="C228" s="418">
        <v>7706</v>
      </c>
      <c r="D228" s="418">
        <v>2470</v>
      </c>
      <c r="E228" s="418">
        <v>10176</v>
      </c>
      <c r="F228" s="418">
        <v>68278</v>
      </c>
      <c r="G228" s="418">
        <v>70760</v>
      </c>
      <c r="H228" s="418">
        <v>139038</v>
      </c>
      <c r="I228" s="418">
        <v>0</v>
      </c>
      <c r="J228" s="418">
        <v>0</v>
      </c>
      <c r="K228" s="418">
        <v>0</v>
      </c>
      <c r="L228" s="418">
        <v>0</v>
      </c>
      <c r="M228" s="418">
        <v>0</v>
      </c>
      <c r="N228" s="418">
        <v>0</v>
      </c>
      <c r="O228" s="418">
        <v>2000</v>
      </c>
      <c r="P228" s="418">
        <v>988</v>
      </c>
      <c r="Q228" s="418">
        <v>2988</v>
      </c>
      <c r="R228" s="418">
        <v>1321</v>
      </c>
      <c r="S228" s="418">
        <v>2031</v>
      </c>
      <c r="T228" s="418">
        <v>3352</v>
      </c>
      <c r="U228" s="418">
        <v>0</v>
      </c>
      <c r="V228" s="418">
        <v>0</v>
      </c>
      <c r="W228" s="418">
        <v>0</v>
      </c>
      <c r="X228" s="419">
        <v>79305</v>
      </c>
      <c r="Y228" s="419">
        <v>76249</v>
      </c>
      <c r="Z228" s="419">
        <v>155554</v>
      </c>
    </row>
    <row r="229" spans="2:26" x14ac:dyDescent="0.3">
      <c r="B229" s="259">
        <v>44621</v>
      </c>
      <c r="C229" s="418">
        <v>1839</v>
      </c>
      <c r="D229" s="418">
        <v>1084</v>
      </c>
      <c r="E229" s="418">
        <v>2923</v>
      </c>
      <c r="F229" s="418">
        <v>26323</v>
      </c>
      <c r="G229" s="418">
        <v>28650</v>
      </c>
      <c r="H229" s="418">
        <v>54973</v>
      </c>
      <c r="I229" s="418">
        <v>0</v>
      </c>
      <c r="J229" s="418">
        <v>0</v>
      </c>
      <c r="K229" s="418">
        <v>0</v>
      </c>
      <c r="L229" s="418">
        <v>0</v>
      </c>
      <c r="M229" s="418">
        <v>0</v>
      </c>
      <c r="N229" s="418">
        <v>0</v>
      </c>
      <c r="O229" s="418">
        <v>2329</v>
      </c>
      <c r="P229" s="418">
        <v>1083</v>
      </c>
      <c r="Q229" s="418">
        <v>3412</v>
      </c>
      <c r="R229" s="418">
        <v>768</v>
      </c>
      <c r="S229" s="418">
        <v>1171</v>
      </c>
      <c r="T229" s="418">
        <v>1939</v>
      </c>
      <c r="U229" s="418">
        <v>0</v>
      </c>
      <c r="V229" s="418">
        <v>0</v>
      </c>
      <c r="W229" s="418">
        <v>0</v>
      </c>
      <c r="X229" s="419">
        <v>31259</v>
      </c>
      <c r="Y229" s="419">
        <v>31988</v>
      </c>
      <c r="Z229" s="419">
        <v>63247</v>
      </c>
    </row>
    <row r="230" spans="2:26" x14ac:dyDescent="0.3">
      <c r="B230" s="259">
        <v>44652</v>
      </c>
      <c r="C230" s="418">
        <v>2131</v>
      </c>
      <c r="D230" s="418">
        <v>1473</v>
      </c>
      <c r="E230" s="418">
        <v>3604</v>
      </c>
      <c r="F230" s="418">
        <v>15390</v>
      </c>
      <c r="G230" s="418">
        <v>17696</v>
      </c>
      <c r="H230" s="418">
        <v>33086</v>
      </c>
      <c r="I230" s="418">
        <v>0</v>
      </c>
      <c r="J230" s="418">
        <v>0</v>
      </c>
      <c r="K230" s="418">
        <v>0</v>
      </c>
      <c r="L230" s="418">
        <v>0</v>
      </c>
      <c r="M230" s="418">
        <v>0</v>
      </c>
      <c r="N230" s="418">
        <v>0</v>
      </c>
      <c r="O230" s="418">
        <v>2144</v>
      </c>
      <c r="P230" s="418">
        <v>954</v>
      </c>
      <c r="Q230" s="418">
        <v>3098</v>
      </c>
      <c r="R230" s="418">
        <v>567</v>
      </c>
      <c r="S230" s="418">
        <v>792</v>
      </c>
      <c r="T230" s="418">
        <v>1359</v>
      </c>
      <c r="U230" s="418">
        <v>0</v>
      </c>
      <c r="V230" s="418">
        <v>0</v>
      </c>
      <c r="W230" s="418">
        <v>0</v>
      </c>
      <c r="X230" s="419">
        <v>20232</v>
      </c>
      <c r="Y230" s="419">
        <v>20915</v>
      </c>
      <c r="Z230" s="419">
        <v>41147</v>
      </c>
    </row>
    <row r="231" spans="2:26" x14ac:dyDescent="0.3">
      <c r="B231" s="259">
        <v>44682</v>
      </c>
      <c r="C231" s="418">
        <v>3027</v>
      </c>
      <c r="D231" s="418">
        <v>2180</v>
      </c>
      <c r="E231" s="418">
        <v>5207</v>
      </c>
      <c r="F231" s="418">
        <v>13628</v>
      </c>
      <c r="G231" s="418">
        <v>16479</v>
      </c>
      <c r="H231" s="418">
        <v>30107</v>
      </c>
      <c r="I231" s="418">
        <v>0</v>
      </c>
      <c r="J231" s="418">
        <v>0</v>
      </c>
      <c r="K231" s="418">
        <v>0</v>
      </c>
      <c r="L231" s="418">
        <v>0</v>
      </c>
      <c r="M231" s="418">
        <v>0</v>
      </c>
      <c r="N231" s="418">
        <v>0</v>
      </c>
      <c r="O231" s="418">
        <v>2159</v>
      </c>
      <c r="P231" s="418">
        <v>904</v>
      </c>
      <c r="Q231" s="418">
        <v>3063</v>
      </c>
      <c r="R231" s="418">
        <v>553</v>
      </c>
      <c r="S231" s="418">
        <v>848</v>
      </c>
      <c r="T231" s="418">
        <v>1401</v>
      </c>
      <c r="U231" s="418">
        <v>0</v>
      </c>
      <c r="V231" s="418">
        <v>0</v>
      </c>
      <c r="W231" s="418">
        <v>0</v>
      </c>
      <c r="X231" s="419">
        <v>19367</v>
      </c>
      <c r="Y231" s="419">
        <v>20411</v>
      </c>
      <c r="Z231" s="419">
        <v>39778</v>
      </c>
    </row>
    <row r="232" spans="2:26" x14ac:dyDescent="0.3">
      <c r="B232" s="259">
        <v>44713</v>
      </c>
      <c r="C232" s="418">
        <v>2947</v>
      </c>
      <c r="D232" s="418">
        <v>2295</v>
      </c>
      <c r="E232" s="418">
        <v>5242</v>
      </c>
      <c r="F232" s="418">
        <v>13842</v>
      </c>
      <c r="G232" s="418">
        <v>16899</v>
      </c>
      <c r="H232" s="418">
        <v>30741</v>
      </c>
      <c r="I232" s="418">
        <v>0</v>
      </c>
      <c r="J232" s="418">
        <v>0</v>
      </c>
      <c r="K232" s="418">
        <v>0</v>
      </c>
      <c r="L232" s="418">
        <v>0</v>
      </c>
      <c r="M232" s="418">
        <v>0</v>
      </c>
      <c r="N232" s="418">
        <v>0</v>
      </c>
      <c r="O232" s="418">
        <v>1865</v>
      </c>
      <c r="P232" s="418">
        <v>819</v>
      </c>
      <c r="Q232" s="418">
        <v>2684</v>
      </c>
      <c r="R232" s="418">
        <v>530</v>
      </c>
      <c r="S232" s="418">
        <v>829</v>
      </c>
      <c r="T232" s="418">
        <v>1359</v>
      </c>
      <c r="U232" s="418">
        <v>0</v>
      </c>
      <c r="V232" s="418">
        <v>0</v>
      </c>
      <c r="W232" s="418">
        <v>0</v>
      </c>
      <c r="X232" s="419">
        <v>19184</v>
      </c>
      <c r="Y232" s="419">
        <v>20842</v>
      </c>
      <c r="Z232" s="419">
        <v>40026</v>
      </c>
    </row>
    <row r="233" spans="2:26" x14ac:dyDescent="0.3">
      <c r="B233" s="259">
        <v>44743</v>
      </c>
      <c r="C233" s="418">
        <v>3305</v>
      </c>
      <c r="D233" s="418">
        <v>2853</v>
      </c>
      <c r="E233" s="418">
        <v>6158</v>
      </c>
      <c r="F233" s="418">
        <v>15486</v>
      </c>
      <c r="G233" s="418">
        <v>17897</v>
      </c>
      <c r="H233" s="418">
        <v>33383</v>
      </c>
      <c r="I233" s="418">
        <v>0</v>
      </c>
      <c r="J233" s="418">
        <v>0</v>
      </c>
      <c r="K233" s="418">
        <v>0</v>
      </c>
      <c r="L233" s="418">
        <v>0</v>
      </c>
      <c r="M233" s="418">
        <v>0</v>
      </c>
      <c r="N233" s="418">
        <v>0</v>
      </c>
      <c r="O233" s="418">
        <v>2173</v>
      </c>
      <c r="P233" s="418">
        <v>920</v>
      </c>
      <c r="Q233" s="418">
        <v>3093</v>
      </c>
      <c r="R233" s="418">
        <v>603</v>
      </c>
      <c r="S233" s="418">
        <v>959</v>
      </c>
      <c r="T233" s="418">
        <v>1562</v>
      </c>
      <c r="U233" s="418">
        <v>0</v>
      </c>
      <c r="V233" s="418">
        <v>0</v>
      </c>
      <c r="W233" s="418">
        <v>0</v>
      </c>
      <c r="X233" s="419">
        <v>21567</v>
      </c>
      <c r="Y233" s="419">
        <v>22629</v>
      </c>
      <c r="Z233" s="419">
        <v>44196</v>
      </c>
    </row>
    <row r="234" spans="2:26" x14ac:dyDescent="0.3">
      <c r="B234" s="259">
        <v>44774</v>
      </c>
      <c r="C234" s="418">
        <v>4773</v>
      </c>
      <c r="D234" s="418">
        <v>5385</v>
      </c>
      <c r="E234" s="418">
        <v>10158</v>
      </c>
      <c r="F234" s="418">
        <v>22083</v>
      </c>
      <c r="G234" s="418">
        <v>25412</v>
      </c>
      <c r="H234" s="418">
        <v>47495</v>
      </c>
      <c r="I234" s="418">
        <v>0</v>
      </c>
      <c r="J234" s="418">
        <v>0</v>
      </c>
      <c r="K234" s="418">
        <v>0</v>
      </c>
      <c r="L234" s="418">
        <v>0</v>
      </c>
      <c r="M234" s="418">
        <v>0</v>
      </c>
      <c r="N234" s="418">
        <v>0</v>
      </c>
      <c r="O234" s="418">
        <v>2599</v>
      </c>
      <c r="P234" s="418">
        <v>1006</v>
      </c>
      <c r="Q234" s="418">
        <v>3605</v>
      </c>
      <c r="R234" s="418">
        <v>794</v>
      </c>
      <c r="S234" s="418">
        <v>1215</v>
      </c>
      <c r="T234" s="418">
        <v>2009</v>
      </c>
      <c r="U234" s="418">
        <v>0</v>
      </c>
      <c r="V234" s="418">
        <v>3</v>
      </c>
      <c r="W234" s="418">
        <v>3</v>
      </c>
      <c r="X234" s="419">
        <v>30249</v>
      </c>
      <c r="Y234" s="419">
        <v>33021</v>
      </c>
      <c r="Z234" s="419">
        <v>63270</v>
      </c>
    </row>
    <row r="235" spans="2:26" x14ac:dyDescent="0.3">
      <c r="B235" s="259">
        <v>44805</v>
      </c>
      <c r="C235" s="418">
        <v>3932</v>
      </c>
      <c r="D235" s="418">
        <v>4359</v>
      </c>
      <c r="E235" s="418">
        <v>8291</v>
      </c>
      <c r="F235" s="418">
        <v>13519</v>
      </c>
      <c r="G235" s="418">
        <v>12503</v>
      </c>
      <c r="H235" s="418">
        <v>26022</v>
      </c>
      <c r="I235" s="418">
        <v>0</v>
      </c>
      <c r="J235" s="418">
        <v>0</v>
      </c>
      <c r="K235" s="418">
        <v>0</v>
      </c>
      <c r="L235" s="418">
        <v>0</v>
      </c>
      <c r="M235" s="418">
        <v>0</v>
      </c>
      <c r="N235" s="418">
        <v>0</v>
      </c>
      <c r="O235" s="418">
        <v>1905</v>
      </c>
      <c r="P235" s="418">
        <v>785</v>
      </c>
      <c r="Q235" s="418">
        <v>2690</v>
      </c>
      <c r="R235" s="418">
        <v>504</v>
      </c>
      <c r="S235" s="418">
        <v>798</v>
      </c>
      <c r="T235" s="418">
        <v>1302</v>
      </c>
      <c r="U235" s="418">
        <v>1</v>
      </c>
      <c r="V235" s="418">
        <v>0</v>
      </c>
      <c r="W235" s="418">
        <v>1</v>
      </c>
      <c r="X235" s="419">
        <v>19861</v>
      </c>
      <c r="Y235" s="419">
        <v>18445</v>
      </c>
      <c r="Z235" s="419">
        <v>38306</v>
      </c>
    </row>
    <row r="236" spans="2:26" x14ac:dyDescent="0.3">
      <c r="B236" s="259">
        <v>44835</v>
      </c>
      <c r="C236" s="418">
        <v>4733</v>
      </c>
      <c r="D236" s="418">
        <v>5508</v>
      </c>
      <c r="E236" s="418">
        <v>10241</v>
      </c>
      <c r="F236" s="418">
        <v>19292</v>
      </c>
      <c r="G236" s="418">
        <v>16071</v>
      </c>
      <c r="H236" s="418">
        <v>35363</v>
      </c>
      <c r="I236" s="418">
        <v>0</v>
      </c>
      <c r="J236" s="418">
        <v>0</v>
      </c>
      <c r="K236" s="418">
        <v>0</v>
      </c>
      <c r="L236" s="418">
        <v>0</v>
      </c>
      <c r="M236" s="418">
        <v>0</v>
      </c>
      <c r="N236" s="418">
        <v>0</v>
      </c>
      <c r="O236" s="418">
        <v>1972</v>
      </c>
      <c r="P236" s="418">
        <v>768</v>
      </c>
      <c r="Q236" s="418">
        <v>2740</v>
      </c>
      <c r="R236" s="418">
        <v>500</v>
      </c>
      <c r="S236" s="418">
        <v>748</v>
      </c>
      <c r="T236" s="418">
        <v>1248</v>
      </c>
      <c r="U236" s="418">
        <v>0</v>
      </c>
      <c r="V236" s="418">
        <v>0</v>
      </c>
      <c r="W236" s="418">
        <v>0</v>
      </c>
      <c r="X236" s="419">
        <v>26497</v>
      </c>
      <c r="Y236" s="419">
        <v>23095</v>
      </c>
      <c r="Z236" s="419">
        <v>49592</v>
      </c>
    </row>
    <row r="237" spans="2:26" x14ac:dyDescent="0.3">
      <c r="B237" s="259">
        <v>44866</v>
      </c>
      <c r="C237" s="418">
        <v>5484</v>
      </c>
      <c r="D237" s="418">
        <v>6861</v>
      </c>
      <c r="E237" s="418">
        <v>12345</v>
      </c>
      <c r="F237" s="418">
        <v>17201</v>
      </c>
      <c r="G237" s="418">
        <v>14007</v>
      </c>
      <c r="H237" s="418">
        <v>31208</v>
      </c>
      <c r="I237" s="418">
        <v>0</v>
      </c>
      <c r="J237" s="418">
        <v>0</v>
      </c>
      <c r="K237" s="418">
        <v>0</v>
      </c>
      <c r="L237" s="418">
        <v>0</v>
      </c>
      <c r="M237" s="418">
        <v>0</v>
      </c>
      <c r="N237" s="418">
        <v>0</v>
      </c>
      <c r="O237" s="418">
        <v>2213</v>
      </c>
      <c r="P237" s="418">
        <v>880</v>
      </c>
      <c r="Q237" s="418">
        <v>3093</v>
      </c>
      <c r="R237" s="418">
        <v>513</v>
      </c>
      <c r="S237" s="418">
        <v>845</v>
      </c>
      <c r="T237" s="418">
        <v>1358</v>
      </c>
      <c r="U237" s="418">
        <v>0</v>
      </c>
      <c r="V237" s="418">
        <v>8</v>
      </c>
      <c r="W237" s="418">
        <v>8</v>
      </c>
      <c r="X237" s="419">
        <v>25411</v>
      </c>
      <c r="Y237" s="419">
        <v>22601</v>
      </c>
      <c r="Z237" s="419">
        <v>48012</v>
      </c>
    </row>
    <row r="238" spans="2:26" x14ac:dyDescent="0.3">
      <c r="B238" s="259">
        <v>44896</v>
      </c>
      <c r="C238" s="418">
        <v>4925</v>
      </c>
      <c r="D238" s="418">
        <v>5922</v>
      </c>
      <c r="E238" s="418">
        <v>10847</v>
      </c>
      <c r="F238" s="418">
        <v>13254</v>
      </c>
      <c r="G238" s="418">
        <v>11155</v>
      </c>
      <c r="H238" s="418">
        <v>24409</v>
      </c>
      <c r="I238" s="418">
        <v>0</v>
      </c>
      <c r="J238" s="418">
        <v>0</v>
      </c>
      <c r="K238" s="418">
        <v>0</v>
      </c>
      <c r="L238" s="418">
        <v>0</v>
      </c>
      <c r="M238" s="418">
        <v>0</v>
      </c>
      <c r="N238" s="418">
        <v>0</v>
      </c>
      <c r="O238" s="418">
        <v>1679</v>
      </c>
      <c r="P238" s="418">
        <v>752</v>
      </c>
      <c r="Q238" s="418">
        <v>2431</v>
      </c>
      <c r="R238" s="418">
        <v>501</v>
      </c>
      <c r="S238" s="418">
        <v>752</v>
      </c>
      <c r="T238" s="418">
        <v>1253</v>
      </c>
      <c r="U238" s="418">
        <v>0</v>
      </c>
      <c r="V238" s="418">
        <v>4</v>
      </c>
      <c r="W238" s="418">
        <v>4</v>
      </c>
      <c r="X238" s="419">
        <v>20359</v>
      </c>
      <c r="Y238" s="419">
        <v>18585</v>
      </c>
      <c r="Z238" s="419">
        <v>38944</v>
      </c>
    </row>
    <row r="239" spans="2:26" x14ac:dyDescent="0.3">
      <c r="B239" s="259">
        <v>44927</v>
      </c>
      <c r="C239" s="418">
        <v>4527</v>
      </c>
      <c r="D239" s="418">
        <v>5858</v>
      </c>
      <c r="E239" s="418">
        <v>10385</v>
      </c>
      <c r="F239" s="418">
        <v>11851</v>
      </c>
      <c r="G239" s="418">
        <v>9575</v>
      </c>
      <c r="H239" s="418">
        <v>21426</v>
      </c>
      <c r="I239" s="418">
        <v>0</v>
      </c>
      <c r="J239" s="418">
        <v>0</v>
      </c>
      <c r="K239" s="418">
        <v>0</v>
      </c>
      <c r="L239" s="418">
        <v>0</v>
      </c>
      <c r="M239" s="418">
        <v>0</v>
      </c>
      <c r="N239" s="418">
        <v>0</v>
      </c>
      <c r="O239" s="418">
        <v>2030</v>
      </c>
      <c r="P239" s="418">
        <v>867</v>
      </c>
      <c r="Q239" s="418">
        <v>2897</v>
      </c>
      <c r="R239" s="418">
        <v>528</v>
      </c>
      <c r="S239" s="418">
        <v>842</v>
      </c>
      <c r="T239" s="418">
        <v>1370</v>
      </c>
      <c r="U239" s="418">
        <v>1</v>
      </c>
      <c r="V239" s="418">
        <v>0</v>
      </c>
      <c r="W239" s="418">
        <v>1</v>
      </c>
      <c r="X239" s="419">
        <v>18937</v>
      </c>
      <c r="Y239" s="419">
        <v>17142</v>
      </c>
      <c r="Z239" s="419">
        <v>36079</v>
      </c>
    </row>
    <row r="240" spans="2:26" x14ac:dyDescent="0.3">
      <c r="B240" s="259">
        <v>44958</v>
      </c>
      <c r="C240" s="418">
        <v>3614</v>
      </c>
      <c r="D240" s="418">
        <v>4669</v>
      </c>
      <c r="E240" s="418">
        <v>8283</v>
      </c>
      <c r="F240" s="418">
        <v>9130</v>
      </c>
      <c r="G240" s="418">
        <v>7007</v>
      </c>
      <c r="H240" s="418">
        <v>16137</v>
      </c>
      <c r="I240" s="418">
        <v>0</v>
      </c>
      <c r="J240" s="418">
        <v>0</v>
      </c>
      <c r="K240" s="418">
        <v>0</v>
      </c>
      <c r="L240" s="418">
        <v>0</v>
      </c>
      <c r="M240" s="418">
        <v>0</v>
      </c>
      <c r="N240" s="418">
        <v>0</v>
      </c>
      <c r="O240" s="418">
        <v>1733</v>
      </c>
      <c r="P240" s="418">
        <v>733</v>
      </c>
      <c r="Q240" s="418">
        <v>2466</v>
      </c>
      <c r="R240" s="418">
        <v>541</v>
      </c>
      <c r="S240" s="418">
        <v>739</v>
      </c>
      <c r="T240" s="418">
        <v>1280</v>
      </c>
      <c r="U240" s="418">
        <v>0</v>
      </c>
      <c r="V240" s="418">
        <v>0</v>
      </c>
      <c r="W240" s="418">
        <v>0</v>
      </c>
      <c r="X240" s="419">
        <v>15018</v>
      </c>
      <c r="Y240" s="419">
        <v>13148</v>
      </c>
      <c r="Z240" s="419">
        <v>28166</v>
      </c>
    </row>
    <row r="241" spans="2:26" x14ac:dyDescent="0.3">
      <c r="B241" s="259">
        <v>44986</v>
      </c>
      <c r="C241" s="418">
        <v>3792</v>
      </c>
      <c r="D241" s="418">
        <v>5596</v>
      </c>
      <c r="E241" s="418">
        <v>9388</v>
      </c>
      <c r="F241" s="418">
        <v>8953</v>
      </c>
      <c r="G241" s="418">
        <v>5984</v>
      </c>
      <c r="H241" s="418">
        <v>14937</v>
      </c>
      <c r="I241" s="418">
        <v>0</v>
      </c>
      <c r="J241" s="418">
        <v>0</v>
      </c>
      <c r="K241" s="418">
        <v>0</v>
      </c>
      <c r="L241" s="418">
        <v>0</v>
      </c>
      <c r="M241" s="418">
        <v>0</v>
      </c>
      <c r="N241" s="418">
        <v>0</v>
      </c>
      <c r="O241" s="418">
        <v>2409</v>
      </c>
      <c r="P241" s="418">
        <v>911</v>
      </c>
      <c r="Q241" s="418">
        <v>3320</v>
      </c>
      <c r="R241" s="418">
        <v>631</v>
      </c>
      <c r="S241" s="418">
        <v>781</v>
      </c>
      <c r="T241" s="418">
        <v>1412</v>
      </c>
      <c r="U241" s="418">
        <v>1</v>
      </c>
      <c r="V241" s="418">
        <v>4</v>
      </c>
      <c r="W241" s="418">
        <v>5</v>
      </c>
      <c r="X241" s="419">
        <v>15786</v>
      </c>
      <c r="Y241" s="419">
        <v>13276</v>
      </c>
      <c r="Z241" s="419">
        <v>29062</v>
      </c>
    </row>
    <row r="242" spans="2:26" x14ac:dyDescent="0.3">
      <c r="B242" s="259">
        <v>45017</v>
      </c>
      <c r="C242" s="418">
        <v>3476</v>
      </c>
      <c r="D242" s="418">
        <v>4634</v>
      </c>
      <c r="E242" s="418">
        <v>8110</v>
      </c>
      <c r="F242" s="418">
        <v>8100</v>
      </c>
      <c r="G242" s="418">
        <v>6096</v>
      </c>
      <c r="H242" s="418">
        <v>14196</v>
      </c>
      <c r="I242" s="418">
        <v>0</v>
      </c>
      <c r="J242" s="418">
        <v>0</v>
      </c>
      <c r="K242" s="418">
        <v>0</v>
      </c>
      <c r="L242" s="418">
        <v>0</v>
      </c>
      <c r="M242" s="418">
        <v>0</v>
      </c>
      <c r="N242" s="418">
        <v>0</v>
      </c>
      <c r="O242" s="418">
        <v>1869</v>
      </c>
      <c r="P242" s="418">
        <v>751</v>
      </c>
      <c r="Q242" s="418">
        <v>2620</v>
      </c>
      <c r="R242" s="418">
        <v>470</v>
      </c>
      <c r="S242" s="418">
        <v>675</v>
      </c>
      <c r="T242" s="418">
        <v>1145</v>
      </c>
      <c r="U242" s="418">
        <v>1</v>
      </c>
      <c r="V242" s="418">
        <v>0</v>
      </c>
      <c r="W242" s="418">
        <v>1</v>
      </c>
      <c r="X242" s="419">
        <v>13916</v>
      </c>
      <c r="Y242" s="419">
        <v>12156</v>
      </c>
      <c r="Z242" s="419">
        <v>26072</v>
      </c>
    </row>
    <row r="243" spans="2:26" x14ac:dyDescent="0.3">
      <c r="B243" s="259">
        <v>45047</v>
      </c>
      <c r="C243" s="418">
        <v>3648</v>
      </c>
      <c r="D243" s="418">
        <v>4860</v>
      </c>
      <c r="E243" s="418">
        <v>8508</v>
      </c>
      <c r="F243" s="418">
        <v>7793</v>
      </c>
      <c r="G243" s="418">
        <v>5938</v>
      </c>
      <c r="H243" s="418">
        <v>13731</v>
      </c>
      <c r="I243" s="418">
        <v>0</v>
      </c>
      <c r="J243" s="418">
        <v>0</v>
      </c>
      <c r="K243" s="418">
        <v>0</v>
      </c>
      <c r="L243" s="418">
        <v>0</v>
      </c>
      <c r="M243" s="418">
        <v>0</v>
      </c>
      <c r="N243" s="418">
        <v>0</v>
      </c>
      <c r="O243" s="418">
        <v>1964</v>
      </c>
      <c r="P243" s="418">
        <v>866</v>
      </c>
      <c r="Q243" s="418">
        <v>2830</v>
      </c>
      <c r="R243" s="418">
        <v>544</v>
      </c>
      <c r="S243" s="418">
        <v>799</v>
      </c>
      <c r="T243" s="418">
        <v>1343</v>
      </c>
      <c r="U243" s="418">
        <v>1</v>
      </c>
      <c r="V243" s="418">
        <v>1</v>
      </c>
      <c r="W243" s="418">
        <v>2</v>
      </c>
      <c r="X243" s="419">
        <v>13950</v>
      </c>
      <c r="Y243" s="419">
        <v>12464</v>
      </c>
      <c r="Z243" s="419">
        <v>26414</v>
      </c>
    </row>
    <row r="244" spans="2:26" x14ac:dyDescent="0.3">
      <c r="B244" s="259">
        <v>45078</v>
      </c>
      <c r="C244" s="418">
        <v>3086</v>
      </c>
      <c r="D244" s="418">
        <v>4302</v>
      </c>
      <c r="E244" s="418">
        <v>7388</v>
      </c>
      <c r="F244" s="418">
        <v>7445</v>
      </c>
      <c r="G244" s="418">
        <v>4869</v>
      </c>
      <c r="H244" s="418">
        <v>12314</v>
      </c>
      <c r="I244" s="418">
        <v>0</v>
      </c>
      <c r="J244" s="418">
        <v>0</v>
      </c>
      <c r="K244" s="418">
        <v>0</v>
      </c>
      <c r="L244" s="418">
        <v>0</v>
      </c>
      <c r="M244" s="418">
        <v>0</v>
      </c>
      <c r="N244" s="418">
        <v>0</v>
      </c>
      <c r="O244" s="418">
        <v>1702</v>
      </c>
      <c r="P244" s="418">
        <v>778</v>
      </c>
      <c r="Q244" s="418">
        <v>2480</v>
      </c>
      <c r="R244" s="418">
        <v>492</v>
      </c>
      <c r="S244" s="418">
        <v>688</v>
      </c>
      <c r="T244" s="418">
        <v>1180</v>
      </c>
      <c r="U244" s="418">
        <v>0</v>
      </c>
      <c r="V244" s="418">
        <v>3</v>
      </c>
      <c r="W244" s="418">
        <v>3</v>
      </c>
      <c r="X244" s="419">
        <v>12725</v>
      </c>
      <c r="Y244" s="419">
        <v>10640</v>
      </c>
      <c r="Z244" s="419">
        <v>23365</v>
      </c>
    </row>
    <row r="245" spans="2:26" x14ac:dyDescent="0.3">
      <c r="B245" s="259">
        <v>45108</v>
      </c>
      <c r="C245" s="418">
        <v>3777</v>
      </c>
      <c r="D245" s="418">
        <v>5191</v>
      </c>
      <c r="E245" s="418">
        <v>8968</v>
      </c>
      <c r="F245" s="418">
        <v>8703</v>
      </c>
      <c r="G245" s="418">
        <v>5489</v>
      </c>
      <c r="H245" s="418">
        <v>14192</v>
      </c>
      <c r="I245" s="418">
        <v>0</v>
      </c>
      <c r="J245" s="418">
        <v>0</v>
      </c>
      <c r="K245" s="418">
        <v>0</v>
      </c>
      <c r="L245" s="418">
        <v>0</v>
      </c>
      <c r="M245" s="418">
        <v>0</v>
      </c>
      <c r="N245" s="418">
        <v>0</v>
      </c>
      <c r="O245" s="418">
        <v>1906</v>
      </c>
      <c r="P245" s="418">
        <v>860</v>
      </c>
      <c r="Q245" s="418">
        <v>2766</v>
      </c>
      <c r="R245" s="418">
        <v>477</v>
      </c>
      <c r="S245" s="418">
        <v>740</v>
      </c>
      <c r="T245" s="418">
        <v>1217</v>
      </c>
      <c r="U245" s="418">
        <v>0</v>
      </c>
      <c r="V245" s="418">
        <v>5</v>
      </c>
      <c r="W245" s="418">
        <v>5</v>
      </c>
      <c r="X245" s="419">
        <v>14863</v>
      </c>
      <c r="Y245" s="419">
        <v>12285</v>
      </c>
      <c r="Z245" s="419">
        <v>27148</v>
      </c>
    </row>
    <row r="246" spans="2:26" x14ac:dyDescent="0.3">
      <c r="B246" s="259">
        <v>45139</v>
      </c>
      <c r="C246" s="418">
        <v>3445</v>
      </c>
      <c r="D246" s="418">
        <v>5027</v>
      </c>
      <c r="E246" s="418">
        <v>8472</v>
      </c>
      <c r="F246" s="418">
        <v>8397</v>
      </c>
      <c r="G246" s="418">
        <v>5174</v>
      </c>
      <c r="H246" s="418">
        <v>13571</v>
      </c>
      <c r="I246" s="418">
        <v>0</v>
      </c>
      <c r="J246" s="418">
        <v>0</v>
      </c>
      <c r="K246" s="418">
        <v>0</v>
      </c>
      <c r="L246" s="418">
        <v>0</v>
      </c>
      <c r="M246" s="418">
        <v>0</v>
      </c>
      <c r="N246" s="418">
        <v>0</v>
      </c>
      <c r="O246" s="418">
        <v>1975</v>
      </c>
      <c r="P246" s="418">
        <v>828</v>
      </c>
      <c r="Q246" s="418">
        <v>2803</v>
      </c>
      <c r="R246" s="418">
        <v>481</v>
      </c>
      <c r="S246" s="418">
        <v>788</v>
      </c>
      <c r="T246" s="418">
        <v>1269</v>
      </c>
      <c r="U246" s="418">
        <v>0</v>
      </c>
      <c r="V246" s="418">
        <v>3</v>
      </c>
      <c r="W246" s="418">
        <v>3</v>
      </c>
      <c r="X246" s="419">
        <v>14298</v>
      </c>
      <c r="Y246" s="419">
        <v>11820</v>
      </c>
      <c r="Z246" s="419">
        <v>26118</v>
      </c>
    </row>
    <row r="247" spans="2:26" x14ac:dyDescent="0.3">
      <c r="B247" s="259">
        <v>45170</v>
      </c>
      <c r="C247" s="418">
        <v>3279</v>
      </c>
      <c r="D247" s="418">
        <v>4909</v>
      </c>
      <c r="E247" s="418">
        <v>8188</v>
      </c>
      <c r="F247" s="418">
        <v>8795</v>
      </c>
      <c r="G247" s="418">
        <v>4652</v>
      </c>
      <c r="H247" s="418">
        <v>13447</v>
      </c>
      <c r="I247" s="418">
        <v>0</v>
      </c>
      <c r="J247" s="418">
        <v>0</v>
      </c>
      <c r="K247" s="418">
        <v>0</v>
      </c>
      <c r="L247" s="418">
        <v>0</v>
      </c>
      <c r="M247" s="418">
        <v>0</v>
      </c>
      <c r="N247" s="418">
        <v>0</v>
      </c>
      <c r="O247" s="418">
        <v>1590</v>
      </c>
      <c r="P247" s="418">
        <v>729</v>
      </c>
      <c r="Q247" s="418">
        <v>2319</v>
      </c>
      <c r="R247" s="418">
        <v>423</v>
      </c>
      <c r="S247" s="418">
        <v>669</v>
      </c>
      <c r="T247" s="418">
        <v>1092</v>
      </c>
      <c r="U247" s="418">
        <v>2</v>
      </c>
      <c r="V247" s="418">
        <v>6</v>
      </c>
      <c r="W247" s="418">
        <v>8</v>
      </c>
      <c r="X247" s="419">
        <v>14089</v>
      </c>
      <c r="Y247" s="419">
        <v>10965</v>
      </c>
      <c r="Z247" s="419">
        <v>25054</v>
      </c>
    </row>
    <row r="248" spans="2:26" x14ac:dyDescent="0.3">
      <c r="B248" s="259">
        <v>45200</v>
      </c>
      <c r="C248" s="418">
        <v>3222</v>
      </c>
      <c r="D248" s="418">
        <v>5192</v>
      </c>
      <c r="E248" s="418">
        <v>8414</v>
      </c>
      <c r="F248" s="418">
        <v>7837</v>
      </c>
      <c r="G248" s="418">
        <v>4444</v>
      </c>
      <c r="H248" s="418">
        <v>12281</v>
      </c>
      <c r="I248" s="418">
        <v>0</v>
      </c>
      <c r="J248" s="418">
        <v>0</v>
      </c>
      <c r="K248" s="418">
        <v>0</v>
      </c>
      <c r="L248" s="418">
        <v>0</v>
      </c>
      <c r="M248" s="418">
        <v>0</v>
      </c>
      <c r="N248" s="418">
        <v>0</v>
      </c>
      <c r="O248" s="418">
        <v>1797</v>
      </c>
      <c r="P248" s="418">
        <v>783</v>
      </c>
      <c r="Q248" s="418">
        <v>2580</v>
      </c>
      <c r="R248" s="418">
        <v>454</v>
      </c>
      <c r="S248" s="418">
        <v>693</v>
      </c>
      <c r="T248" s="418">
        <v>1147</v>
      </c>
      <c r="U248" s="418">
        <v>0</v>
      </c>
      <c r="V248" s="418">
        <v>5</v>
      </c>
      <c r="W248" s="418">
        <v>5</v>
      </c>
      <c r="X248" s="419">
        <v>13310</v>
      </c>
      <c r="Y248" s="419">
        <v>11117</v>
      </c>
      <c r="Z248" s="419">
        <v>24427</v>
      </c>
    </row>
    <row r="249" spans="2:26" x14ac:dyDescent="0.3">
      <c r="B249" s="259">
        <v>45231</v>
      </c>
      <c r="C249" s="418">
        <v>3251</v>
      </c>
      <c r="D249" s="418">
        <v>5247</v>
      </c>
      <c r="E249" s="418">
        <v>8498</v>
      </c>
      <c r="F249" s="418">
        <v>7349</v>
      </c>
      <c r="G249" s="418">
        <v>4865</v>
      </c>
      <c r="H249" s="418">
        <v>12214</v>
      </c>
      <c r="I249" s="418">
        <v>0</v>
      </c>
      <c r="J249" s="418">
        <v>0</v>
      </c>
      <c r="K249" s="418">
        <v>0</v>
      </c>
      <c r="L249" s="418">
        <v>0</v>
      </c>
      <c r="M249" s="418">
        <v>0</v>
      </c>
      <c r="N249" s="418">
        <v>0</v>
      </c>
      <c r="O249" s="418">
        <v>1970</v>
      </c>
      <c r="P249" s="418">
        <v>830</v>
      </c>
      <c r="Q249" s="418">
        <v>2800</v>
      </c>
      <c r="R249" s="418">
        <v>523</v>
      </c>
      <c r="S249" s="418">
        <v>753</v>
      </c>
      <c r="T249" s="418">
        <v>1276</v>
      </c>
      <c r="U249" s="418">
        <v>0</v>
      </c>
      <c r="V249" s="418">
        <v>7</v>
      </c>
      <c r="W249" s="418">
        <v>7</v>
      </c>
      <c r="X249" s="419">
        <v>13093</v>
      </c>
      <c r="Y249" s="419">
        <v>11702</v>
      </c>
      <c r="Z249" s="419">
        <v>24795</v>
      </c>
    </row>
    <row r="250" spans="2:26" x14ac:dyDescent="0.3">
      <c r="B250" s="259">
        <v>45261</v>
      </c>
      <c r="C250" s="418">
        <v>2514</v>
      </c>
      <c r="D250" s="418">
        <v>4217</v>
      </c>
      <c r="E250" s="418">
        <v>6731</v>
      </c>
      <c r="F250" s="418">
        <v>6210</v>
      </c>
      <c r="G250" s="418">
        <v>3998</v>
      </c>
      <c r="H250" s="418">
        <v>10208</v>
      </c>
      <c r="I250" s="418">
        <v>0</v>
      </c>
      <c r="J250" s="418">
        <v>0</v>
      </c>
      <c r="K250" s="418">
        <v>0</v>
      </c>
      <c r="L250" s="418">
        <v>0</v>
      </c>
      <c r="M250" s="418">
        <v>0</v>
      </c>
      <c r="N250" s="418">
        <v>0</v>
      </c>
      <c r="O250" s="418">
        <v>1568</v>
      </c>
      <c r="P250" s="418">
        <v>729</v>
      </c>
      <c r="Q250" s="418">
        <v>2297</v>
      </c>
      <c r="R250" s="418">
        <v>371</v>
      </c>
      <c r="S250" s="418">
        <v>594</v>
      </c>
      <c r="T250" s="418">
        <v>965</v>
      </c>
      <c r="U250" s="418">
        <v>0</v>
      </c>
      <c r="V250" s="418">
        <v>7</v>
      </c>
      <c r="W250" s="418">
        <v>7</v>
      </c>
      <c r="X250" s="419">
        <v>10663</v>
      </c>
      <c r="Y250" s="419">
        <v>9545</v>
      </c>
      <c r="Z250" s="419">
        <v>20208</v>
      </c>
    </row>
    <row r="251" spans="2:26" x14ac:dyDescent="0.3">
      <c r="B251" s="259">
        <v>45292</v>
      </c>
      <c r="C251" s="418">
        <v>3560</v>
      </c>
      <c r="D251" s="418">
        <v>5464</v>
      </c>
      <c r="E251" s="418">
        <v>9024</v>
      </c>
      <c r="F251" s="418">
        <v>7974</v>
      </c>
      <c r="G251" s="418">
        <v>5044</v>
      </c>
      <c r="H251" s="418">
        <v>13018</v>
      </c>
      <c r="I251" s="418">
        <v>0</v>
      </c>
      <c r="J251" s="418">
        <v>0</v>
      </c>
      <c r="K251" s="418">
        <v>0</v>
      </c>
      <c r="L251" s="418">
        <v>0</v>
      </c>
      <c r="M251" s="418">
        <v>0</v>
      </c>
      <c r="N251" s="418">
        <v>0</v>
      </c>
      <c r="O251" s="418">
        <v>2555</v>
      </c>
      <c r="P251" s="418">
        <v>929</v>
      </c>
      <c r="Q251" s="418">
        <v>3484</v>
      </c>
      <c r="R251" s="418">
        <v>516</v>
      </c>
      <c r="S251" s="418">
        <v>679</v>
      </c>
      <c r="T251" s="418">
        <v>1195</v>
      </c>
      <c r="U251" s="418">
        <v>2</v>
      </c>
      <c r="V251" s="418">
        <v>6</v>
      </c>
      <c r="W251" s="418">
        <v>8</v>
      </c>
      <c r="X251" s="419">
        <v>14607</v>
      </c>
      <c r="Y251" s="419">
        <v>12122</v>
      </c>
      <c r="Z251" s="419">
        <v>26729</v>
      </c>
    </row>
    <row r="252" spans="2:26" x14ac:dyDescent="0.3">
      <c r="B252" s="259">
        <v>45323</v>
      </c>
      <c r="C252" s="418">
        <v>3055</v>
      </c>
      <c r="D252" s="418">
        <v>4751</v>
      </c>
      <c r="E252" s="418">
        <v>7806</v>
      </c>
      <c r="F252" s="418">
        <v>6881</v>
      </c>
      <c r="G252" s="418">
        <v>4586</v>
      </c>
      <c r="H252" s="418">
        <v>11467</v>
      </c>
      <c r="I252" s="418">
        <v>0</v>
      </c>
      <c r="J252" s="418">
        <v>0</v>
      </c>
      <c r="K252" s="418">
        <v>0</v>
      </c>
      <c r="L252" s="418">
        <v>0</v>
      </c>
      <c r="M252" s="418">
        <v>0</v>
      </c>
      <c r="N252" s="418">
        <v>0</v>
      </c>
      <c r="O252" s="418">
        <v>2114</v>
      </c>
      <c r="P252" s="418">
        <v>782</v>
      </c>
      <c r="Q252" s="418">
        <v>2896</v>
      </c>
      <c r="R252" s="418">
        <v>483</v>
      </c>
      <c r="S252" s="418">
        <v>696</v>
      </c>
      <c r="T252" s="418">
        <v>1179</v>
      </c>
      <c r="U252" s="418">
        <v>2</v>
      </c>
      <c r="V252" s="418">
        <v>4</v>
      </c>
      <c r="W252" s="418">
        <v>6</v>
      </c>
      <c r="X252" s="419">
        <v>12535</v>
      </c>
      <c r="Y252" s="419">
        <v>10819</v>
      </c>
      <c r="Z252" s="419">
        <v>23354</v>
      </c>
    </row>
    <row r="253" spans="2:26" x14ac:dyDescent="0.3">
      <c r="B253" s="259">
        <v>45352</v>
      </c>
      <c r="C253" s="418">
        <v>3310</v>
      </c>
      <c r="D253" s="418">
        <v>4578</v>
      </c>
      <c r="E253" s="418">
        <v>7888</v>
      </c>
      <c r="F253" s="418">
        <v>7145</v>
      </c>
      <c r="G253" s="418">
        <v>4431</v>
      </c>
      <c r="H253" s="418">
        <v>11576</v>
      </c>
      <c r="I253" s="418">
        <v>0</v>
      </c>
      <c r="J253" s="418">
        <v>0</v>
      </c>
      <c r="K253" s="418">
        <v>0</v>
      </c>
      <c r="L253" s="418">
        <v>0</v>
      </c>
      <c r="M253" s="418">
        <v>0</v>
      </c>
      <c r="N253" s="418">
        <v>0</v>
      </c>
      <c r="O253" s="418">
        <v>2323</v>
      </c>
      <c r="P253" s="418">
        <v>892</v>
      </c>
      <c r="Q253" s="418">
        <v>3215</v>
      </c>
      <c r="R253" s="418">
        <v>505</v>
      </c>
      <c r="S253" s="418">
        <v>667</v>
      </c>
      <c r="T253" s="418">
        <v>1172</v>
      </c>
      <c r="U253" s="418">
        <v>0</v>
      </c>
      <c r="V253" s="418">
        <v>8</v>
      </c>
      <c r="W253" s="418">
        <v>8</v>
      </c>
      <c r="X253" s="419">
        <v>13283</v>
      </c>
      <c r="Y253" s="419">
        <v>10576</v>
      </c>
      <c r="Z253" s="419">
        <v>23859</v>
      </c>
    </row>
    <row r="254" spans="2:26" x14ac:dyDescent="0.3">
      <c r="B254" s="259">
        <v>45383</v>
      </c>
      <c r="C254" s="418">
        <v>3672</v>
      </c>
      <c r="D254" s="418">
        <v>4961</v>
      </c>
      <c r="E254" s="418">
        <v>8633</v>
      </c>
      <c r="F254" s="418">
        <v>6773</v>
      </c>
      <c r="G254" s="418">
        <v>4049</v>
      </c>
      <c r="H254" s="418">
        <v>10822</v>
      </c>
      <c r="I254" s="418">
        <v>0</v>
      </c>
      <c r="J254" s="418">
        <v>0</v>
      </c>
      <c r="K254" s="418">
        <v>0</v>
      </c>
      <c r="L254" s="418">
        <v>0</v>
      </c>
      <c r="M254" s="418">
        <v>0</v>
      </c>
      <c r="N254" s="418">
        <v>0</v>
      </c>
      <c r="O254" s="418">
        <v>2555</v>
      </c>
      <c r="P254" s="418">
        <v>877</v>
      </c>
      <c r="Q254" s="418">
        <v>3432</v>
      </c>
      <c r="R254" s="418">
        <v>526</v>
      </c>
      <c r="S254" s="418">
        <v>685</v>
      </c>
      <c r="T254" s="418">
        <v>1211</v>
      </c>
      <c r="U254" s="418">
        <v>2</v>
      </c>
      <c r="V254" s="418">
        <v>5</v>
      </c>
      <c r="W254" s="418">
        <v>7</v>
      </c>
      <c r="X254" s="419">
        <v>13528</v>
      </c>
      <c r="Y254" s="419">
        <v>10577</v>
      </c>
      <c r="Z254" s="419">
        <v>24105</v>
      </c>
    </row>
    <row r="255" spans="2:26" x14ac:dyDescent="0.3">
      <c r="B255" s="259">
        <v>45413</v>
      </c>
      <c r="C255" s="418">
        <v>4358</v>
      </c>
      <c r="D255" s="418">
        <v>4716</v>
      </c>
      <c r="E255" s="418">
        <v>9074</v>
      </c>
      <c r="F255" s="418">
        <v>5460</v>
      </c>
      <c r="G255" s="418">
        <v>3447</v>
      </c>
      <c r="H255" s="418">
        <v>8907</v>
      </c>
      <c r="I255" s="418">
        <v>0</v>
      </c>
      <c r="J255" s="418">
        <v>0</v>
      </c>
      <c r="K255" s="418">
        <v>0</v>
      </c>
      <c r="L255" s="418">
        <v>0</v>
      </c>
      <c r="M255" s="418">
        <v>0</v>
      </c>
      <c r="N255" s="418">
        <v>0</v>
      </c>
      <c r="O255" s="418">
        <v>2652</v>
      </c>
      <c r="P255" s="418">
        <v>865</v>
      </c>
      <c r="Q255" s="418">
        <v>3517</v>
      </c>
      <c r="R255" s="418">
        <v>514</v>
      </c>
      <c r="S255" s="418">
        <v>681</v>
      </c>
      <c r="T255" s="418">
        <v>1195</v>
      </c>
      <c r="U255" s="418">
        <v>1</v>
      </c>
      <c r="V255" s="418">
        <v>5</v>
      </c>
      <c r="W255" s="418">
        <v>6</v>
      </c>
      <c r="X255" s="419">
        <v>12985</v>
      </c>
      <c r="Y255" s="419">
        <v>9714</v>
      </c>
      <c r="Z255" s="419">
        <v>22699</v>
      </c>
    </row>
    <row r="256" spans="2:26" x14ac:dyDescent="0.3">
      <c r="B256" s="259">
        <v>45444</v>
      </c>
      <c r="C256" s="418">
        <v>6975</v>
      </c>
      <c r="D256" s="418">
        <v>5596</v>
      </c>
      <c r="E256" s="418">
        <v>12571</v>
      </c>
      <c r="F256" s="418">
        <v>10345</v>
      </c>
      <c r="G256" s="418">
        <v>11848</v>
      </c>
      <c r="H256" s="418">
        <v>22193</v>
      </c>
      <c r="I256" s="418">
        <v>0</v>
      </c>
      <c r="J256" s="418">
        <v>0</v>
      </c>
      <c r="K256" s="418">
        <v>0</v>
      </c>
      <c r="L256" s="418">
        <v>0</v>
      </c>
      <c r="M256" s="418">
        <v>0</v>
      </c>
      <c r="N256" s="418">
        <v>0</v>
      </c>
      <c r="O256" s="418">
        <v>2207</v>
      </c>
      <c r="P256" s="418">
        <v>801</v>
      </c>
      <c r="Q256" s="418">
        <v>3008</v>
      </c>
      <c r="R256" s="418">
        <v>507</v>
      </c>
      <c r="S256" s="418">
        <v>703</v>
      </c>
      <c r="T256" s="418">
        <v>1210</v>
      </c>
      <c r="U256" s="418">
        <v>5</v>
      </c>
      <c r="V256" s="418">
        <v>9</v>
      </c>
      <c r="W256" s="418">
        <v>14</v>
      </c>
      <c r="X256" s="419">
        <v>20039</v>
      </c>
      <c r="Y256" s="419">
        <v>18957</v>
      </c>
      <c r="Z256" s="419">
        <v>38996</v>
      </c>
    </row>
    <row r="257" spans="2:26" x14ac:dyDescent="0.3">
      <c r="B257" s="259">
        <v>45474</v>
      </c>
      <c r="C257" s="418">
        <v>6385</v>
      </c>
      <c r="D257" s="418">
        <v>5569</v>
      </c>
      <c r="E257" s="418">
        <v>11954</v>
      </c>
      <c r="F257" s="418">
        <v>5588</v>
      </c>
      <c r="G257" s="418">
        <v>4292</v>
      </c>
      <c r="H257" s="418">
        <v>9880</v>
      </c>
      <c r="I257" s="418">
        <v>0</v>
      </c>
      <c r="J257" s="418">
        <v>0</v>
      </c>
      <c r="K257" s="418">
        <v>0</v>
      </c>
      <c r="L257" s="418">
        <v>0</v>
      </c>
      <c r="M257" s="418">
        <v>0</v>
      </c>
      <c r="N257" s="418">
        <v>0</v>
      </c>
      <c r="O257" s="418">
        <v>3022</v>
      </c>
      <c r="P257" s="418">
        <v>989</v>
      </c>
      <c r="Q257" s="418">
        <v>4011</v>
      </c>
      <c r="R257" s="418">
        <v>841</v>
      </c>
      <c r="S257" s="418">
        <v>899</v>
      </c>
      <c r="T257" s="418">
        <v>1740</v>
      </c>
      <c r="U257" s="418">
        <v>5</v>
      </c>
      <c r="V257" s="418">
        <v>12</v>
      </c>
      <c r="W257" s="418">
        <v>17</v>
      </c>
      <c r="X257" s="419">
        <v>15841</v>
      </c>
      <c r="Y257" s="419">
        <v>11761</v>
      </c>
      <c r="Z257" s="419">
        <v>27602</v>
      </c>
    </row>
    <row r="258" spans="2:26" x14ac:dyDescent="0.3">
      <c r="B258" s="259">
        <v>45505</v>
      </c>
      <c r="C258" s="418">
        <v>6712</v>
      </c>
      <c r="D258" s="418">
        <v>5621</v>
      </c>
      <c r="E258" s="418">
        <v>12333</v>
      </c>
      <c r="F258" s="418">
        <v>5482</v>
      </c>
      <c r="G258" s="418">
        <v>5129</v>
      </c>
      <c r="H258" s="418">
        <v>10611</v>
      </c>
      <c r="I258" s="418">
        <v>0</v>
      </c>
      <c r="J258" s="418">
        <v>0</v>
      </c>
      <c r="K258" s="418">
        <v>0</v>
      </c>
      <c r="L258" s="418">
        <v>0</v>
      </c>
      <c r="M258" s="418">
        <v>0</v>
      </c>
      <c r="N258" s="418">
        <v>0</v>
      </c>
      <c r="O258" s="418">
        <v>2657</v>
      </c>
      <c r="P258" s="418">
        <v>960</v>
      </c>
      <c r="Q258" s="418">
        <v>3617</v>
      </c>
      <c r="R258" s="418">
        <v>937</v>
      </c>
      <c r="S258" s="418">
        <v>1107</v>
      </c>
      <c r="T258" s="418">
        <v>2044</v>
      </c>
      <c r="U258" s="418">
        <v>3</v>
      </c>
      <c r="V258" s="418">
        <v>17</v>
      </c>
      <c r="W258" s="418">
        <v>20</v>
      </c>
      <c r="X258" s="419">
        <v>15791</v>
      </c>
      <c r="Y258" s="419">
        <v>12834</v>
      </c>
      <c r="Z258" s="419">
        <v>28625</v>
      </c>
    </row>
    <row r="259" spans="2:26" x14ac:dyDescent="0.3">
      <c r="B259" s="259">
        <v>45536</v>
      </c>
      <c r="C259" s="418">
        <v>5276</v>
      </c>
      <c r="D259" s="418">
        <v>5060</v>
      </c>
      <c r="E259" s="418">
        <v>10336</v>
      </c>
      <c r="F259" s="418">
        <v>4362</v>
      </c>
      <c r="G259" s="418">
        <v>3196</v>
      </c>
      <c r="H259" s="418">
        <v>7558</v>
      </c>
      <c r="I259" s="418">
        <v>0</v>
      </c>
      <c r="J259" s="418">
        <v>0</v>
      </c>
      <c r="K259" s="418">
        <v>0</v>
      </c>
      <c r="L259" s="418">
        <v>0</v>
      </c>
      <c r="M259" s="418">
        <v>0</v>
      </c>
      <c r="N259" s="418">
        <v>0</v>
      </c>
      <c r="O259" s="418">
        <v>2033</v>
      </c>
      <c r="P259" s="418">
        <v>789</v>
      </c>
      <c r="Q259" s="418">
        <v>2822</v>
      </c>
      <c r="R259" s="418">
        <v>797</v>
      </c>
      <c r="S259" s="418">
        <v>923</v>
      </c>
      <c r="T259" s="418">
        <v>1720</v>
      </c>
      <c r="U259" s="418">
        <v>1</v>
      </c>
      <c r="V259" s="418">
        <v>2</v>
      </c>
      <c r="W259" s="418">
        <v>3</v>
      </c>
      <c r="X259" s="419">
        <v>12469</v>
      </c>
      <c r="Y259" s="419">
        <v>9970</v>
      </c>
      <c r="Z259" s="419">
        <v>22439</v>
      </c>
    </row>
    <row r="260" spans="2:26" x14ac:dyDescent="0.3">
      <c r="B260" s="259">
        <v>45566</v>
      </c>
      <c r="C260" s="418">
        <v>6061</v>
      </c>
      <c r="D260" s="418">
        <v>5767</v>
      </c>
      <c r="E260" s="418">
        <v>11828</v>
      </c>
      <c r="F260" s="418">
        <v>5137</v>
      </c>
      <c r="G260" s="418">
        <v>4342</v>
      </c>
      <c r="H260" s="418">
        <v>9479</v>
      </c>
      <c r="I260" s="418">
        <v>0</v>
      </c>
      <c r="J260" s="418">
        <v>0</v>
      </c>
      <c r="K260" s="418">
        <v>0</v>
      </c>
      <c r="L260" s="418">
        <v>0</v>
      </c>
      <c r="M260" s="418">
        <v>0</v>
      </c>
      <c r="N260" s="418">
        <v>0</v>
      </c>
      <c r="O260" s="418">
        <v>2300</v>
      </c>
      <c r="P260" s="418">
        <v>919</v>
      </c>
      <c r="Q260" s="418">
        <v>3219</v>
      </c>
      <c r="R260" s="418">
        <v>1034</v>
      </c>
      <c r="S260" s="418">
        <v>1180</v>
      </c>
      <c r="T260" s="418">
        <v>2214</v>
      </c>
      <c r="U260" s="418">
        <v>0</v>
      </c>
      <c r="V260" s="418">
        <v>12</v>
      </c>
      <c r="W260" s="418">
        <v>12</v>
      </c>
      <c r="X260" s="419">
        <v>14532</v>
      </c>
      <c r="Y260" s="419">
        <v>12220</v>
      </c>
      <c r="Z260" s="419">
        <v>26752</v>
      </c>
    </row>
    <row r="261" spans="2:26" x14ac:dyDescent="0.3">
      <c r="B261" s="259">
        <v>45597</v>
      </c>
      <c r="C261" s="418">
        <v>5377</v>
      </c>
      <c r="D261" s="418">
        <v>4952</v>
      </c>
      <c r="E261" s="418">
        <v>10329</v>
      </c>
      <c r="F261" s="418">
        <v>4056</v>
      </c>
      <c r="G261" s="418">
        <v>3080</v>
      </c>
      <c r="H261" s="418">
        <v>7136</v>
      </c>
      <c r="I261" s="418">
        <v>0</v>
      </c>
      <c r="J261" s="418">
        <v>0</v>
      </c>
      <c r="K261" s="418">
        <v>0</v>
      </c>
      <c r="L261" s="418">
        <v>0</v>
      </c>
      <c r="M261" s="418">
        <v>0</v>
      </c>
      <c r="N261" s="418">
        <v>0</v>
      </c>
      <c r="O261" s="418">
        <v>2126</v>
      </c>
      <c r="P261" s="418">
        <v>828</v>
      </c>
      <c r="Q261" s="418">
        <v>2954</v>
      </c>
      <c r="R261" s="418">
        <v>935</v>
      </c>
      <c r="S261" s="418">
        <v>990</v>
      </c>
      <c r="T261" s="418">
        <v>1925</v>
      </c>
      <c r="U261" s="418">
        <v>1</v>
      </c>
      <c r="V261" s="418">
        <v>9</v>
      </c>
      <c r="W261" s="418">
        <v>10</v>
      </c>
      <c r="X261" s="419">
        <v>12495</v>
      </c>
      <c r="Y261" s="419">
        <v>9859</v>
      </c>
      <c r="Z261" s="419">
        <v>22354</v>
      </c>
    </row>
    <row r="262" spans="2:26" x14ac:dyDescent="0.3">
      <c r="B262" s="259">
        <v>45627</v>
      </c>
      <c r="C262" s="418">
        <v>5171</v>
      </c>
      <c r="D262" s="418">
        <v>4508</v>
      </c>
      <c r="E262" s="418">
        <v>9679</v>
      </c>
      <c r="F262" s="418">
        <v>3875</v>
      </c>
      <c r="G262" s="418">
        <v>3569</v>
      </c>
      <c r="H262" s="418">
        <v>7444</v>
      </c>
      <c r="I262" s="418">
        <v>0</v>
      </c>
      <c r="J262" s="418">
        <v>0</v>
      </c>
      <c r="K262" s="418">
        <v>0</v>
      </c>
      <c r="L262" s="418">
        <v>0</v>
      </c>
      <c r="M262" s="418">
        <v>0</v>
      </c>
      <c r="N262" s="418">
        <v>0</v>
      </c>
      <c r="O262" s="418">
        <v>1894</v>
      </c>
      <c r="P262" s="418">
        <v>787</v>
      </c>
      <c r="Q262" s="418">
        <v>2681</v>
      </c>
      <c r="R262" s="418">
        <v>770</v>
      </c>
      <c r="S262" s="418">
        <v>914</v>
      </c>
      <c r="T262" s="418">
        <v>1684</v>
      </c>
      <c r="U262" s="418">
        <v>1</v>
      </c>
      <c r="V262" s="418">
        <v>3</v>
      </c>
      <c r="W262" s="418">
        <v>4</v>
      </c>
      <c r="X262" s="419">
        <v>11711</v>
      </c>
      <c r="Y262" s="419">
        <v>9781</v>
      </c>
      <c r="Z262" s="419">
        <v>21492</v>
      </c>
    </row>
    <row r="263" spans="2:26" x14ac:dyDescent="0.3">
      <c r="B263" s="259">
        <v>45658</v>
      </c>
      <c r="C263" s="418">
        <v>6689</v>
      </c>
      <c r="D263" s="418">
        <v>5100</v>
      </c>
      <c r="E263" s="418">
        <v>11789</v>
      </c>
      <c r="F263" s="418">
        <v>5289</v>
      </c>
      <c r="G263" s="418">
        <v>4479</v>
      </c>
      <c r="H263" s="418">
        <v>9768</v>
      </c>
      <c r="I263" s="418">
        <v>0</v>
      </c>
      <c r="J263" s="418">
        <v>0</v>
      </c>
      <c r="K263" s="418">
        <v>0</v>
      </c>
      <c r="L263" s="418">
        <v>0</v>
      </c>
      <c r="M263" s="418">
        <v>0</v>
      </c>
      <c r="N263" s="418">
        <v>0</v>
      </c>
      <c r="O263" s="418">
        <v>2420</v>
      </c>
      <c r="P263" s="418">
        <v>910</v>
      </c>
      <c r="Q263" s="418">
        <v>3330</v>
      </c>
      <c r="R263" s="418">
        <v>1348</v>
      </c>
      <c r="S263" s="418">
        <v>1457</v>
      </c>
      <c r="T263" s="418">
        <v>2805</v>
      </c>
      <c r="U263" s="418">
        <v>2</v>
      </c>
      <c r="V263" s="418">
        <v>11</v>
      </c>
      <c r="W263" s="418">
        <v>13</v>
      </c>
      <c r="X263" s="419">
        <v>15748</v>
      </c>
      <c r="Y263" s="419">
        <v>11957</v>
      </c>
      <c r="Z263" s="419">
        <v>27705</v>
      </c>
    </row>
    <row r="264" spans="2:26" x14ac:dyDescent="0.3">
      <c r="B264" s="259">
        <v>45689</v>
      </c>
      <c r="C264" s="418">
        <v>5364</v>
      </c>
      <c r="D264" s="418">
        <v>4271</v>
      </c>
      <c r="E264" s="418">
        <v>9635</v>
      </c>
      <c r="F264" s="418">
        <v>4609</v>
      </c>
      <c r="G264" s="418">
        <v>3891</v>
      </c>
      <c r="H264" s="418">
        <v>8500</v>
      </c>
      <c r="I264" s="418">
        <v>0</v>
      </c>
      <c r="J264" s="418">
        <v>0</v>
      </c>
      <c r="K264" s="418">
        <v>0</v>
      </c>
      <c r="L264" s="418">
        <v>0</v>
      </c>
      <c r="M264" s="418">
        <v>0</v>
      </c>
      <c r="N264" s="418">
        <v>0</v>
      </c>
      <c r="O264" s="418">
        <v>2039</v>
      </c>
      <c r="P264" s="418">
        <v>866</v>
      </c>
      <c r="Q264" s="418">
        <v>2905</v>
      </c>
      <c r="R264" s="418">
        <v>1280</v>
      </c>
      <c r="S264" s="418">
        <v>1429</v>
      </c>
      <c r="T264" s="418">
        <v>2709</v>
      </c>
      <c r="U264" s="418">
        <v>8</v>
      </c>
      <c r="V264" s="418">
        <v>5</v>
      </c>
      <c r="W264" s="418">
        <v>13</v>
      </c>
      <c r="X264" s="419">
        <v>13300</v>
      </c>
      <c r="Y264" s="419">
        <v>10462</v>
      </c>
      <c r="Z264" s="419">
        <v>23762</v>
      </c>
    </row>
    <row r="265" spans="2:26" x14ac:dyDescent="0.3">
      <c r="B265" s="259">
        <v>45717</v>
      </c>
      <c r="C265" s="418">
        <v>5895</v>
      </c>
      <c r="D265" s="418">
        <v>4766</v>
      </c>
      <c r="E265" s="418">
        <v>10661</v>
      </c>
      <c r="F265" s="418">
        <v>5722</v>
      </c>
      <c r="G265" s="418">
        <v>4774</v>
      </c>
      <c r="H265" s="418">
        <v>10496</v>
      </c>
      <c r="I265" s="418">
        <v>0</v>
      </c>
      <c r="J265" s="418">
        <v>0</v>
      </c>
      <c r="K265" s="418">
        <v>0</v>
      </c>
      <c r="L265" s="418">
        <v>0</v>
      </c>
      <c r="M265" s="418">
        <v>0</v>
      </c>
      <c r="N265" s="418">
        <v>0</v>
      </c>
      <c r="O265" s="418">
        <v>2243</v>
      </c>
      <c r="P265" s="418">
        <v>933</v>
      </c>
      <c r="Q265" s="418">
        <v>3176</v>
      </c>
      <c r="R265" s="418">
        <v>1426</v>
      </c>
      <c r="S265" s="418">
        <v>1538</v>
      </c>
      <c r="T265" s="418">
        <v>2964</v>
      </c>
      <c r="U265" s="418">
        <v>5</v>
      </c>
      <c r="V265" s="418">
        <v>10</v>
      </c>
      <c r="W265" s="418">
        <v>15</v>
      </c>
      <c r="X265" s="419">
        <v>15291</v>
      </c>
      <c r="Y265" s="419">
        <v>12021</v>
      </c>
      <c r="Z265" s="419">
        <v>27312</v>
      </c>
    </row>
    <row r="266" spans="2:26" x14ac:dyDescent="0.3">
      <c r="B266" s="259">
        <v>45748</v>
      </c>
      <c r="C266" s="418">
        <v>5544</v>
      </c>
      <c r="D266" s="418">
        <v>4744</v>
      </c>
      <c r="E266" s="418">
        <v>10288</v>
      </c>
      <c r="F266" s="418">
        <v>5301</v>
      </c>
      <c r="G266" s="418">
        <v>4425</v>
      </c>
      <c r="H266" s="418">
        <v>9726</v>
      </c>
      <c r="I266" s="418">
        <v>0</v>
      </c>
      <c r="J266" s="418">
        <v>0</v>
      </c>
      <c r="K266" s="418">
        <v>0</v>
      </c>
      <c r="L266" s="418">
        <v>0</v>
      </c>
      <c r="M266" s="418">
        <v>0</v>
      </c>
      <c r="N266" s="418">
        <v>0</v>
      </c>
      <c r="O266" s="418">
        <v>1960</v>
      </c>
      <c r="P266" s="418">
        <v>844</v>
      </c>
      <c r="Q266" s="418">
        <v>2804</v>
      </c>
      <c r="R266" s="418">
        <v>1410</v>
      </c>
      <c r="S266" s="418">
        <v>1446</v>
      </c>
      <c r="T266" s="418">
        <v>2856</v>
      </c>
      <c r="U266" s="418">
        <v>14</v>
      </c>
      <c r="V266" s="418">
        <v>10</v>
      </c>
      <c r="W266" s="418">
        <v>24</v>
      </c>
      <c r="X266" s="419">
        <v>14229</v>
      </c>
      <c r="Y266" s="419">
        <v>11469</v>
      </c>
      <c r="Z266" s="419">
        <v>25698</v>
      </c>
    </row>
    <row r="267" spans="2:26" x14ac:dyDescent="0.3">
      <c r="B267" s="259">
        <v>45778</v>
      </c>
      <c r="C267" s="418">
        <v>5623</v>
      </c>
      <c r="D267" s="418">
        <v>4684</v>
      </c>
      <c r="E267" s="418">
        <v>10307</v>
      </c>
      <c r="F267" s="418">
        <v>5428</v>
      </c>
      <c r="G267" s="418">
        <v>4503</v>
      </c>
      <c r="H267" s="418">
        <v>9931</v>
      </c>
      <c r="I267" s="418">
        <v>0</v>
      </c>
      <c r="J267" s="418">
        <v>0</v>
      </c>
      <c r="K267" s="418">
        <v>0</v>
      </c>
      <c r="L267" s="418">
        <v>0</v>
      </c>
      <c r="M267" s="418">
        <v>0</v>
      </c>
      <c r="N267" s="418">
        <v>0</v>
      </c>
      <c r="O267" s="418">
        <v>2022</v>
      </c>
      <c r="P267" s="418">
        <v>764</v>
      </c>
      <c r="Q267" s="418">
        <v>2786</v>
      </c>
      <c r="R267" s="418">
        <v>1277</v>
      </c>
      <c r="S267" s="418">
        <v>1379</v>
      </c>
      <c r="T267" s="418">
        <v>2656</v>
      </c>
      <c r="U267" s="418">
        <v>5</v>
      </c>
      <c r="V267" s="418">
        <v>10</v>
      </c>
      <c r="W267" s="418">
        <v>15</v>
      </c>
      <c r="X267" s="419">
        <v>14355</v>
      </c>
      <c r="Y267" s="419">
        <v>11340</v>
      </c>
      <c r="Z267" s="419">
        <v>25695</v>
      </c>
    </row>
    <row r="268" spans="2:26" x14ac:dyDescent="0.3">
      <c r="B268" s="259">
        <v>45809</v>
      </c>
      <c r="C268" s="418">
        <v>6502</v>
      </c>
      <c r="D268" s="418">
        <v>6507</v>
      </c>
      <c r="E268" s="418">
        <v>13009</v>
      </c>
      <c r="F268" s="418">
        <v>6032</v>
      </c>
      <c r="G268" s="418">
        <v>5140</v>
      </c>
      <c r="H268" s="418">
        <v>11172</v>
      </c>
      <c r="I268" s="418">
        <v>0</v>
      </c>
      <c r="J268" s="418">
        <v>0</v>
      </c>
      <c r="K268" s="418">
        <v>0</v>
      </c>
      <c r="L268" s="418">
        <v>0</v>
      </c>
      <c r="M268" s="418">
        <v>0</v>
      </c>
      <c r="N268" s="418">
        <v>0</v>
      </c>
      <c r="O268" s="418">
        <v>1849</v>
      </c>
      <c r="P268" s="418">
        <v>776</v>
      </c>
      <c r="Q268" s="418">
        <v>2625</v>
      </c>
      <c r="R268" s="418">
        <v>1349</v>
      </c>
      <c r="S268" s="418">
        <v>1474</v>
      </c>
      <c r="T268" s="418">
        <v>2823</v>
      </c>
      <c r="U268" s="418">
        <v>12</v>
      </c>
      <c r="V268" s="418">
        <v>6</v>
      </c>
      <c r="W268" s="418">
        <v>18</v>
      </c>
      <c r="X268" s="419">
        <v>15744</v>
      </c>
      <c r="Y268" s="419">
        <v>13903</v>
      </c>
      <c r="Z268" s="419">
        <v>29647</v>
      </c>
    </row>
    <row r="269" spans="2:26" x14ac:dyDescent="0.3">
      <c r="B269" s="259">
        <v>45839</v>
      </c>
      <c r="C269" s="418">
        <v>7612</v>
      </c>
      <c r="D269" s="418">
        <v>7721</v>
      </c>
      <c r="E269" s="418">
        <v>15333</v>
      </c>
      <c r="F269" s="418">
        <v>6618</v>
      </c>
      <c r="G269" s="418">
        <v>5752</v>
      </c>
      <c r="H269" s="418">
        <v>12370</v>
      </c>
      <c r="I269" s="418">
        <v>0</v>
      </c>
      <c r="J269" s="418">
        <v>0</v>
      </c>
      <c r="K269" s="418">
        <v>0</v>
      </c>
      <c r="L269" s="418">
        <v>0</v>
      </c>
      <c r="M269" s="418">
        <v>0</v>
      </c>
      <c r="N269" s="418">
        <v>0</v>
      </c>
      <c r="O269" s="418">
        <v>2199</v>
      </c>
      <c r="P269" s="418">
        <v>886</v>
      </c>
      <c r="Q269" s="418">
        <v>3085</v>
      </c>
      <c r="R269" s="418">
        <v>1588</v>
      </c>
      <c r="S269" s="418">
        <v>1680</v>
      </c>
      <c r="T269" s="418">
        <v>3268</v>
      </c>
      <c r="U269" s="418">
        <v>2</v>
      </c>
      <c r="V269" s="418">
        <v>13</v>
      </c>
      <c r="W269" s="418">
        <v>15</v>
      </c>
      <c r="X269" s="419">
        <v>18019</v>
      </c>
      <c r="Y269" s="419">
        <v>16052</v>
      </c>
      <c r="Z269" s="419">
        <v>34071</v>
      </c>
    </row>
    <row r="270" spans="2:26" x14ac:dyDescent="0.3">
      <c r="B270" s="259">
        <v>45870</v>
      </c>
      <c r="C270" s="418">
        <v>6974</v>
      </c>
      <c r="D270" s="418">
        <v>6849</v>
      </c>
      <c r="E270" s="418">
        <v>13823</v>
      </c>
      <c r="F270" s="418">
        <v>5922</v>
      </c>
      <c r="G270" s="418">
        <v>5079</v>
      </c>
      <c r="H270" s="418">
        <v>11001</v>
      </c>
      <c r="I270" s="418">
        <v>0</v>
      </c>
      <c r="J270" s="418">
        <v>0</v>
      </c>
      <c r="K270" s="418">
        <v>0</v>
      </c>
      <c r="L270" s="418">
        <v>0</v>
      </c>
      <c r="M270" s="418">
        <v>0</v>
      </c>
      <c r="N270" s="418">
        <v>0</v>
      </c>
      <c r="O270" s="418">
        <v>1803</v>
      </c>
      <c r="P270" s="418">
        <v>768</v>
      </c>
      <c r="Q270" s="418">
        <v>2571</v>
      </c>
      <c r="R270" s="418">
        <v>1286</v>
      </c>
      <c r="S270" s="418">
        <v>1327</v>
      </c>
      <c r="T270" s="418">
        <v>2613</v>
      </c>
      <c r="U270" s="418">
        <v>3</v>
      </c>
      <c r="V270" s="418">
        <v>12</v>
      </c>
      <c r="W270" s="418">
        <v>15</v>
      </c>
      <c r="X270" s="419">
        <v>15988</v>
      </c>
      <c r="Y270" s="419">
        <v>14035</v>
      </c>
      <c r="Z270" s="419">
        <v>30023</v>
      </c>
    </row>
    <row r="271" spans="2:26" x14ac:dyDescent="0.3">
      <c r="B271" s="259">
        <v>45901</v>
      </c>
      <c r="C271" s="418">
        <v>7186</v>
      </c>
      <c r="D271" s="418">
        <v>6916</v>
      </c>
      <c r="E271" s="418">
        <v>14102</v>
      </c>
      <c r="F271" s="418">
        <v>6243</v>
      </c>
      <c r="G271" s="418">
        <v>4920</v>
      </c>
      <c r="H271" s="418">
        <v>11163</v>
      </c>
      <c r="I271" s="418">
        <v>0</v>
      </c>
      <c r="J271" s="418">
        <v>0</v>
      </c>
      <c r="K271" s="418">
        <v>0</v>
      </c>
      <c r="L271" s="418">
        <v>0</v>
      </c>
      <c r="M271" s="418">
        <v>0</v>
      </c>
      <c r="N271" s="418">
        <v>0</v>
      </c>
      <c r="O271" s="418">
        <v>1494</v>
      </c>
      <c r="P271" s="418">
        <v>621</v>
      </c>
      <c r="Q271" s="418">
        <v>2115</v>
      </c>
      <c r="R271" s="418">
        <v>1401</v>
      </c>
      <c r="S271" s="418">
        <v>1552</v>
      </c>
      <c r="T271" s="418">
        <v>2953</v>
      </c>
      <c r="U271" s="418">
        <v>3</v>
      </c>
      <c r="V271" s="418">
        <v>10</v>
      </c>
      <c r="W271" s="418">
        <v>13</v>
      </c>
      <c r="X271" s="419">
        <v>16327</v>
      </c>
      <c r="Y271" s="419">
        <v>14019</v>
      </c>
      <c r="Z271" s="419">
        <v>30346</v>
      </c>
    </row>
    <row r="272" spans="2:26" x14ac:dyDescent="0.3">
      <c r="B272" s="259">
        <v>45931</v>
      </c>
      <c r="C272" s="418">
        <v>6496</v>
      </c>
      <c r="D272" s="418">
        <v>6506</v>
      </c>
      <c r="E272" s="418">
        <v>13002</v>
      </c>
      <c r="F272" s="418">
        <v>5750</v>
      </c>
      <c r="G272" s="418">
        <v>4235</v>
      </c>
      <c r="H272" s="418">
        <v>9985</v>
      </c>
      <c r="I272" s="418">
        <v>0</v>
      </c>
      <c r="J272" s="418">
        <v>0</v>
      </c>
      <c r="K272" s="418">
        <v>0</v>
      </c>
      <c r="L272" s="418">
        <v>0</v>
      </c>
      <c r="M272" s="418">
        <v>0</v>
      </c>
      <c r="N272" s="418">
        <v>0</v>
      </c>
      <c r="O272" s="418">
        <v>1870</v>
      </c>
      <c r="P272" s="418">
        <v>801</v>
      </c>
      <c r="Q272" s="418">
        <v>2671</v>
      </c>
      <c r="R272" s="418">
        <v>1652</v>
      </c>
      <c r="S272" s="418">
        <v>1729</v>
      </c>
      <c r="T272" s="418">
        <v>3381</v>
      </c>
      <c r="U272" s="418">
        <v>4</v>
      </c>
      <c r="V272" s="418">
        <v>6</v>
      </c>
      <c r="W272" s="418">
        <v>10</v>
      </c>
      <c r="X272" s="419">
        <v>15772</v>
      </c>
      <c r="Y272" s="419">
        <v>13277</v>
      </c>
      <c r="Z272" s="419">
        <v>29049</v>
      </c>
    </row>
    <row r="273" spans="2:26" x14ac:dyDescent="0.3">
      <c r="B273" s="259">
        <v>45962</v>
      </c>
      <c r="C273" s="418">
        <v>5690</v>
      </c>
      <c r="D273" s="418">
        <v>5966</v>
      </c>
      <c r="E273" s="418">
        <v>11656</v>
      </c>
      <c r="F273" s="418">
        <v>5346</v>
      </c>
      <c r="G273" s="418">
        <v>3793</v>
      </c>
      <c r="H273" s="418">
        <v>9139</v>
      </c>
      <c r="I273" s="418">
        <v>0</v>
      </c>
      <c r="J273" s="418">
        <v>0</v>
      </c>
      <c r="K273" s="418">
        <v>0</v>
      </c>
      <c r="L273" s="418">
        <v>0</v>
      </c>
      <c r="M273" s="418">
        <v>0</v>
      </c>
      <c r="N273" s="418">
        <v>0</v>
      </c>
      <c r="O273" s="418">
        <v>1454</v>
      </c>
      <c r="P273" s="418">
        <v>720</v>
      </c>
      <c r="Q273" s="418">
        <v>2174</v>
      </c>
      <c r="R273" s="418">
        <v>1450</v>
      </c>
      <c r="S273" s="418">
        <v>1576</v>
      </c>
      <c r="T273" s="418">
        <v>3026</v>
      </c>
      <c r="U273" s="418">
        <v>5</v>
      </c>
      <c r="V273" s="418">
        <v>2</v>
      </c>
      <c r="W273" s="418">
        <v>7</v>
      </c>
      <c r="X273" s="419">
        <v>13945</v>
      </c>
      <c r="Y273" s="419">
        <v>12057</v>
      </c>
      <c r="Z273" s="419">
        <v>26002</v>
      </c>
    </row>
    <row r="274" spans="2:26" x14ac:dyDescent="0.3">
      <c r="B274" s="259">
        <v>45992</v>
      </c>
      <c r="C274" s="418">
        <v>6156</v>
      </c>
      <c r="D274" s="418">
        <v>6903</v>
      </c>
      <c r="E274" s="418">
        <v>13059</v>
      </c>
      <c r="F274" s="418">
        <v>5325</v>
      </c>
      <c r="G274" s="418">
        <v>3136</v>
      </c>
      <c r="H274" s="418">
        <v>8461</v>
      </c>
      <c r="I274" s="418">
        <v>0</v>
      </c>
      <c r="J274" s="418">
        <v>0</v>
      </c>
      <c r="K274" s="418">
        <v>0</v>
      </c>
      <c r="L274" s="418">
        <v>0</v>
      </c>
      <c r="M274" s="418">
        <v>0</v>
      </c>
      <c r="N274" s="418">
        <v>0</v>
      </c>
      <c r="O274" s="418">
        <v>1476</v>
      </c>
      <c r="P274" s="418">
        <v>679</v>
      </c>
      <c r="Q274" s="418">
        <v>2155</v>
      </c>
      <c r="R274" s="418">
        <v>1490</v>
      </c>
      <c r="S274" s="418">
        <v>1796</v>
      </c>
      <c r="T274" s="418">
        <v>3286</v>
      </c>
      <c r="U274" s="418">
        <v>2</v>
      </c>
      <c r="V274" s="418">
        <v>9</v>
      </c>
      <c r="W274" s="418">
        <v>11</v>
      </c>
      <c r="X274" s="419">
        <v>14449</v>
      </c>
      <c r="Y274" s="419">
        <v>12523</v>
      </c>
      <c r="Z274" s="419">
        <v>26972</v>
      </c>
    </row>
    <row r="275" spans="2:26" ht="28.8" x14ac:dyDescent="0.3">
      <c r="B275" s="314" t="s">
        <v>904</v>
      </c>
      <c r="C275" s="419">
        <v>222076</v>
      </c>
      <c r="D275" s="419">
        <v>232568</v>
      </c>
      <c r="E275" s="419">
        <v>454644</v>
      </c>
      <c r="F275" s="419">
        <v>479522</v>
      </c>
      <c r="G275" s="419">
        <v>426760</v>
      </c>
      <c r="H275" s="419">
        <v>906282</v>
      </c>
      <c r="I275" s="419">
        <v>429235</v>
      </c>
      <c r="J275" s="419">
        <v>131296</v>
      </c>
      <c r="K275" s="419">
        <v>560531</v>
      </c>
      <c r="L275" s="419">
        <v>1010414</v>
      </c>
      <c r="M275" s="419">
        <v>786518</v>
      </c>
      <c r="N275" s="419">
        <v>1796932</v>
      </c>
      <c r="O275" s="419">
        <v>316975</v>
      </c>
      <c r="P275" s="419">
        <v>126033</v>
      </c>
      <c r="Q275" s="419">
        <v>443008</v>
      </c>
      <c r="R275" s="419">
        <v>97621</v>
      </c>
      <c r="S275" s="419">
        <v>101107</v>
      </c>
      <c r="T275" s="419">
        <v>198728</v>
      </c>
      <c r="U275" s="419">
        <v>95</v>
      </c>
      <c r="V275" s="419">
        <v>252</v>
      </c>
      <c r="W275" s="419">
        <v>347</v>
      </c>
      <c r="X275" s="419">
        <v>2555938</v>
      </c>
      <c r="Y275" s="419">
        <v>1804534</v>
      </c>
      <c r="Z275" s="419">
        <v>4360472</v>
      </c>
    </row>
    <row r="276" spans="2:26" ht="77.400000000000006" customHeight="1" x14ac:dyDescent="0.3">
      <c r="B276" s="575" t="s">
        <v>833</v>
      </c>
      <c r="C276" s="575"/>
      <c r="D276" s="575"/>
      <c r="E276" s="575"/>
      <c r="F276" s="575"/>
      <c r="G276" s="575"/>
      <c r="H276" s="575"/>
      <c r="I276" s="575"/>
      <c r="J276" s="575"/>
      <c r="K276" s="575"/>
      <c r="L276" s="575"/>
      <c r="M276" s="575"/>
      <c r="N276" s="575"/>
      <c r="O276" s="575"/>
    </row>
    <row r="277" spans="2:26" x14ac:dyDescent="0.3">
      <c r="B277" s="557"/>
      <c r="C277" s="557"/>
      <c r="D277" s="557"/>
      <c r="E277" s="557"/>
      <c r="F277" s="557"/>
      <c r="G277" s="557"/>
      <c r="H277" s="557"/>
      <c r="I277" s="557"/>
      <c r="J277" s="557"/>
      <c r="K277" s="557"/>
      <c r="L277" s="557"/>
      <c r="M277" s="13"/>
      <c r="N277" s="13"/>
      <c r="O277" s="13"/>
    </row>
  </sheetData>
  <mergeCells count="44">
    <mergeCell ref="B49:B51"/>
    <mergeCell ref="B52:B54"/>
    <mergeCell ref="B55:O55"/>
    <mergeCell ref="N35:O35"/>
    <mergeCell ref="B37:B39"/>
    <mergeCell ref="B40:B42"/>
    <mergeCell ref="B43:B45"/>
    <mergeCell ref="B46:B48"/>
    <mergeCell ref="B34:B36"/>
    <mergeCell ref="C34:C36"/>
    <mergeCell ref="D34:O34"/>
    <mergeCell ref="D35:E35"/>
    <mergeCell ref="F35:G35"/>
    <mergeCell ref="H35:I35"/>
    <mergeCell ref="J35:K35"/>
    <mergeCell ref="L35:M35"/>
    <mergeCell ref="B276:O276"/>
    <mergeCell ref="B277:L277"/>
    <mergeCell ref="U63:W63"/>
    <mergeCell ref="C62:W62"/>
    <mergeCell ref="X62:Z63"/>
    <mergeCell ref="L63:N63"/>
    <mergeCell ref="O63:Q63"/>
    <mergeCell ref="R63:T63"/>
    <mergeCell ref="C63:E63"/>
    <mergeCell ref="B62:B64"/>
    <mergeCell ref="F63:H63"/>
    <mergeCell ref="I63:K63"/>
    <mergeCell ref="B10:B12"/>
    <mergeCell ref="B16:B18"/>
    <mergeCell ref="B19:B21"/>
    <mergeCell ref="B25:B27"/>
    <mergeCell ref="B28:O28"/>
    <mergeCell ref="B22:B24"/>
    <mergeCell ref="B13:B15"/>
    <mergeCell ref="D7:O7"/>
    <mergeCell ref="B7:B9"/>
    <mergeCell ref="C7:C9"/>
    <mergeCell ref="L8:M8"/>
    <mergeCell ref="H8:I8"/>
    <mergeCell ref="D8:E8"/>
    <mergeCell ref="F8:G8"/>
    <mergeCell ref="N8:O8"/>
    <mergeCell ref="J8:K8"/>
  </mergeCells>
  <phoneticPr fontId="27" type="noConversion"/>
  <pageMargins left="0.7" right="0.7" top="0.75" bottom="0.75" header="0.3" footer="0.3"/>
  <pageSetup scale="8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1EED-E81D-475E-BC1D-BD5F00485FFA}">
  <sheetPr>
    <tabColor rgb="FF00B0F0"/>
  </sheetPr>
  <dimension ref="B2:AI117"/>
  <sheetViews>
    <sheetView workbookViewId="0"/>
  </sheetViews>
  <sheetFormatPr baseColWidth="10" defaultColWidth="11.5546875" defaultRowHeight="14.4" x14ac:dyDescent="0.3"/>
  <cols>
    <col min="1" max="1" width="7.33203125" style="7" customWidth="1"/>
    <col min="2" max="2" width="12" style="7" customWidth="1"/>
    <col min="3" max="4" width="11.5546875" style="7"/>
    <col min="5" max="5" width="13" style="7" customWidth="1"/>
    <col min="6" max="7" width="11.5546875" style="7"/>
    <col min="8" max="8" width="14.44140625" style="7" customWidth="1"/>
    <col min="9" max="9" width="9.88671875" style="7" customWidth="1"/>
    <col min="10" max="10" width="5.88671875" style="7" customWidth="1"/>
    <col min="11" max="11" width="16.33203125" style="7" customWidth="1"/>
    <col min="12" max="29" width="11.5546875" style="7"/>
    <col min="30" max="30" width="16.6640625" style="7" customWidth="1"/>
    <col min="31" max="33" width="11.5546875" style="7"/>
    <col min="34" max="34" width="20.44140625" style="7" bestFit="1" customWidth="1"/>
    <col min="35" max="16384" width="11.5546875" style="7"/>
  </cols>
  <sheetData>
    <row r="2" spans="2:35" ht="24" customHeight="1" x14ac:dyDescent="0.3">
      <c r="B2" s="1" t="s">
        <v>19</v>
      </c>
      <c r="C2"/>
      <c r="D2"/>
    </row>
    <row r="3" spans="2:35" ht="17.399999999999999" customHeight="1" x14ac:dyDescent="0.4">
      <c r="B3" s="203" t="s">
        <v>542</v>
      </c>
    </row>
    <row r="4" spans="2:35" ht="18" x14ac:dyDescent="0.35">
      <c r="B4" s="2" t="s">
        <v>20</v>
      </c>
      <c r="C4" s="2"/>
      <c r="D4" s="2"/>
      <c r="E4" s="2"/>
      <c r="F4" s="2"/>
      <c r="G4" s="2"/>
      <c r="H4" s="2"/>
      <c r="I4" s="8"/>
    </row>
    <row r="5" spans="2:35" x14ac:dyDescent="0.3">
      <c r="B5" s="15" t="s">
        <v>0</v>
      </c>
      <c r="C5" s="9"/>
      <c r="D5" s="9"/>
      <c r="E5" s="9"/>
      <c r="F5" s="9"/>
      <c r="G5" s="9"/>
      <c r="H5" s="9"/>
    </row>
    <row r="7" spans="2:35" ht="32.4" customHeight="1" x14ac:dyDescent="0.3">
      <c r="B7" s="595" t="s">
        <v>9</v>
      </c>
      <c r="C7" s="596" t="s">
        <v>21</v>
      </c>
      <c r="D7" s="597"/>
      <c r="E7" s="597"/>
      <c r="F7" s="597"/>
      <c r="G7" s="597"/>
      <c r="H7" s="597"/>
    </row>
    <row r="8" spans="2:35" ht="37.950000000000003" customHeight="1" x14ac:dyDescent="0.3">
      <c r="B8" s="595"/>
      <c r="C8" s="16" t="s">
        <v>22</v>
      </c>
      <c r="D8" s="16" t="s">
        <v>23</v>
      </c>
      <c r="E8" s="17" t="s">
        <v>12</v>
      </c>
      <c r="F8" s="16" t="s">
        <v>24</v>
      </c>
      <c r="G8" s="16" t="s">
        <v>13</v>
      </c>
      <c r="H8" s="18" t="s">
        <v>25</v>
      </c>
      <c r="K8" s="202" t="s">
        <v>541</v>
      </c>
    </row>
    <row r="9" spans="2:35" ht="15.75" customHeight="1" x14ac:dyDescent="0.35">
      <c r="B9" s="19" t="s">
        <v>26</v>
      </c>
      <c r="C9" s="20">
        <v>83903</v>
      </c>
      <c r="D9" s="20">
        <v>36885</v>
      </c>
      <c r="E9" s="20">
        <v>12630</v>
      </c>
      <c r="F9" s="20">
        <v>5944</v>
      </c>
      <c r="G9" s="20"/>
      <c r="H9" s="20">
        <f t="shared" ref="H9:H28" si="0">SUM(C9:F9)</f>
        <v>139362</v>
      </c>
      <c r="K9" s="21" t="s">
        <v>27</v>
      </c>
      <c r="L9" s="8"/>
      <c r="M9" s="8"/>
      <c r="N9" s="8"/>
      <c r="O9" s="8"/>
      <c r="P9" s="8"/>
      <c r="Q9" s="8"/>
      <c r="R9" s="8"/>
      <c r="S9" s="8"/>
      <c r="T9" s="8"/>
      <c r="AD9" s="21" t="s">
        <v>27</v>
      </c>
    </row>
    <row r="10" spans="2:35" ht="15.75" customHeight="1" x14ac:dyDescent="0.3">
      <c r="B10" s="19" t="s">
        <v>28</v>
      </c>
      <c r="C10" s="20">
        <v>59154</v>
      </c>
      <c r="D10" s="20">
        <v>35458</v>
      </c>
      <c r="E10" s="20">
        <v>298121</v>
      </c>
      <c r="F10" s="20">
        <v>11707</v>
      </c>
      <c r="G10" s="20"/>
      <c r="H10" s="20">
        <f t="shared" si="0"/>
        <v>404440</v>
      </c>
      <c r="K10" s="3" t="s">
        <v>0</v>
      </c>
      <c r="AD10" s="3" t="s">
        <v>504</v>
      </c>
    </row>
    <row r="11" spans="2:35" ht="15.75" customHeight="1" thickBot="1" x14ac:dyDescent="0.35">
      <c r="B11" s="19" t="s">
        <v>29</v>
      </c>
      <c r="C11" s="20">
        <v>40733</v>
      </c>
      <c r="D11" s="20">
        <v>24967</v>
      </c>
      <c r="E11" s="20">
        <v>168046</v>
      </c>
      <c r="F11" s="20">
        <v>11929</v>
      </c>
      <c r="G11" s="20"/>
      <c r="H11" s="20">
        <f t="shared" si="0"/>
        <v>245675</v>
      </c>
    </row>
    <row r="12" spans="2:35" ht="15.75" customHeight="1" thickBot="1" x14ac:dyDescent="0.35">
      <c r="B12" s="19" t="s">
        <v>30</v>
      </c>
      <c r="C12" s="20">
        <v>37414</v>
      </c>
      <c r="D12" s="20">
        <v>20938</v>
      </c>
      <c r="E12" s="20">
        <v>126071</v>
      </c>
      <c r="F12" s="20">
        <v>10368</v>
      </c>
      <c r="G12" s="20"/>
      <c r="H12" s="20">
        <f t="shared" si="0"/>
        <v>194791</v>
      </c>
      <c r="K12" s="22" t="s">
        <v>31</v>
      </c>
      <c r="L12" s="23">
        <v>2008</v>
      </c>
      <c r="M12" s="24">
        <v>2009</v>
      </c>
      <c r="N12" s="24">
        <v>2010</v>
      </c>
      <c r="O12" s="24">
        <v>2011</v>
      </c>
      <c r="P12" s="24">
        <v>2012</v>
      </c>
      <c r="Q12" s="24">
        <v>2013</v>
      </c>
      <c r="R12" s="24">
        <v>2014</v>
      </c>
      <c r="S12" s="24">
        <v>2015</v>
      </c>
      <c r="T12" s="24">
        <v>2016</v>
      </c>
      <c r="U12" s="24">
        <v>2017</v>
      </c>
      <c r="V12" s="24">
        <v>2018</v>
      </c>
      <c r="W12" s="24">
        <v>2019</v>
      </c>
      <c r="X12" s="24">
        <v>2020</v>
      </c>
      <c r="Y12" s="24">
        <v>2021</v>
      </c>
      <c r="Z12" s="25">
        <v>2022</v>
      </c>
      <c r="AA12" s="22" t="s">
        <v>25</v>
      </c>
      <c r="AD12" s="195" t="s">
        <v>31</v>
      </c>
      <c r="AE12" s="196">
        <v>44835</v>
      </c>
      <c r="AF12" s="196">
        <v>44866</v>
      </c>
      <c r="AG12" s="196">
        <v>44896</v>
      </c>
      <c r="AH12" s="195" t="s">
        <v>473</v>
      </c>
      <c r="AI12"/>
    </row>
    <row r="13" spans="2:35" ht="15.75" customHeight="1" x14ac:dyDescent="0.3">
      <c r="B13" s="19" t="s">
        <v>32</v>
      </c>
      <c r="C13" s="20">
        <v>34111</v>
      </c>
      <c r="D13" s="20">
        <v>19594</v>
      </c>
      <c r="E13" s="20">
        <v>130339</v>
      </c>
      <c r="F13" s="20">
        <v>8226</v>
      </c>
      <c r="G13" s="20"/>
      <c r="H13" s="20">
        <f t="shared" si="0"/>
        <v>192270</v>
      </c>
      <c r="K13" s="26" t="s">
        <v>33</v>
      </c>
      <c r="L13" s="27">
        <v>95470</v>
      </c>
      <c r="M13" s="28">
        <v>299851</v>
      </c>
      <c r="N13" s="28">
        <v>148063</v>
      </c>
      <c r="O13" s="28">
        <v>114399</v>
      </c>
      <c r="P13" s="28">
        <v>126850</v>
      </c>
      <c r="Q13" s="28">
        <v>83745</v>
      </c>
      <c r="R13" s="28">
        <v>94143</v>
      </c>
      <c r="S13" s="28">
        <v>84139</v>
      </c>
      <c r="T13" s="28">
        <v>84299</v>
      </c>
      <c r="U13" s="28">
        <v>94990</v>
      </c>
      <c r="V13" s="28">
        <v>106236</v>
      </c>
      <c r="W13" s="28">
        <v>95189</v>
      </c>
      <c r="X13" s="28">
        <v>107160</v>
      </c>
      <c r="Y13" s="28">
        <v>117979</v>
      </c>
      <c r="Z13" s="29">
        <v>250187</v>
      </c>
      <c r="AA13" s="30">
        <f>SUM(L13:Z13)</f>
        <v>1902700</v>
      </c>
      <c r="AD13" s="193" t="s">
        <v>33</v>
      </c>
      <c r="AE13" s="194">
        <v>19719</v>
      </c>
      <c r="AF13" s="194">
        <v>22796</v>
      </c>
      <c r="AG13" s="194">
        <v>17770</v>
      </c>
      <c r="AH13" s="194">
        <f>SUM(AE13:AG13)</f>
        <v>60285</v>
      </c>
      <c r="AI13"/>
    </row>
    <row r="14" spans="2:35" ht="15.75" customHeight="1" x14ac:dyDescent="0.3">
      <c r="B14" s="19" t="s">
        <v>34</v>
      </c>
      <c r="C14" s="20">
        <v>32718</v>
      </c>
      <c r="D14" s="20">
        <v>17032</v>
      </c>
      <c r="E14" s="20">
        <v>76989</v>
      </c>
      <c r="F14" s="20">
        <v>7295</v>
      </c>
      <c r="G14" s="20"/>
      <c r="H14" s="20">
        <f t="shared" si="0"/>
        <v>134034</v>
      </c>
      <c r="K14" s="31" t="s">
        <v>35</v>
      </c>
      <c r="L14" s="32">
        <v>1029</v>
      </c>
      <c r="M14" s="33">
        <v>30362</v>
      </c>
      <c r="N14" s="33">
        <v>32918</v>
      </c>
      <c r="O14" s="33">
        <v>25990</v>
      </c>
      <c r="P14" s="33">
        <v>24058</v>
      </c>
      <c r="Q14" s="33">
        <v>22686</v>
      </c>
      <c r="R14" s="33">
        <v>27044</v>
      </c>
      <c r="S14" s="33">
        <v>29604</v>
      </c>
      <c r="T14" s="33">
        <v>29016</v>
      </c>
      <c r="U14" s="33">
        <v>34397</v>
      </c>
      <c r="V14" s="33">
        <v>43517</v>
      </c>
      <c r="W14" s="33">
        <v>43221</v>
      </c>
      <c r="X14" s="33">
        <v>56267</v>
      </c>
      <c r="Y14" s="33">
        <v>73775</v>
      </c>
      <c r="Z14" s="34">
        <v>99369</v>
      </c>
      <c r="AA14" s="35">
        <f t="shared" ref="AA14:AA17" si="1">SUM(L14:Z14)</f>
        <v>573253</v>
      </c>
      <c r="AD14" s="193" t="s">
        <v>35</v>
      </c>
      <c r="AE14" s="194">
        <v>6527</v>
      </c>
      <c r="AF14" s="194">
        <v>6510</v>
      </c>
      <c r="AG14" s="194">
        <v>5625</v>
      </c>
      <c r="AH14" s="194">
        <f t="shared" ref="AH14:AH17" si="2">SUM(AE14:AG14)</f>
        <v>18662</v>
      </c>
      <c r="AI14"/>
    </row>
    <row r="15" spans="2:35" ht="15.75" customHeight="1" x14ac:dyDescent="0.3">
      <c r="B15" s="19" t="s">
        <v>36</v>
      </c>
      <c r="C15" s="20">
        <v>39392</v>
      </c>
      <c r="D15" s="20">
        <v>17573</v>
      </c>
      <c r="E15" s="20">
        <v>88545</v>
      </c>
      <c r="F15" s="20">
        <v>6054</v>
      </c>
      <c r="G15" s="20"/>
      <c r="H15" s="20">
        <f t="shared" si="0"/>
        <v>151564</v>
      </c>
      <c r="I15" s="36"/>
      <c r="K15" s="31" t="s">
        <v>37</v>
      </c>
      <c r="L15" s="32">
        <v>0</v>
      </c>
      <c r="M15" s="33">
        <v>0</v>
      </c>
      <c r="N15" s="33">
        <v>5301</v>
      </c>
      <c r="O15" s="33">
        <v>11377</v>
      </c>
      <c r="P15" s="33">
        <v>9223</v>
      </c>
      <c r="Q15" s="33">
        <v>6357</v>
      </c>
      <c r="R15" s="33">
        <v>6542</v>
      </c>
      <c r="S15" s="33">
        <v>5381</v>
      </c>
      <c r="T15" s="33">
        <v>4531</v>
      </c>
      <c r="U15" s="33">
        <v>4540</v>
      </c>
      <c r="V15" s="33">
        <v>4894</v>
      </c>
      <c r="W15" s="33">
        <v>4177</v>
      </c>
      <c r="X15" s="33">
        <v>8095</v>
      </c>
      <c r="Y15" s="33">
        <v>7164</v>
      </c>
      <c r="Z15" s="34">
        <v>9558</v>
      </c>
      <c r="AA15" s="35">
        <f t="shared" si="1"/>
        <v>87140</v>
      </c>
      <c r="AD15" s="193" t="s">
        <v>37</v>
      </c>
      <c r="AE15" s="194">
        <v>623</v>
      </c>
      <c r="AF15" s="194">
        <v>681</v>
      </c>
      <c r="AG15" s="194">
        <v>385</v>
      </c>
      <c r="AH15" s="194">
        <f t="shared" si="2"/>
        <v>1689</v>
      </c>
      <c r="AI15"/>
    </row>
    <row r="16" spans="2:35" x14ac:dyDescent="0.3">
      <c r="B16" s="19" t="s">
        <v>38</v>
      </c>
      <c r="C16" s="20">
        <v>31042</v>
      </c>
      <c r="D16" s="20">
        <v>18557</v>
      </c>
      <c r="E16" s="20">
        <v>88878</v>
      </c>
      <c r="F16" s="20">
        <v>2501</v>
      </c>
      <c r="G16" s="20"/>
      <c r="H16" s="20">
        <f t="shared" si="0"/>
        <v>140978</v>
      </c>
      <c r="I16" s="36"/>
      <c r="K16" s="31" t="s">
        <v>39</v>
      </c>
      <c r="L16" s="32">
        <v>42858</v>
      </c>
      <c r="M16" s="33">
        <v>74227</v>
      </c>
      <c r="N16" s="33">
        <v>59393</v>
      </c>
      <c r="O16" s="33">
        <v>43025</v>
      </c>
      <c r="P16" s="33">
        <v>32139</v>
      </c>
      <c r="Q16" s="33">
        <v>21246</v>
      </c>
      <c r="R16" s="33">
        <v>23835</v>
      </c>
      <c r="S16" s="33">
        <v>21854</v>
      </c>
      <c r="T16" s="33">
        <v>20904</v>
      </c>
      <c r="U16" s="33">
        <v>22824</v>
      </c>
      <c r="V16" s="33">
        <v>22939</v>
      </c>
      <c r="W16" s="33">
        <v>21341</v>
      </c>
      <c r="X16" s="33">
        <v>19280</v>
      </c>
      <c r="Y16" s="33">
        <v>24333</v>
      </c>
      <c r="Z16" s="34">
        <v>31316</v>
      </c>
      <c r="AA16" s="35">
        <f t="shared" si="1"/>
        <v>481514</v>
      </c>
      <c r="AD16" s="193" t="s">
        <v>39</v>
      </c>
      <c r="AE16" s="194">
        <v>2426</v>
      </c>
      <c r="AF16" s="194">
        <v>2788</v>
      </c>
      <c r="AG16" s="194">
        <v>2390</v>
      </c>
      <c r="AH16" s="194">
        <f t="shared" si="2"/>
        <v>7604</v>
      </c>
      <c r="AI16"/>
    </row>
    <row r="17" spans="2:35" x14ac:dyDescent="0.3">
      <c r="B17" s="37" t="s">
        <v>40</v>
      </c>
      <c r="C17" s="33">
        <v>2173</v>
      </c>
      <c r="D17" s="33">
        <v>1500</v>
      </c>
      <c r="E17" s="33">
        <v>6222</v>
      </c>
      <c r="F17" s="33">
        <v>224</v>
      </c>
      <c r="G17" s="33"/>
      <c r="H17" s="33">
        <f t="shared" si="0"/>
        <v>10119</v>
      </c>
      <c r="K17" s="31" t="s">
        <v>41</v>
      </c>
      <c r="L17" s="32">
        <v>5</v>
      </c>
      <c r="M17" s="33">
        <v>0</v>
      </c>
      <c r="N17" s="33">
        <v>0</v>
      </c>
      <c r="O17" s="33">
        <v>0</v>
      </c>
      <c r="P17" s="33">
        <v>0</v>
      </c>
      <c r="Q17" s="33">
        <v>0</v>
      </c>
      <c r="R17" s="33">
        <v>0</v>
      </c>
      <c r="S17" s="33">
        <v>0</v>
      </c>
      <c r="T17" s="33">
        <v>0</v>
      </c>
      <c r="U17" s="33">
        <v>0</v>
      </c>
      <c r="V17" s="33">
        <v>0</v>
      </c>
      <c r="W17" s="33">
        <v>0</v>
      </c>
      <c r="X17" s="33">
        <v>0</v>
      </c>
      <c r="Y17" s="33">
        <v>0</v>
      </c>
      <c r="Z17" s="34">
        <v>0</v>
      </c>
      <c r="AA17" s="35">
        <f t="shared" si="1"/>
        <v>5</v>
      </c>
      <c r="AD17" s="193" t="s">
        <v>41</v>
      </c>
      <c r="AE17" s="194">
        <v>20297</v>
      </c>
      <c r="AF17" s="194">
        <v>15246</v>
      </c>
      <c r="AG17" s="194">
        <v>12744</v>
      </c>
      <c r="AH17" s="194">
        <f t="shared" si="2"/>
        <v>48287</v>
      </c>
      <c r="AI17"/>
    </row>
    <row r="18" spans="2:35" x14ac:dyDescent="0.3">
      <c r="B18" s="37" t="s">
        <v>42</v>
      </c>
      <c r="C18" s="33">
        <v>2224</v>
      </c>
      <c r="D18" s="33">
        <v>1403</v>
      </c>
      <c r="E18" s="33">
        <v>6802</v>
      </c>
      <c r="F18" s="33">
        <v>216</v>
      </c>
      <c r="G18" s="33"/>
      <c r="H18" s="33">
        <f t="shared" si="0"/>
        <v>10645</v>
      </c>
      <c r="K18" s="31" t="s">
        <v>43</v>
      </c>
      <c r="L18" s="32">
        <v>0</v>
      </c>
      <c r="M18" s="33">
        <v>0</v>
      </c>
      <c r="N18" s="33">
        <v>0</v>
      </c>
      <c r="O18" s="33">
        <v>0</v>
      </c>
      <c r="P18" s="33">
        <v>0</v>
      </c>
      <c r="Q18" s="33">
        <v>0</v>
      </c>
      <c r="R18" s="33">
        <v>0</v>
      </c>
      <c r="S18" s="33">
        <v>0</v>
      </c>
      <c r="T18" s="33">
        <v>38</v>
      </c>
      <c r="U18" s="33">
        <v>315</v>
      </c>
      <c r="V18" s="33">
        <v>815</v>
      </c>
      <c r="W18" s="33">
        <v>1384</v>
      </c>
      <c r="X18" s="33">
        <v>29007</v>
      </c>
      <c r="Y18" s="33">
        <v>56959</v>
      </c>
      <c r="Z18" s="34">
        <v>263157</v>
      </c>
      <c r="AA18" s="35">
        <v>351675</v>
      </c>
      <c r="AD18" s="193" t="s">
        <v>43</v>
      </c>
      <c r="AE18" s="194"/>
      <c r="AF18" s="194"/>
      <c r="AG18" s="194"/>
      <c r="AH18" s="194"/>
      <c r="AI18"/>
    </row>
    <row r="19" spans="2:35" ht="15" thickBot="1" x14ac:dyDescent="0.35">
      <c r="B19" s="37" t="s">
        <v>44</v>
      </c>
      <c r="C19" s="33">
        <v>2350</v>
      </c>
      <c r="D19" s="33">
        <v>1601</v>
      </c>
      <c r="E19" s="33">
        <v>6925</v>
      </c>
      <c r="F19" s="33">
        <v>207</v>
      </c>
      <c r="G19" s="33"/>
      <c r="H19" s="33">
        <f t="shared" si="0"/>
        <v>11083</v>
      </c>
      <c r="K19" s="38" t="s">
        <v>25</v>
      </c>
      <c r="L19" s="39">
        <f>SUM(L13:L18)</f>
        <v>139362</v>
      </c>
      <c r="M19" s="40">
        <f t="shared" ref="M19:AA19" si="3">SUM(M13:M18)</f>
        <v>404440</v>
      </c>
      <c r="N19" s="40">
        <f t="shared" si="3"/>
        <v>245675</v>
      </c>
      <c r="O19" s="40">
        <f t="shared" si="3"/>
        <v>194791</v>
      </c>
      <c r="P19" s="40">
        <f t="shared" si="3"/>
        <v>192270</v>
      </c>
      <c r="Q19" s="40">
        <f t="shared" si="3"/>
        <v>134034</v>
      </c>
      <c r="R19" s="40">
        <f t="shared" si="3"/>
        <v>151564</v>
      </c>
      <c r="S19" s="40">
        <f t="shared" si="3"/>
        <v>140978</v>
      </c>
      <c r="T19" s="40">
        <f t="shared" si="3"/>
        <v>138788</v>
      </c>
      <c r="U19" s="40">
        <f t="shared" si="3"/>
        <v>157066</v>
      </c>
      <c r="V19" s="40">
        <f t="shared" si="3"/>
        <v>178401</v>
      </c>
      <c r="W19" s="40">
        <f t="shared" si="3"/>
        <v>165312</v>
      </c>
      <c r="X19" s="40">
        <f t="shared" si="3"/>
        <v>219809</v>
      </c>
      <c r="Y19" s="40">
        <f t="shared" si="3"/>
        <v>280210</v>
      </c>
      <c r="Z19" s="41">
        <f t="shared" si="3"/>
        <v>653587</v>
      </c>
      <c r="AA19" s="42">
        <f t="shared" si="3"/>
        <v>3396287</v>
      </c>
      <c r="AD19" s="197" t="s">
        <v>25</v>
      </c>
      <c r="AE19" s="139">
        <f>SUM(AE13:AE18)</f>
        <v>49592</v>
      </c>
      <c r="AF19" s="139">
        <f t="shared" ref="AF19:AH19" si="4">SUM(AF13:AF18)</f>
        <v>48021</v>
      </c>
      <c r="AG19" s="139">
        <f t="shared" si="4"/>
        <v>38914</v>
      </c>
      <c r="AH19" s="139">
        <f t="shared" si="4"/>
        <v>136527</v>
      </c>
      <c r="AI19"/>
    </row>
    <row r="20" spans="2:35" x14ac:dyDescent="0.3">
      <c r="B20" s="37" t="s">
        <v>45</v>
      </c>
      <c r="C20" s="33">
        <v>3284</v>
      </c>
      <c r="D20" s="33">
        <v>1531</v>
      </c>
      <c r="E20" s="33">
        <v>7503</v>
      </c>
      <c r="F20" s="33">
        <v>205</v>
      </c>
      <c r="G20" s="33"/>
      <c r="H20" s="33">
        <f t="shared" si="0"/>
        <v>12523</v>
      </c>
      <c r="K20" s="5" t="s">
        <v>17</v>
      </c>
    </row>
    <row r="21" spans="2:35" x14ac:dyDescent="0.3">
      <c r="B21" s="37" t="s">
        <v>46</v>
      </c>
      <c r="C21" s="33">
        <v>2764</v>
      </c>
      <c r="D21" s="33">
        <v>1579</v>
      </c>
      <c r="E21" s="33">
        <v>9264</v>
      </c>
      <c r="F21" s="33">
        <v>224</v>
      </c>
      <c r="G21" s="33"/>
      <c r="H21" s="33">
        <f t="shared" si="0"/>
        <v>13831</v>
      </c>
    </row>
    <row r="22" spans="2:35" x14ac:dyDescent="0.3">
      <c r="B22" s="37" t="s">
        <v>47</v>
      </c>
      <c r="C22" s="33">
        <v>2478</v>
      </c>
      <c r="D22" s="33">
        <v>1445</v>
      </c>
      <c r="E22" s="33">
        <v>6920</v>
      </c>
      <c r="F22" s="33">
        <v>174</v>
      </c>
      <c r="G22" s="33"/>
      <c r="H22" s="33">
        <f t="shared" si="0"/>
        <v>11017</v>
      </c>
    </row>
    <row r="23" spans="2:35" ht="18" x14ac:dyDescent="0.35">
      <c r="B23" s="37" t="s">
        <v>48</v>
      </c>
      <c r="C23" s="33">
        <v>2663</v>
      </c>
      <c r="D23" s="33">
        <v>1514</v>
      </c>
      <c r="E23" s="33">
        <v>6996</v>
      </c>
      <c r="F23" s="33">
        <v>198</v>
      </c>
      <c r="G23" s="33"/>
      <c r="H23" s="33">
        <f t="shared" si="0"/>
        <v>11371</v>
      </c>
      <c r="K23" s="21" t="s">
        <v>49</v>
      </c>
      <c r="L23" s="8"/>
      <c r="M23" s="8"/>
      <c r="N23" s="8"/>
      <c r="O23" s="8"/>
      <c r="P23" s="8"/>
      <c r="Q23" s="8"/>
      <c r="R23" s="8"/>
      <c r="S23" s="8"/>
      <c r="T23" s="8"/>
    </row>
    <row r="24" spans="2:35" x14ac:dyDescent="0.3">
      <c r="B24" s="37" t="s">
        <v>50</v>
      </c>
      <c r="C24" s="33">
        <v>2949</v>
      </c>
      <c r="D24" s="33">
        <v>1850</v>
      </c>
      <c r="E24" s="33">
        <v>8983</v>
      </c>
      <c r="F24" s="33">
        <v>245</v>
      </c>
      <c r="G24" s="33"/>
      <c r="H24" s="33">
        <f t="shared" si="0"/>
        <v>14027</v>
      </c>
      <c r="K24" s="15" t="s">
        <v>8</v>
      </c>
    </row>
    <row r="25" spans="2:35" ht="15" thickBot="1" x14ac:dyDescent="0.35">
      <c r="B25" s="37" t="s">
        <v>51</v>
      </c>
      <c r="C25" s="33">
        <v>2715</v>
      </c>
      <c r="D25" s="33">
        <v>1614</v>
      </c>
      <c r="E25" s="33">
        <v>7860</v>
      </c>
      <c r="F25" s="33">
        <v>213</v>
      </c>
      <c r="G25" s="33"/>
      <c r="H25" s="33">
        <f t="shared" si="0"/>
        <v>12402</v>
      </c>
    </row>
    <row r="26" spans="2:35" ht="15" thickBot="1" x14ac:dyDescent="0.35">
      <c r="B26" s="37" t="s">
        <v>52</v>
      </c>
      <c r="C26" s="33">
        <v>2274</v>
      </c>
      <c r="D26" s="33">
        <v>1331</v>
      </c>
      <c r="E26" s="33">
        <v>6676</v>
      </c>
      <c r="F26" s="33">
        <v>215</v>
      </c>
      <c r="G26" s="33"/>
      <c r="H26" s="33">
        <f t="shared" si="0"/>
        <v>10496</v>
      </c>
      <c r="K26" s="22" t="s">
        <v>31</v>
      </c>
      <c r="L26" s="43" t="s">
        <v>42</v>
      </c>
      <c r="M26" s="44" t="s">
        <v>44</v>
      </c>
      <c r="N26" s="44" t="s">
        <v>45</v>
      </c>
      <c r="O26" s="44" t="s">
        <v>46</v>
      </c>
      <c r="P26" s="44" t="s">
        <v>47</v>
      </c>
      <c r="Q26" s="44" t="s">
        <v>48</v>
      </c>
      <c r="R26" s="44" t="s">
        <v>50</v>
      </c>
      <c r="S26" s="44" t="s">
        <v>51</v>
      </c>
      <c r="T26" s="44" t="s">
        <v>52</v>
      </c>
      <c r="U26" s="44" t="s">
        <v>53</v>
      </c>
      <c r="V26" s="45" t="s">
        <v>54</v>
      </c>
      <c r="W26" s="22" t="s">
        <v>25</v>
      </c>
    </row>
    <row r="27" spans="2:35" x14ac:dyDescent="0.3">
      <c r="B27" s="37" t="s">
        <v>53</v>
      </c>
      <c r="C27" s="33">
        <v>2376</v>
      </c>
      <c r="D27" s="33">
        <v>1259</v>
      </c>
      <c r="E27" s="33">
        <v>6679</v>
      </c>
      <c r="F27" s="33">
        <v>208</v>
      </c>
      <c r="G27" s="33"/>
      <c r="H27" s="33">
        <f t="shared" si="0"/>
        <v>10522</v>
      </c>
      <c r="K27" s="26" t="s">
        <v>33</v>
      </c>
      <c r="L27" s="46">
        <v>33391</v>
      </c>
      <c r="M27" s="33">
        <v>24468</v>
      </c>
      <c r="N27" s="33">
        <v>15614</v>
      </c>
      <c r="O27" s="33">
        <v>15183</v>
      </c>
      <c r="P27" s="33">
        <v>15569</v>
      </c>
      <c r="Q27" s="33">
        <v>16839</v>
      </c>
      <c r="R27" s="33">
        <v>22369</v>
      </c>
      <c r="S27" s="33">
        <v>14247</v>
      </c>
      <c r="T27" s="33">
        <v>17724</v>
      </c>
      <c r="U27" s="33">
        <v>20504</v>
      </c>
      <c r="V27" s="47">
        <v>15932</v>
      </c>
      <c r="W27" s="30">
        <f>SUM(L27:V27)</f>
        <v>211840</v>
      </c>
    </row>
    <row r="28" spans="2:35" x14ac:dyDescent="0.3">
      <c r="B28" s="37" t="s">
        <v>54</v>
      </c>
      <c r="C28" s="33">
        <v>2435</v>
      </c>
      <c r="D28" s="33">
        <v>1467</v>
      </c>
      <c r="E28" s="33">
        <v>6602</v>
      </c>
      <c r="F28" s="33">
        <v>248</v>
      </c>
      <c r="G28" s="33"/>
      <c r="H28" s="33">
        <f t="shared" si="0"/>
        <v>10752</v>
      </c>
      <c r="K28" s="31" t="s">
        <v>35</v>
      </c>
      <c r="L28" s="46">
        <v>9704</v>
      </c>
      <c r="M28" s="33">
        <v>9520</v>
      </c>
      <c r="N28" s="33">
        <v>7533</v>
      </c>
      <c r="O28" s="33">
        <v>7931</v>
      </c>
      <c r="P28" s="33">
        <v>7526</v>
      </c>
      <c r="Q28" s="33">
        <v>7879</v>
      </c>
      <c r="R28" s="33">
        <v>9071</v>
      </c>
      <c r="S28" s="33">
        <v>6033</v>
      </c>
      <c r="T28" s="33">
        <v>5791</v>
      </c>
      <c r="U28" s="33">
        <v>5751</v>
      </c>
      <c r="V28" s="47">
        <v>4886</v>
      </c>
      <c r="W28" s="35">
        <f t="shared" ref="W28:W31" si="5">SUM(L28:V28)</f>
        <v>81625</v>
      </c>
    </row>
    <row r="29" spans="2:35" x14ac:dyDescent="0.3">
      <c r="B29" s="19" t="s">
        <v>55</v>
      </c>
      <c r="C29" s="20">
        <f t="shared" ref="C29:H29" si="6">SUM(C17:C28)</f>
        <v>30685</v>
      </c>
      <c r="D29" s="20">
        <f t="shared" si="6"/>
        <v>18094</v>
      </c>
      <c r="E29" s="20">
        <f t="shared" si="6"/>
        <v>87432</v>
      </c>
      <c r="F29" s="20">
        <f t="shared" si="6"/>
        <v>2577</v>
      </c>
      <c r="G29" s="20"/>
      <c r="H29" s="20">
        <f t="shared" si="6"/>
        <v>138788</v>
      </c>
      <c r="I29" s="36"/>
      <c r="K29" s="31" t="s">
        <v>37</v>
      </c>
      <c r="L29" s="46">
        <v>1778</v>
      </c>
      <c r="M29" s="33">
        <v>1136</v>
      </c>
      <c r="N29" s="33">
        <v>679</v>
      </c>
      <c r="O29" s="33">
        <v>581</v>
      </c>
      <c r="P29" s="33">
        <v>704</v>
      </c>
      <c r="Q29" s="33">
        <v>735</v>
      </c>
      <c r="R29" s="33">
        <v>884</v>
      </c>
      <c r="S29" s="33">
        <v>415</v>
      </c>
      <c r="T29" s="33">
        <v>611</v>
      </c>
      <c r="U29" s="33">
        <v>650</v>
      </c>
      <c r="V29" s="47">
        <v>361</v>
      </c>
      <c r="W29" s="35">
        <f t="shared" si="5"/>
        <v>8534</v>
      </c>
    </row>
    <row r="30" spans="2:35" x14ac:dyDescent="0.3">
      <c r="B30" s="37" t="s">
        <v>40</v>
      </c>
      <c r="C30" s="33">
        <v>3122</v>
      </c>
      <c r="D30" s="33">
        <v>1508</v>
      </c>
      <c r="E30" s="33">
        <v>7979</v>
      </c>
      <c r="F30" s="33">
        <v>269</v>
      </c>
      <c r="G30" s="33"/>
      <c r="H30" s="33">
        <f t="shared" ref="H30:H41" si="7">SUM(C30:F30)</f>
        <v>12878</v>
      </c>
      <c r="K30" s="31" t="s">
        <v>39</v>
      </c>
      <c r="L30" s="46">
        <v>2114</v>
      </c>
      <c r="M30" s="33">
        <v>2094</v>
      </c>
      <c r="N30" s="33">
        <v>1761</v>
      </c>
      <c r="O30" s="33">
        <v>1772</v>
      </c>
      <c r="P30" s="33">
        <v>1614</v>
      </c>
      <c r="Q30" s="33">
        <v>1702</v>
      </c>
      <c r="R30" s="33">
        <v>2309</v>
      </c>
      <c r="S30" s="33">
        <v>1677</v>
      </c>
      <c r="T30" s="33">
        <v>1807</v>
      </c>
      <c r="U30" s="33">
        <v>2062</v>
      </c>
      <c r="V30" s="47">
        <v>1847</v>
      </c>
      <c r="W30" s="35">
        <f t="shared" si="5"/>
        <v>20759</v>
      </c>
    </row>
    <row r="31" spans="2:35" x14ac:dyDescent="0.3">
      <c r="B31" s="37" t="s">
        <v>42</v>
      </c>
      <c r="C31" s="33">
        <v>2377</v>
      </c>
      <c r="D31" s="33">
        <v>1375</v>
      </c>
      <c r="E31" s="33">
        <v>7282</v>
      </c>
      <c r="F31" s="33">
        <v>213</v>
      </c>
      <c r="G31" s="33"/>
      <c r="H31" s="33">
        <f t="shared" si="7"/>
        <v>11247</v>
      </c>
      <c r="K31" s="31" t="s">
        <v>43</v>
      </c>
      <c r="L31" s="46">
        <v>102199</v>
      </c>
      <c r="M31" s="33">
        <v>20649</v>
      </c>
      <c r="N31" s="33">
        <v>11093</v>
      </c>
      <c r="O31" s="33">
        <v>9844</v>
      </c>
      <c r="P31" s="33">
        <v>10561</v>
      </c>
      <c r="Q31" s="33">
        <v>12378</v>
      </c>
      <c r="R31" s="33">
        <v>23019</v>
      </c>
      <c r="S31" s="33">
        <v>11941</v>
      </c>
      <c r="T31" s="33">
        <v>19669</v>
      </c>
      <c r="U31" s="33">
        <v>14585</v>
      </c>
      <c r="V31" s="47">
        <v>12199</v>
      </c>
      <c r="W31" s="35">
        <f t="shared" si="5"/>
        <v>248137</v>
      </c>
    </row>
    <row r="32" spans="2:35" ht="15" thickBot="1" x14ac:dyDescent="0.35">
      <c r="B32" s="37" t="s">
        <v>44</v>
      </c>
      <c r="C32" s="33">
        <v>2340</v>
      </c>
      <c r="D32" s="33">
        <v>1762</v>
      </c>
      <c r="E32" s="33">
        <v>8966</v>
      </c>
      <c r="F32" s="33">
        <v>224</v>
      </c>
      <c r="G32" s="33"/>
      <c r="H32" s="33">
        <f t="shared" si="7"/>
        <v>13292</v>
      </c>
      <c r="K32" s="48" t="s">
        <v>25</v>
      </c>
      <c r="L32" s="49">
        <f>SUM(L27:L31)</f>
        <v>149186</v>
      </c>
      <c r="M32" s="50">
        <f t="shared" ref="M32:W32" si="8">SUM(M27:M31)</f>
        <v>57867</v>
      </c>
      <c r="N32" s="50">
        <f t="shared" si="8"/>
        <v>36680</v>
      </c>
      <c r="O32" s="50">
        <f t="shared" si="8"/>
        <v>35311</v>
      </c>
      <c r="P32" s="50">
        <f t="shared" si="8"/>
        <v>35974</v>
      </c>
      <c r="Q32" s="50">
        <f t="shared" si="8"/>
        <v>39533</v>
      </c>
      <c r="R32" s="50">
        <f t="shared" si="8"/>
        <v>57652</v>
      </c>
      <c r="S32" s="50">
        <f t="shared" si="8"/>
        <v>34313</v>
      </c>
      <c r="T32" s="50">
        <f t="shared" si="8"/>
        <v>45602</v>
      </c>
      <c r="U32" s="50">
        <f t="shared" si="8"/>
        <v>43552</v>
      </c>
      <c r="V32" s="51">
        <f t="shared" si="8"/>
        <v>35225</v>
      </c>
      <c r="W32" s="42">
        <f t="shared" si="8"/>
        <v>570895</v>
      </c>
    </row>
    <row r="33" spans="2:18" x14ac:dyDescent="0.3">
      <c r="B33" s="37" t="s">
        <v>45</v>
      </c>
      <c r="C33" s="33">
        <v>2319</v>
      </c>
      <c r="D33" s="33">
        <v>1421</v>
      </c>
      <c r="E33" s="33">
        <v>7022</v>
      </c>
      <c r="F33" s="33">
        <v>212</v>
      </c>
      <c r="G33" s="33"/>
      <c r="H33" s="33">
        <f t="shared" si="7"/>
        <v>10974</v>
      </c>
      <c r="K33" s="5" t="s">
        <v>17</v>
      </c>
    </row>
    <row r="34" spans="2:18" x14ac:dyDescent="0.3">
      <c r="B34" s="37" t="s">
        <v>46</v>
      </c>
      <c r="C34" s="33">
        <v>2725</v>
      </c>
      <c r="D34" s="33">
        <v>1582</v>
      </c>
      <c r="E34" s="33">
        <v>9937</v>
      </c>
      <c r="F34" s="33">
        <v>270</v>
      </c>
      <c r="G34" s="33"/>
      <c r="H34" s="33">
        <f t="shared" si="7"/>
        <v>14514</v>
      </c>
    </row>
    <row r="35" spans="2:18" x14ac:dyDescent="0.3">
      <c r="B35" s="37" t="s">
        <v>47</v>
      </c>
      <c r="C35" s="33">
        <v>2467</v>
      </c>
      <c r="D35" s="33">
        <v>1474</v>
      </c>
      <c r="E35" s="33">
        <v>7973</v>
      </c>
      <c r="F35" s="33">
        <v>218</v>
      </c>
      <c r="G35" s="33"/>
      <c r="H35" s="33">
        <f t="shared" si="7"/>
        <v>12132</v>
      </c>
    </row>
    <row r="36" spans="2:18" ht="18" x14ac:dyDescent="0.35">
      <c r="B36" s="37" t="s">
        <v>48</v>
      </c>
      <c r="C36" s="33">
        <v>2809</v>
      </c>
      <c r="D36" s="33">
        <v>1626</v>
      </c>
      <c r="E36" s="33">
        <v>9532</v>
      </c>
      <c r="F36" s="33">
        <v>294</v>
      </c>
      <c r="G36" s="33"/>
      <c r="H36" s="33">
        <f t="shared" si="7"/>
        <v>14261</v>
      </c>
      <c r="K36" s="2" t="s">
        <v>56</v>
      </c>
      <c r="L36" s="8"/>
      <c r="M36" s="8"/>
      <c r="N36" s="8"/>
      <c r="O36" s="8"/>
      <c r="P36" s="8"/>
      <c r="Q36" s="8"/>
      <c r="R36" s="8"/>
    </row>
    <row r="37" spans="2:18" x14ac:dyDescent="0.3">
      <c r="B37" s="37" t="s">
        <v>50</v>
      </c>
      <c r="C37" s="33">
        <v>2996</v>
      </c>
      <c r="D37" s="33">
        <v>1673</v>
      </c>
      <c r="E37" s="33">
        <v>9947</v>
      </c>
      <c r="F37" s="33">
        <v>305</v>
      </c>
      <c r="G37" s="33"/>
      <c r="H37" s="33">
        <f t="shared" si="7"/>
        <v>14921</v>
      </c>
      <c r="K37" s="15" t="s">
        <v>8</v>
      </c>
    </row>
    <row r="38" spans="2:18" ht="15" thickBot="1" x14ac:dyDescent="0.35">
      <c r="B38" s="37" t="s">
        <v>51</v>
      </c>
      <c r="C38" s="33">
        <v>2682</v>
      </c>
      <c r="D38" s="33">
        <v>1371</v>
      </c>
      <c r="E38" s="33">
        <v>8257</v>
      </c>
      <c r="F38" s="33">
        <v>259</v>
      </c>
      <c r="G38" s="33"/>
      <c r="H38" s="33">
        <f t="shared" si="7"/>
        <v>12569</v>
      </c>
    </row>
    <row r="39" spans="2:18" ht="15" thickBot="1" x14ac:dyDescent="0.35">
      <c r="B39" s="37" t="s">
        <v>52</v>
      </c>
      <c r="C39" s="33">
        <v>3034</v>
      </c>
      <c r="D39" s="33">
        <v>1585</v>
      </c>
      <c r="E39" s="33">
        <v>9685</v>
      </c>
      <c r="F39" s="33">
        <v>312</v>
      </c>
      <c r="G39" s="33"/>
      <c r="H39" s="33">
        <f t="shared" si="7"/>
        <v>14616</v>
      </c>
      <c r="K39" s="52" t="s">
        <v>57</v>
      </c>
      <c r="L39" s="53" t="s">
        <v>22</v>
      </c>
      <c r="M39" s="54" t="s">
        <v>23</v>
      </c>
      <c r="N39" s="54" t="s">
        <v>11</v>
      </c>
      <c r="O39" s="54" t="s">
        <v>24</v>
      </c>
      <c r="P39" s="54" t="s">
        <v>13</v>
      </c>
      <c r="Q39" s="55" t="s">
        <v>25</v>
      </c>
    </row>
    <row r="40" spans="2:18" x14ac:dyDescent="0.3">
      <c r="B40" s="37" t="s">
        <v>53</v>
      </c>
      <c r="C40" s="33">
        <v>2756</v>
      </c>
      <c r="D40" s="33">
        <v>1664</v>
      </c>
      <c r="E40" s="33">
        <v>9055</v>
      </c>
      <c r="F40" s="33">
        <v>316</v>
      </c>
      <c r="G40" s="33"/>
      <c r="H40" s="33">
        <f t="shared" si="7"/>
        <v>13791</v>
      </c>
      <c r="K40" s="56">
        <v>2008</v>
      </c>
      <c r="L40" s="57">
        <f>Solicitudes_compl!C9</f>
        <v>83903</v>
      </c>
      <c r="M40" s="58">
        <f>Solicitudes_compl!D9</f>
        <v>36885</v>
      </c>
      <c r="N40" s="58">
        <f>Solicitudes_compl!E9</f>
        <v>12630</v>
      </c>
      <c r="O40" s="58">
        <f>Solicitudes_compl!F9</f>
        <v>5944</v>
      </c>
      <c r="P40" s="58">
        <v>0</v>
      </c>
      <c r="Q40" s="59">
        <f t="shared" ref="Q40:Q54" si="9">SUM(L40:P40)</f>
        <v>139362</v>
      </c>
    </row>
    <row r="41" spans="2:18" x14ac:dyDescent="0.3">
      <c r="B41" s="37" t="s">
        <v>54</v>
      </c>
      <c r="C41" s="33">
        <v>2401</v>
      </c>
      <c r="D41" s="33">
        <v>1294</v>
      </c>
      <c r="E41" s="33">
        <v>7901</v>
      </c>
      <c r="F41" s="33">
        <v>275</v>
      </c>
      <c r="G41" s="33"/>
      <c r="H41" s="33">
        <f t="shared" si="7"/>
        <v>11871</v>
      </c>
      <c r="K41" s="60">
        <v>2009</v>
      </c>
      <c r="L41" s="61">
        <f>Solicitudes_compl!C10</f>
        <v>59154</v>
      </c>
      <c r="M41" s="62">
        <f>Solicitudes_compl!D10</f>
        <v>35458</v>
      </c>
      <c r="N41" s="62">
        <f>Solicitudes_compl!E10</f>
        <v>298121</v>
      </c>
      <c r="O41" s="62">
        <f>Solicitudes_compl!F10</f>
        <v>11707</v>
      </c>
      <c r="P41" s="62">
        <v>0</v>
      </c>
      <c r="Q41" s="63">
        <f t="shared" si="9"/>
        <v>404440</v>
      </c>
    </row>
    <row r="42" spans="2:18" x14ac:dyDescent="0.3">
      <c r="B42" s="19" t="s">
        <v>58</v>
      </c>
      <c r="C42" s="20">
        <f t="shared" ref="C42:H42" si="10">SUM(C30:C41)</f>
        <v>32028</v>
      </c>
      <c r="D42" s="20">
        <f t="shared" si="10"/>
        <v>18335</v>
      </c>
      <c r="E42" s="20">
        <f t="shared" si="10"/>
        <v>103536</v>
      </c>
      <c r="F42" s="20">
        <f t="shared" si="10"/>
        <v>3167</v>
      </c>
      <c r="G42" s="20"/>
      <c r="H42" s="20">
        <f t="shared" si="10"/>
        <v>157066</v>
      </c>
      <c r="I42" s="36"/>
      <c r="J42" s="12"/>
      <c r="K42" s="60">
        <v>2010</v>
      </c>
      <c r="L42" s="61">
        <f>Solicitudes_compl!C11</f>
        <v>40733</v>
      </c>
      <c r="M42" s="62">
        <f>Solicitudes_compl!D11</f>
        <v>24967</v>
      </c>
      <c r="N42" s="62">
        <f>Solicitudes_compl!E11</f>
        <v>168046</v>
      </c>
      <c r="O42" s="62">
        <f>Solicitudes_compl!F11</f>
        <v>11929</v>
      </c>
      <c r="P42" s="62">
        <v>0</v>
      </c>
      <c r="Q42" s="63">
        <f t="shared" si="9"/>
        <v>245675</v>
      </c>
    </row>
    <row r="43" spans="2:18" x14ac:dyDescent="0.3">
      <c r="B43" s="37" t="s">
        <v>40</v>
      </c>
      <c r="C43" s="33">
        <v>2721</v>
      </c>
      <c r="D43" s="33">
        <v>1453</v>
      </c>
      <c r="E43" s="33">
        <v>11159</v>
      </c>
      <c r="F43" s="33">
        <v>401</v>
      </c>
      <c r="G43" s="33"/>
      <c r="H43" s="33">
        <f t="shared" ref="H43:H54" si="11">SUM(C43:F43)</f>
        <v>15734</v>
      </c>
      <c r="K43" s="60">
        <v>2011</v>
      </c>
      <c r="L43" s="61">
        <f>Solicitudes_compl!C12</f>
        <v>37414</v>
      </c>
      <c r="M43" s="62">
        <f>Solicitudes_compl!D12</f>
        <v>20938</v>
      </c>
      <c r="N43" s="62">
        <f>Solicitudes_compl!E12</f>
        <v>126071</v>
      </c>
      <c r="O43" s="62">
        <f>Solicitudes_compl!F12</f>
        <v>10368</v>
      </c>
      <c r="P43" s="62">
        <v>0</v>
      </c>
      <c r="Q43" s="63">
        <f t="shared" si="9"/>
        <v>194791</v>
      </c>
    </row>
    <row r="44" spans="2:18" x14ac:dyDescent="0.3">
      <c r="B44" s="37" t="s">
        <v>42</v>
      </c>
      <c r="C44" s="33">
        <v>2301</v>
      </c>
      <c r="D44" s="33">
        <v>1173</v>
      </c>
      <c r="E44" s="33">
        <v>11051</v>
      </c>
      <c r="F44" s="33">
        <v>732</v>
      </c>
      <c r="G44" s="33"/>
      <c r="H44" s="33">
        <f t="shared" si="11"/>
        <v>15257</v>
      </c>
      <c r="K44" s="60">
        <v>2012</v>
      </c>
      <c r="L44" s="61">
        <f>Solicitudes_compl!C13</f>
        <v>34111</v>
      </c>
      <c r="M44" s="62">
        <f>Solicitudes_compl!D13</f>
        <v>19594</v>
      </c>
      <c r="N44" s="62">
        <f>Solicitudes_compl!E13</f>
        <v>130339</v>
      </c>
      <c r="O44" s="62">
        <f>Solicitudes_compl!F13</f>
        <v>8226</v>
      </c>
      <c r="P44" s="62">
        <v>0</v>
      </c>
      <c r="Q44" s="63">
        <f t="shared" si="9"/>
        <v>192270</v>
      </c>
    </row>
    <row r="45" spans="2:18" x14ac:dyDescent="0.3">
      <c r="B45" s="37" t="s">
        <v>44</v>
      </c>
      <c r="C45" s="33">
        <v>2626</v>
      </c>
      <c r="D45" s="33">
        <v>1458</v>
      </c>
      <c r="E45" s="33">
        <v>10390</v>
      </c>
      <c r="F45" s="33">
        <v>921</v>
      </c>
      <c r="G45" s="33"/>
      <c r="H45" s="33">
        <f t="shared" si="11"/>
        <v>15395</v>
      </c>
      <c r="K45" s="60">
        <v>2013</v>
      </c>
      <c r="L45" s="61">
        <f>Solicitudes_compl!C14</f>
        <v>32718</v>
      </c>
      <c r="M45" s="62">
        <f>Solicitudes_compl!D14</f>
        <v>17032</v>
      </c>
      <c r="N45" s="62">
        <f>Solicitudes_compl!E14</f>
        <v>76989</v>
      </c>
      <c r="O45" s="62">
        <f>Solicitudes_compl!F14</f>
        <v>7295</v>
      </c>
      <c r="P45" s="62">
        <v>0</v>
      </c>
      <c r="Q45" s="63">
        <f t="shared" si="9"/>
        <v>134034</v>
      </c>
    </row>
    <row r="46" spans="2:18" x14ac:dyDescent="0.3">
      <c r="B46" s="37" t="s">
        <v>45</v>
      </c>
      <c r="C46" s="33">
        <v>2566</v>
      </c>
      <c r="D46" s="33">
        <v>1511</v>
      </c>
      <c r="E46" s="33">
        <v>9759</v>
      </c>
      <c r="F46" s="33">
        <v>837</v>
      </c>
      <c r="G46" s="33"/>
      <c r="H46" s="33">
        <f t="shared" si="11"/>
        <v>14673</v>
      </c>
      <c r="K46" s="60">
        <v>2014</v>
      </c>
      <c r="L46" s="61">
        <f>Solicitudes_compl!C15</f>
        <v>39392</v>
      </c>
      <c r="M46" s="62">
        <f>Solicitudes_compl!D15</f>
        <v>17573</v>
      </c>
      <c r="N46" s="62">
        <f>Solicitudes_compl!E15</f>
        <v>88545</v>
      </c>
      <c r="O46" s="62">
        <f>Solicitudes_compl!F15</f>
        <v>6054</v>
      </c>
      <c r="P46" s="62">
        <v>0</v>
      </c>
      <c r="Q46" s="63">
        <f t="shared" si="9"/>
        <v>151564</v>
      </c>
    </row>
    <row r="47" spans="2:18" x14ac:dyDescent="0.3">
      <c r="B47" s="37" t="s">
        <v>46</v>
      </c>
      <c r="C47" s="33">
        <v>2730</v>
      </c>
      <c r="D47" s="33">
        <v>1384</v>
      </c>
      <c r="E47" s="33">
        <v>11338</v>
      </c>
      <c r="F47" s="33">
        <v>557</v>
      </c>
      <c r="G47" s="33"/>
      <c r="H47" s="33">
        <f t="shared" si="11"/>
        <v>16009</v>
      </c>
      <c r="K47" s="60">
        <v>2015</v>
      </c>
      <c r="L47" s="61">
        <f>Solicitudes_compl!C16</f>
        <v>31042</v>
      </c>
      <c r="M47" s="62">
        <f>Solicitudes_compl!D16</f>
        <v>18557</v>
      </c>
      <c r="N47" s="62">
        <f>Solicitudes_compl!E16</f>
        <v>88878</v>
      </c>
      <c r="O47" s="62">
        <f>Solicitudes_compl!F16</f>
        <v>2501</v>
      </c>
      <c r="P47" s="62">
        <v>0</v>
      </c>
      <c r="Q47" s="63">
        <f t="shared" si="9"/>
        <v>140978</v>
      </c>
    </row>
    <row r="48" spans="2:18" x14ac:dyDescent="0.3">
      <c r="B48" s="37" t="s">
        <v>47</v>
      </c>
      <c r="C48" s="33">
        <v>2508</v>
      </c>
      <c r="D48" s="33">
        <v>1416</v>
      </c>
      <c r="E48" s="33">
        <v>9844</v>
      </c>
      <c r="F48" s="33">
        <v>524</v>
      </c>
      <c r="G48" s="33"/>
      <c r="H48" s="33">
        <f t="shared" si="11"/>
        <v>14292</v>
      </c>
      <c r="K48" s="60">
        <v>2016</v>
      </c>
      <c r="L48" s="61">
        <f>Solicitudes_compl!C29</f>
        <v>30685</v>
      </c>
      <c r="M48" s="62">
        <f>Solicitudes_compl!D29</f>
        <v>18094</v>
      </c>
      <c r="N48" s="62">
        <f>Solicitudes_compl!E29</f>
        <v>87432</v>
      </c>
      <c r="O48" s="62">
        <f>Solicitudes_compl!F29</f>
        <v>2577</v>
      </c>
      <c r="P48" s="62">
        <v>0</v>
      </c>
      <c r="Q48" s="63">
        <f t="shared" si="9"/>
        <v>138788</v>
      </c>
    </row>
    <row r="49" spans="2:19" x14ac:dyDescent="0.3">
      <c r="B49" s="37" t="s">
        <v>48</v>
      </c>
      <c r="C49" s="33">
        <v>2765</v>
      </c>
      <c r="D49" s="33">
        <v>1457</v>
      </c>
      <c r="E49" s="33">
        <v>10406</v>
      </c>
      <c r="F49" s="33">
        <v>480</v>
      </c>
      <c r="G49" s="33"/>
      <c r="H49" s="33">
        <f t="shared" si="11"/>
        <v>15108</v>
      </c>
      <c r="K49" s="60">
        <v>2017</v>
      </c>
      <c r="L49" s="61">
        <f>Solicitudes_compl!C42</f>
        <v>32028</v>
      </c>
      <c r="M49" s="62">
        <f>Solicitudes_compl!D42</f>
        <v>18335</v>
      </c>
      <c r="N49" s="62">
        <f>Solicitudes_compl!E42</f>
        <v>103536</v>
      </c>
      <c r="O49" s="62">
        <f>Solicitudes_compl!F42</f>
        <v>3167</v>
      </c>
      <c r="P49" s="62">
        <v>0</v>
      </c>
      <c r="Q49" s="63">
        <f t="shared" si="9"/>
        <v>157066</v>
      </c>
    </row>
    <row r="50" spans="2:19" x14ac:dyDescent="0.3">
      <c r="B50" s="37" t="s">
        <v>50</v>
      </c>
      <c r="C50" s="33">
        <v>3040</v>
      </c>
      <c r="D50" s="33">
        <v>1641</v>
      </c>
      <c r="E50" s="33">
        <v>11023</v>
      </c>
      <c r="F50" s="33">
        <v>427</v>
      </c>
      <c r="G50" s="33"/>
      <c r="H50" s="33">
        <f t="shared" si="11"/>
        <v>16131</v>
      </c>
      <c r="K50" s="60">
        <v>2018</v>
      </c>
      <c r="L50" s="61">
        <f>Solicitudes_compl!C55</f>
        <v>31567</v>
      </c>
      <c r="M50" s="62">
        <f>Solicitudes_compl!D55</f>
        <v>16995</v>
      </c>
      <c r="N50" s="62">
        <f>Solicitudes_compl!E55</f>
        <v>123567</v>
      </c>
      <c r="O50" s="62">
        <f>Solicitudes_compl!F55</f>
        <v>6272</v>
      </c>
      <c r="P50" s="62">
        <v>0</v>
      </c>
      <c r="Q50" s="63">
        <f t="shared" si="9"/>
        <v>178401</v>
      </c>
    </row>
    <row r="51" spans="2:19" x14ac:dyDescent="0.3">
      <c r="B51" s="37" t="s">
        <v>51</v>
      </c>
      <c r="C51" s="33">
        <v>2125</v>
      </c>
      <c r="D51" s="33">
        <v>1251</v>
      </c>
      <c r="E51" s="33">
        <v>8571</v>
      </c>
      <c r="F51" s="33">
        <v>339</v>
      </c>
      <c r="G51" s="33"/>
      <c r="H51" s="33">
        <f t="shared" si="11"/>
        <v>12286</v>
      </c>
      <c r="K51" s="60">
        <v>2019</v>
      </c>
      <c r="L51" s="61">
        <f>Solicitudes_compl!C68</f>
        <v>29733</v>
      </c>
      <c r="M51" s="62">
        <f>Solicitudes_compl!D68</f>
        <v>16637</v>
      </c>
      <c r="N51" s="62">
        <f>Solicitudes_compl!E68</f>
        <v>112867</v>
      </c>
      <c r="O51" s="62">
        <f>Solicitudes_compl!F68</f>
        <v>6075</v>
      </c>
      <c r="P51" s="62">
        <v>0</v>
      </c>
      <c r="Q51" s="63">
        <f t="shared" si="9"/>
        <v>165312</v>
      </c>
    </row>
    <row r="52" spans="2:19" x14ac:dyDescent="0.3">
      <c r="B52" s="37" t="s">
        <v>52</v>
      </c>
      <c r="C52" s="33">
        <v>3181</v>
      </c>
      <c r="D52" s="33">
        <v>1519</v>
      </c>
      <c r="E52" s="33">
        <v>11882</v>
      </c>
      <c r="F52" s="33">
        <v>419</v>
      </c>
      <c r="G52" s="33"/>
      <c r="H52" s="33">
        <f t="shared" si="11"/>
        <v>17001</v>
      </c>
      <c r="K52" s="60">
        <v>2020</v>
      </c>
      <c r="L52" s="61">
        <f>Solicitudes_compl!C81</f>
        <v>30482</v>
      </c>
      <c r="M52" s="62">
        <f>Solicitudes_compl!D81</f>
        <v>15008</v>
      </c>
      <c r="N52" s="62">
        <f>Solicitudes_compl!E81</f>
        <v>166581</v>
      </c>
      <c r="O52" s="62">
        <f>Solicitudes_compl!F81</f>
        <v>7738</v>
      </c>
      <c r="P52" s="62">
        <v>0</v>
      </c>
      <c r="Q52" s="63">
        <f t="shared" si="9"/>
        <v>219809</v>
      </c>
    </row>
    <row r="53" spans="2:19" x14ac:dyDescent="0.3">
      <c r="B53" s="37" t="s">
        <v>53</v>
      </c>
      <c r="C53" s="33">
        <v>2631</v>
      </c>
      <c r="D53" s="33">
        <v>1405</v>
      </c>
      <c r="E53" s="33">
        <v>9497</v>
      </c>
      <c r="F53" s="33">
        <v>308</v>
      </c>
      <c r="G53" s="33"/>
      <c r="H53" s="33">
        <f t="shared" si="11"/>
        <v>13841</v>
      </c>
      <c r="K53" s="60">
        <v>2021</v>
      </c>
      <c r="L53" s="61">
        <f>Solicitudes_compl!C94</f>
        <v>41653</v>
      </c>
      <c r="M53" s="62">
        <f>Solicitudes_compl!D94</f>
        <v>26969</v>
      </c>
      <c r="N53" s="62">
        <f>Solicitudes_compl!E94</f>
        <v>191078</v>
      </c>
      <c r="O53" s="62">
        <f>Solicitudes_compl!F94</f>
        <v>20510</v>
      </c>
      <c r="P53" s="62">
        <v>0</v>
      </c>
      <c r="Q53" s="63">
        <f t="shared" si="9"/>
        <v>280210</v>
      </c>
    </row>
    <row r="54" spans="2:19" ht="15" thickBot="1" x14ac:dyDescent="0.35">
      <c r="B54" s="37" t="s">
        <v>54</v>
      </c>
      <c r="C54" s="33">
        <v>2373</v>
      </c>
      <c r="D54" s="33">
        <v>1327</v>
      </c>
      <c r="E54" s="33">
        <v>8647</v>
      </c>
      <c r="F54" s="33">
        <v>327</v>
      </c>
      <c r="G54" s="33"/>
      <c r="H54" s="33">
        <f t="shared" si="11"/>
        <v>12674</v>
      </c>
      <c r="K54" s="64">
        <v>2022</v>
      </c>
      <c r="L54" s="65">
        <f>Solicitudes_compl!C107</f>
        <v>4879</v>
      </c>
      <c r="M54" s="66">
        <f>Solicitudes_compl!D107</f>
        <v>36400</v>
      </c>
      <c r="N54" s="66">
        <f>Solicitudes_compl!E107</f>
        <v>21970</v>
      </c>
      <c r="O54" s="66">
        <f>Solicitudes_compl!F107</f>
        <v>19443</v>
      </c>
      <c r="P54" s="66">
        <f>Solicitudes_compl!G107</f>
        <v>570895</v>
      </c>
      <c r="Q54" s="67">
        <f t="shared" si="9"/>
        <v>653587</v>
      </c>
    </row>
    <row r="55" spans="2:19" ht="15" thickBot="1" x14ac:dyDescent="0.35">
      <c r="B55" s="19" t="s">
        <v>59</v>
      </c>
      <c r="C55" s="20">
        <f>SUM(C43:C54)</f>
        <v>31567</v>
      </c>
      <c r="D55" s="20">
        <f t="shared" ref="D55:F55" si="12">SUM(D43:D54)</f>
        <v>16995</v>
      </c>
      <c r="E55" s="20">
        <f t="shared" si="12"/>
        <v>123567</v>
      </c>
      <c r="F55" s="20">
        <f t="shared" si="12"/>
        <v>6272</v>
      </c>
      <c r="G55" s="20"/>
      <c r="H55" s="20">
        <f>SUM(H43:H54)</f>
        <v>178401</v>
      </c>
      <c r="I55" s="36"/>
      <c r="J55" s="68"/>
      <c r="K55" s="69" t="s">
        <v>25</v>
      </c>
      <c r="L55" s="65">
        <f>SUM(L40:L54)</f>
        <v>559494</v>
      </c>
      <c r="M55" s="66">
        <f t="shared" ref="M55:Q55" si="13">SUM(M40:M54)</f>
        <v>339442</v>
      </c>
      <c r="N55" s="66">
        <f t="shared" si="13"/>
        <v>1796650</v>
      </c>
      <c r="O55" s="66">
        <f t="shared" si="13"/>
        <v>129806</v>
      </c>
      <c r="P55" s="66">
        <f t="shared" si="13"/>
        <v>570895</v>
      </c>
      <c r="Q55" s="67">
        <f t="shared" si="13"/>
        <v>3396287</v>
      </c>
    </row>
    <row r="56" spans="2:19" x14ac:dyDescent="0.3">
      <c r="B56" s="37" t="s">
        <v>40</v>
      </c>
      <c r="C56" s="46">
        <v>2750</v>
      </c>
      <c r="D56" s="33">
        <v>1462</v>
      </c>
      <c r="E56" s="33">
        <v>10200</v>
      </c>
      <c r="F56" s="33">
        <v>565</v>
      </c>
      <c r="G56" s="33"/>
      <c r="H56" s="33">
        <f t="shared" ref="H56:H80" si="14">SUM(C56:F56)</f>
        <v>14977</v>
      </c>
      <c r="K56" s="5" t="s">
        <v>17</v>
      </c>
    </row>
    <row r="57" spans="2:19" x14ac:dyDescent="0.3">
      <c r="B57" s="37" t="s">
        <v>42</v>
      </c>
      <c r="C57" s="46">
        <v>2188</v>
      </c>
      <c r="D57" s="33">
        <v>1293</v>
      </c>
      <c r="E57" s="33">
        <v>8591</v>
      </c>
      <c r="F57" s="33">
        <v>685</v>
      </c>
      <c r="G57" s="33"/>
      <c r="H57" s="33">
        <f t="shared" si="14"/>
        <v>12757</v>
      </c>
      <c r="K57" s="598" t="s">
        <v>18</v>
      </c>
      <c r="L57" s="598"/>
      <c r="M57" s="598"/>
      <c r="N57" s="598"/>
      <c r="O57" s="598"/>
      <c r="P57" s="598"/>
      <c r="Q57" s="598"/>
      <c r="R57" s="70"/>
      <c r="S57" s="70"/>
    </row>
    <row r="58" spans="2:19" x14ac:dyDescent="0.3">
      <c r="B58" s="37" t="s">
        <v>44</v>
      </c>
      <c r="C58" s="46">
        <v>2496</v>
      </c>
      <c r="D58" s="33">
        <v>1471</v>
      </c>
      <c r="E58" s="33">
        <v>9418</v>
      </c>
      <c r="F58" s="33">
        <v>638</v>
      </c>
      <c r="G58" s="33"/>
      <c r="H58" s="33">
        <f t="shared" si="14"/>
        <v>14023</v>
      </c>
      <c r="K58" s="598"/>
      <c r="L58" s="598"/>
      <c r="M58" s="598"/>
      <c r="N58" s="598"/>
      <c r="O58" s="598"/>
      <c r="P58" s="598"/>
      <c r="Q58" s="598"/>
      <c r="R58" s="70"/>
      <c r="S58" s="70"/>
    </row>
    <row r="59" spans="2:19" x14ac:dyDescent="0.3">
      <c r="B59" s="37" t="s">
        <v>45</v>
      </c>
      <c r="C59" s="46">
        <v>2388</v>
      </c>
      <c r="D59" s="33">
        <v>1544</v>
      </c>
      <c r="E59" s="33">
        <v>9186</v>
      </c>
      <c r="F59" s="33">
        <v>584</v>
      </c>
      <c r="G59" s="33"/>
      <c r="H59" s="33">
        <f t="shared" si="14"/>
        <v>13702</v>
      </c>
      <c r="K59" s="598"/>
      <c r="L59" s="598"/>
      <c r="M59" s="598"/>
      <c r="N59" s="598"/>
      <c r="O59" s="598"/>
      <c r="P59" s="598"/>
      <c r="Q59" s="598"/>
      <c r="R59" s="70"/>
      <c r="S59" s="70"/>
    </row>
    <row r="60" spans="2:19" x14ac:dyDescent="0.3">
      <c r="B60" s="37" t="s">
        <v>46</v>
      </c>
      <c r="C60" s="46">
        <v>2428</v>
      </c>
      <c r="D60" s="33">
        <v>1373</v>
      </c>
      <c r="E60" s="33">
        <v>9457</v>
      </c>
      <c r="F60" s="33">
        <v>483</v>
      </c>
      <c r="G60" s="33"/>
      <c r="H60" s="33">
        <f t="shared" si="14"/>
        <v>13741</v>
      </c>
      <c r="K60" s="598"/>
      <c r="L60" s="598"/>
      <c r="M60" s="598"/>
      <c r="N60" s="598"/>
      <c r="O60" s="598"/>
      <c r="P60" s="598"/>
      <c r="Q60" s="598"/>
      <c r="R60" s="70"/>
      <c r="S60" s="70"/>
    </row>
    <row r="61" spans="2:19" x14ac:dyDescent="0.3">
      <c r="B61" s="37" t="s">
        <v>47</v>
      </c>
      <c r="C61" s="46">
        <v>2221</v>
      </c>
      <c r="D61" s="33">
        <v>1366</v>
      </c>
      <c r="E61" s="33">
        <v>8050</v>
      </c>
      <c r="F61" s="33">
        <v>401</v>
      </c>
      <c r="G61" s="33"/>
      <c r="H61" s="33">
        <f t="shared" si="14"/>
        <v>12038</v>
      </c>
      <c r="K61" s="598"/>
      <c r="L61" s="598"/>
      <c r="M61" s="598"/>
      <c r="N61" s="598"/>
      <c r="O61" s="598"/>
      <c r="P61" s="598"/>
      <c r="Q61" s="598"/>
      <c r="R61" s="70"/>
      <c r="S61" s="70"/>
    </row>
    <row r="62" spans="2:19" x14ac:dyDescent="0.3">
      <c r="B62" s="37" t="s">
        <v>48</v>
      </c>
      <c r="C62" s="46">
        <v>2612</v>
      </c>
      <c r="D62" s="33">
        <v>1574</v>
      </c>
      <c r="E62" s="33">
        <v>10193</v>
      </c>
      <c r="F62" s="33">
        <v>470</v>
      </c>
      <c r="G62" s="33"/>
      <c r="H62" s="33">
        <f t="shared" si="14"/>
        <v>14849</v>
      </c>
      <c r="K62" s="598"/>
      <c r="L62" s="598"/>
      <c r="M62" s="598"/>
      <c r="N62" s="598"/>
      <c r="O62" s="598"/>
      <c r="P62" s="598"/>
      <c r="Q62" s="598"/>
      <c r="R62" s="70"/>
      <c r="S62" s="70"/>
    </row>
    <row r="63" spans="2:19" x14ac:dyDescent="0.3">
      <c r="B63" s="37" t="s">
        <v>50</v>
      </c>
      <c r="C63" s="46">
        <v>2584</v>
      </c>
      <c r="D63" s="33">
        <v>1488</v>
      </c>
      <c r="E63" s="33">
        <v>9712</v>
      </c>
      <c r="F63" s="33">
        <v>424</v>
      </c>
      <c r="G63" s="33"/>
      <c r="H63" s="33">
        <f t="shared" si="14"/>
        <v>14208</v>
      </c>
      <c r="K63" s="598"/>
      <c r="L63" s="598"/>
      <c r="M63" s="598"/>
      <c r="N63" s="598"/>
      <c r="O63" s="598"/>
      <c r="P63" s="598"/>
      <c r="Q63" s="598"/>
      <c r="R63" s="70"/>
      <c r="S63" s="70"/>
    </row>
    <row r="64" spans="2:19" x14ac:dyDescent="0.3">
      <c r="B64" s="37" t="s">
        <v>51</v>
      </c>
      <c r="C64" s="46">
        <v>2469</v>
      </c>
      <c r="D64" s="33">
        <v>1221</v>
      </c>
      <c r="E64" s="33">
        <v>8795</v>
      </c>
      <c r="F64" s="33">
        <v>457</v>
      </c>
      <c r="G64" s="33"/>
      <c r="H64" s="33">
        <f t="shared" si="14"/>
        <v>12942</v>
      </c>
      <c r="K64" s="598"/>
      <c r="L64" s="598"/>
      <c r="M64" s="598"/>
      <c r="N64" s="598"/>
      <c r="O64" s="598"/>
      <c r="P64" s="598"/>
      <c r="Q64" s="598"/>
    </row>
    <row r="65" spans="2:17" x14ac:dyDescent="0.3">
      <c r="B65" s="37" t="s">
        <v>52</v>
      </c>
      <c r="C65" s="46">
        <v>2384</v>
      </c>
      <c r="D65" s="33">
        <v>1180</v>
      </c>
      <c r="E65" s="33">
        <v>7849</v>
      </c>
      <c r="F65" s="33">
        <v>360</v>
      </c>
      <c r="G65" s="33"/>
      <c r="H65" s="33">
        <f t="shared" si="14"/>
        <v>11773</v>
      </c>
      <c r="K65" s="598"/>
      <c r="L65" s="598"/>
      <c r="M65" s="598"/>
      <c r="N65" s="598"/>
      <c r="O65" s="598"/>
      <c r="P65" s="598"/>
      <c r="Q65" s="598"/>
    </row>
    <row r="66" spans="2:17" x14ac:dyDescent="0.3">
      <c r="B66" s="37" t="s">
        <v>53</v>
      </c>
      <c r="C66" s="46">
        <v>2268</v>
      </c>
      <c r="D66" s="33">
        <v>1004</v>
      </c>
      <c r="E66" s="33">
        <v>7880</v>
      </c>
      <c r="F66" s="33">
        <v>388</v>
      </c>
      <c r="G66" s="33"/>
      <c r="H66" s="33">
        <f t="shared" si="14"/>
        <v>11540</v>
      </c>
      <c r="K66" s="598"/>
      <c r="L66" s="598"/>
      <c r="M66" s="598"/>
      <c r="N66" s="598"/>
      <c r="O66" s="598"/>
      <c r="P66" s="598"/>
      <c r="Q66" s="598"/>
    </row>
    <row r="67" spans="2:17" x14ac:dyDescent="0.3">
      <c r="B67" s="37" t="s">
        <v>54</v>
      </c>
      <c r="C67" s="46">
        <v>2945</v>
      </c>
      <c r="D67" s="33">
        <v>1661</v>
      </c>
      <c r="E67" s="33">
        <v>13536</v>
      </c>
      <c r="F67" s="33">
        <v>620</v>
      </c>
      <c r="G67" s="33"/>
      <c r="H67" s="33">
        <f t="shared" si="14"/>
        <v>18762</v>
      </c>
      <c r="K67" s="13"/>
      <c r="L67" s="13"/>
      <c r="M67" s="13"/>
      <c r="N67" s="13"/>
      <c r="O67" s="13"/>
      <c r="P67" s="13"/>
      <c r="Q67" s="13"/>
    </row>
    <row r="68" spans="2:17" x14ac:dyDescent="0.3">
      <c r="B68" s="19" t="s">
        <v>60</v>
      </c>
      <c r="C68" s="20">
        <f>SUM(C56:C67)</f>
        <v>29733</v>
      </c>
      <c r="D68" s="20">
        <f t="shared" ref="D68:F68" si="15">SUM(D56:D67)</f>
        <v>16637</v>
      </c>
      <c r="E68" s="20">
        <f t="shared" si="15"/>
        <v>112867</v>
      </c>
      <c r="F68" s="20">
        <f t="shared" si="15"/>
        <v>6075</v>
      </c>
      <c r="G68" s="20"/>
      <c r="H68" s="20">
        <f t="shared" si="14"/>
        <v>165312</v>
      </c>
      <c r="I68" s="36"/>
      <c r="J68" s="71"/>
      <c r="K68" s="72"/>
      <c r="L68" s="72"/>
      <c r="M68" s="72"/>
      <c r="N68" s="72"/>
      <c r="O68" s="73"/>
      <c r="P68" s="13"/>
      <c r="Q68" s="13"/>
    </row>
    <row r="69" spans="2:17" ht="14.4" customHeight="1" x14ac:dyDescent="0.3">
      <c r="B69" s="37" t="s">
        <v>40</v>
      </c>
      <c r="C69" s="46">
        <v>3010</v>
      </c>
      <c r="D69" s="33">
        <v>1753</v>
      </c>
      <c r="E69" s="33">
        <v>19891</v>
      </c>
      <c r="F69" s="33">
        <v>741</v>
      </c>
      <c r="G69" s="33"/>
      <c r="H69" s="74">
        <f t="shared" si="14"/>
        <v>25395</v>
      </c>
      <c r="J69" s="75"/>
      <c r="K69" s="13"/>
      <c r="L69" s="13"/>
      <c r="M69" s="13"/>
      <c r="N69" s="13"/>
      <c r="O69" s="76"/>
      <c r="P69" s="13"/>
      <c r="Q69" s="13"/>
    </row>
    <row r="70" spans="2:17" ht="18" x14ac:dyDescent="0.35">
      <c r="B70" s="37" t="s">
        <v>42</v>
      </c>
      <c r="C70" s="46">
        <v>2521</v>
      </c>
      <c r="D70" s="33">
        <v>1559</v>
      </c>
      <c r="E70" s="33">
        <v>24159</v>
      </c>
      <c r="F70" s="33">
        <v>845</v>
      </c>
      <c r="G70" s="33"/>
      <c r="H70" s="74">
        <f t="shared" si="14"/>
        <v>29084</v>
      </c>
      <c r="J70" s="75"/>
      <c r="K70" s="21" t="s">
        <v>61</v>
      </c>
      <c r="L70" s="8"/>
      <c r="M70" s="8"/>
      <c r="N70" s="8"/>
      <c r="O70" s="77"/>
    </row>
    <row r="71" spans="2:17" x14ac:dyDescent="0.3">
      <c r="B71" s="37" t="s">
        <v>44</v>
      </c>
      <c r="C71" s="46">
        <v>2000</v>
      </c>
      <c r="D71" s="33">
        <v>1119</v>
      </c>
      <c r="E71" s="33">
        <v>12648</v>
      </c>
      <c r="F71" s="33">
        <v>527</v>
      </c>
      <c r="G71" s="33"/>
      <c r="H71" s="74">
        <f t="shared" si="14"/>
        <v>16294</v>
      </c>
      <c r="J71" s="75"/>
      <c r="K71"/>
      <c r="O71" s="77"/>
    </row>
    <row r="72" spans="2:17" x14ac:dyDescent="0.3">
      <c r="B72" s="37" t="s">
        <v>45</v>
      </c>
      <c r="C72" s="46">
        <v>1368</v>
      </c>
      <c r="D72" s="33">
        <v>462</v>
      </c>
      <c r="E72" s="33">
        <v>6817</v>
      </c>
      <c r="F72" s="33">
        <v>450</v>
      </c>
      <c r="G72" s="33"/>
      <c r="H72" s="74">
        <f t="shared" si="14"/>
        <v>9097</v>
      </c>
      <c r="J72" s="75"/>
      <c r="K72" s="78">
        <v>40000</v>
      </c>
      <c r="O72" s="77"/>
    </row>
    <row r="73" spans="2:17" x14ac:dyDescent="0.3">
      <c r="B73" s="37" t="s">
        <v>46</v>
      </c>
      <c r="C73" s="46">
        <v>2058</v>
      </c>
      <c r="D73" s="33">
        <v>843</v>
      </c>
      <c r="E73" s="33">
        <v>10889</v>
      </c>
      <c r="F73" s="33">
        <v>718</v>
      </c>
      <c r="G73" s="33"/>
      <c r="H73" s="74">
        <f t="shared" si="14"/>
        <v>14508</v>
      </c>
      <c r="J73" s="75"/>
      <c r="K73" s="5" t="s">
        <v>62</v>
      </c>
      <c r="O73" s="77"/>
    </row>
    <row r="74" spans="2:17" x14ac:dyDescent="0.3">
      <c r="B74" s="37" t="s">
        <v>47</v>
      </c>
      <c r="C74" s="46">
        <v>1919</v>
      </c>
      <c r="D74" s="33">
        <v>773</v>
      </c>
      <c r="E74" s="33">
        <v>9601</v>
      </c>
      <c r="F74" s="33">
        <v>637</v>
      </c>
      <c r="G74" s="33"/>
      <c r="H74" s="74">
        <f t="shared" si="14"/>
        <v>12930</v>
      </c>
      <c r="J74" s="75"/>
      <c r="O74" s="77"/>
    </row>
    <row r="75" spans="2:17" x14ac:dyDescent="0.3">
      <c r="B75" s="37" t="s">
        <v>48</v>
      </c>
      <c r="C75" s="46">
        <v>2816</v>
      </c>
      <c r="D75" s="33">
        <v>939</v>
      </c>
      <c r="E75" s="33">
        <v>11414</v>
      </c>
      <c r="F75" s="33">
        <v>530</v>
      </c>
      <c r="G75" s="33"/>
      <c r="H75" s="74">
        <f t="shared" si="14"/>
        <v>15699</v>
      </c>
      <c r="J75" s="75"/>
      <c r="O75" s="77"/>
    </row>
    <row r="76" spans="2:17" ht="18" x14ac:dyDescent="0.35">
      <c r="B76" s="37" t="s">
        <v>50</v>
      </c>
      <c r="C76" s="46">
        <v>3066</v>
      </c>
      <c r="D76" s="33">
        <v>1181</v>
      </c>
      <c r="E76" s="33">
        <v>14803</v>
      </c>
      <c r="F76" s="33">
        <v>627</v>
      </c>
      <c r="G76" s="33"/>
      <c r="H76" s="74">
        <f t="shared" si="14"/>
        <v>19677</v>
      </c>
      <c r="J76" s="75"/>
      <c r="K76" s="21" t="s">
        <v>63</v>
      </c>
      <c r="L76" s="8"/>
      <c r="M76" s="8"/>
      <c r="N76" s="8"/>
      <c r="O76" s="77"/>
    </row>
    <row r="77" spans="2:17" x14ac:dyDescent="0.3">
      <c r="B77" s="37" t="s">
        <v>51</v>
      </c>
      <c r="C77" s="46">
        <v>3009</v>
      </c>
      <c r="D77" s="33">
        <v>1422</v>
      </c>
      <c r="E77" s="33">
        <v>14413</v>
      </c>
      <c r="F77" s="33">
        <v>732</v>
      </c>
      <c r="G77" s="33"/>
      <c r="H77" s="74">
        <f t="shared" si="14"/>
        <v>19576</v>
      </c>
      <c r="J77" s="75"/>
      <c r="K77"/>
      <c r="O77" s="77"/>
    </row>
    <row r="78" spans="2:17" x14ac:dyDescent="0.3">
      <c r="B78" s="37" t="s">
        <v>52</v>
      </c>
      <c r="C78" s="46">
        <v>3231</v>
      </c>
      <c r="D78" s="33">
        <v>1811</v>
      </c>
      <c r="E78" s="33">
        <v>15413</v>
      </c>
      <c r="F78" s="33">
        <v>835</v>
      </c>
      <c r="G78" s="33"/>
      <c r="H78" s="74">
        <f t="shared" si="14"/>
        <v>21290</v>
      </c>
      <c r="J78" s="75"/>
      <c r="K78" s="33">
        <v>65000</v>
      </c>
      <c r="O78" s="77"/>
    </row>
    <row r="79" spans="2:17" x14ac:dyDescent="0.3">
      <c r="B79" s="37" t="s">
        <v>53</v>
      </c>
      <c r="C79" s="46">
        <v>2859</v>
      </c>
      <c r="D79" s="33">
        <v>1602</v>
      </c>
      <c r="E79" s="33">
        <v>13983</v>
      </c>
      <c r="F79" s="33">
        <v>605</v>
      </c>
      <c r="G79" s="33"/>
      <c r="H79" s="74">
        <f t="shared" si="14"/>
        <v>19049</v>
      </c>
      <c r="J79" s="75"/>
      <c r="K79" s="5" t="s">
        <v>62</v>
      </c>
      <c r="O79" s="77"/>
    </row>
    <row r="80" spans="2:17" x14ac:dyDescent="0.3">
      <c r="B80" s="37" t="s">
        <v>54</v>
      </c>
      <c r="C80" s="46">
        <v>2625</v>
      </c>
      <c r="D80" s="33">
        <v>1544</v>
      </c>
      <c r="E80" s="33">
        <v>12550</v>
      </c>
      <c r="F80" s="33">
        <v>491</v>
      </c>
      <c r="G80" s="33"/>
      <c r="H80" s="74">
        <f t="shared" si="14"/>
        <v>17210</v>
      </c>
      <c r="I80" s="36"/>
      <c r="J80" s="79"/>
      <c r="K80" s="80"/>
      <c r="L80" s="81"/>
      <c r="M80" s="81"/>
      <c r="N80" s="81"/>
      <c r="O80" s="82"/>
    </row>
    <row r="81" spans="2:12" x14ac:dyDescent="0.3">
      <c r="B81" s="19" t="s">
        <v>64</v>
      </c>
      <c r="C81" s="20">
        <f>SUM(C69:C80)</f>
        <v>30482</v>
      </c>
      <c r="D81" s="20">
        <f>SUM(D69:D80)</f>
        <v>15008</v>
      </c>
      <c r="E81" s="20">
        <f t="shared" ref="E81" si="16">SUM(E69:E80)</f>
        <v>166581</v>
      </c>
      <c r="F81" s="20">
        <f>SUM(F69:F80)</f>
        <v>7738</v>
      </c>
      <c r="G81" s="20"/>
      <c r="H81" s="20">
        <f>SUM(H69:H80)</f>
        <v>219809</v>
      </c>
      <c r="J81" s="12"/>
      <c r="K81" s="11"/>
    </row>
    <row r="82" spans="2:12" x14ac:dyDescent="0.3">
      <c r="B82" s="37" t="s">
        <v>40</v>
      </c>
      <c r="C82" s="46">
        <v>2624</v>
      </c>
      <c r="D82" s="33">
        <v>1886</v>
      </c>
      <c r="E82" s="33">
        <v>12697</v>
      </c>
      <c r="F82" s="33">
        <v>945</v>
      </c>
      <c r="G82" s="33"/>
      <c r="H82" s="74">
        <f t="shared" ref="H82:H93" si="17">SUM(C82:F82)</f>
        <v>18152</v>
      </c>
    </row>
    <row r="83" spans="2:12" x14ac:dyDescent="0.3">
      <c r="B83" s="37" t="s">
        <v>42</v>
      </c>
      <c r="C83" s="46">
        <v>2353</v>
      </c>
      <c r="D83" s="33">
        <v>1607</v>
      </c>
      <c r="E83" s="33">
        <v>12205</v>
      </c>
      <c r="F83" s="33">
        <v>862</v>
      </c>
      <c r="G83" s="33"/>
      <c r="H83" s="74">
        <f t="shared" si="17"/>
        <v>17027</v>
      </c>
    </row>
    <row r="84" spans="2:12" x14ac:dyDescent="0.3">
      <c r="B84" s="37" t="s">
        <v>44</v>
      </c>
      <c r="C84" s="46">
        <v>2678</v>
      </c>
      <c r="D84" s="33">
        <v>1931</v>
      </c>
      <c r="E84" s="33">
        <v>14594</v>
      </c>
      <c r="F84" s="33">
        <v>2800</v>
      </c>
      <c r="G84" s="33"/>
      <c r="H84" s="74">
        <f t="shared" si="17"/>
        <v>22003</v>
      </c>
    </row>
    <row r="85" spans="2:12" x14ac:dyDescent="0.3">
      <c r="B85" s="37" t="s">
        <v>45</v>
      </c>
      <c r="C85" s="46">
        <v>2953</v>
      </c>
      <c r="D85" s="33">
        <v>2127</v>
      </c>
      <c r="E85" s="33">
        <v>13753</v>
      </c>
      <c r="F85" s="33">
        <v>3063</v>
      </c>
      <c r="G85" s="33"/>
      <c r="H85" s="74">
        <f t="shared" si="17"/>
        <v>21896</v>
      </c>
    </row>
    <row r="86" spans="2:12" x14ac:dyDescent="0.3">
      <c r="B86" s="37" t="s">
        <v>46</v>
      </c>
      <c r="C86" s="46">
        <v>3346</v>
      </c>
      <c r="D86" s="33">
        <v>2277</v>
      </c>
      <c r="E86" s="33">
        <v>13729</v>
      </c>
      <c r="F86" s="33">
        <v>2119</v>
      </c>
      <c r="G86" s="33"/>
      <c r="H86" s="74">
        <f t="shared" si="17"/>
        <v>21471</v>
      </c>
    </row>
    <row r="87" spans="2:12" x14ac:dyDescent="0.3">
      <c r="B87" s="37" t="s">
        <v>47</v>
      </c>
      <c r="C87" s="46">
        <v>3596</v>
      </c>
      <c r="D87" s="33">
        <v>2125</v>
      </c>
      <c r="E87" s="33">
        <v>13497</v>
      </c>
      <c r="F87" s="33">
        <v>1738</v>
      </c>
      <c r="G87" s="33"/>
      <c r="H87" s="74">
        <f t="shared" si="17"/>
        <v>20956</v>
      </c>
    </row>
    <row r="88" spans="2:12" x14ac:dyDescent="0.3">
      <c r="B88" s="37" t="s">
        <v>48</v>
      </c>
      <c r="C88" s="46">
        <v>4119</v>
      </c>
      <c r="D88" s="33">
        <v>2409</v>
      </c>
      <c r="E88" s="33">
        <v>15819</v>
      </c>
      <c r="F88" s="33">
        <v>1609</v>
      </c>
      <c r="G88" s="33"/>
      <c r="H88" s="74">
        <f t="shared" si="17"/>
        <v>23956</v>
      </c>
    </row>
    <row r="89" spans="2:12" x14ac:dyDescent="0.3">
      <c r="B89" s="37" t="s">
        <v>50</v>
      </c>
      <c r="C89" s="46">
        <v>4297</v>
      </c>
      <c r="D89" s="33">
        <v>2641</v>
      </c>
      <c r="E89" s="33">
        <v>18223</v>
      </c>
      <c r="F89" s="33">
        <v>1553</v>
      </c>
      <c r="G89" s="33"/>
      <c r="H89" s="74">
        <f t="shared" si="17"/>
        <v>26714</v>
      </c>
    </row>
    <row r="90" spans="2:12" x14ac:dyDescent="0.3">
      <c r="B90" s="37" t="s">
        <v>51</v>
      </c>
      <c r="C90" s="46">
        <v>4529</v>
      </c>
      <c r="D90" s="33">
        <v>2330</v>
      </c>
      <c r="E90" s="33">
        <v>19815</v>
      </c>
      <c r="F90" s="33">
        <v>1444</v>
      </c>
      <c r="G90" s="33"/>
      <c r="H90" s="74">
        <f t="shared" si="17"/>
        <v>28118</v>
      </c>
    </row>
    <row r="91" spans="2:12" x14ac:dyDescent="0.3">
      <c r="B91" s="37" t="s">
        <v>52</v>
      </c>
      <c r="C91" s="46">
        <v>3477</v>
      </c>
      <c r="D91" s="33">
        <v>2464</v>
      </c>
      <c r="E91" s="33">
        <v>17701</v>
      </c>
      <c r="F91" s="33">
        <v>1432</v>
      </c>
      <c r="G91" s="33"/>
      <c r="H91" s="74">
        <f t="shared" si="17"/>
        <v>25074</v>
      </c>
    </row>
    <row r="92" spans="2:12" x14ac:dyDescent="0.3">
      <c r="B92" s="37" t="s">
        <v>53</v>
      </c>
      <c r="C92" s="46">
        <v>3890</v>
      </c>
      <c r="D92" s="33">
        <v>2658</v>
      </c>
      <c r="E92" s="33">
        <v>20150</v>
      </c>
      <c r="F92" s="33">
        <v>1497</v>
      </c>
      <c r="G92" s="33"/>
      <c r="H92" s="74">
        <f t="shared" si="17"/>
        <v>28195</v>
      </c>
      <c r="I92" s="36"/>
      <c r="J92" s="11"/>
    </row>
    <row r="93" spans="2:12" x14ac:dyDescent="0.3">
      <c r="B93" s="37" t="s">
        <v>54</v>
      </c>
      <c r="C93" s="46">
        <v>3791</v>
      </c>
      <c r="D93" s="33">
        <v>2514</v>
      </c>
      <c r="E93" s="33">
        <v>18895</v>
      </c>
      <c r="F93" s="33">
        <v>1448</v>
      </c>
      <c r="G93" s="33"/>
      <c r="H93" s="74">
        <f t="shared" si="17"/>
        <v>26648</v>
      </c>
      <c r="I93" s="36"/>
      <c r="J93" s="11"/>
    </row>
    <row r="94" spans="2:12" x14ac:dyDescent="0.3">
      <c r="B94" s="19" t="s">
        <v>65</v>
      </c>
      <c r="C94" s="20">
        <f>SUM(C82:C93)</f>
        <v>41653</v>
      </c>
      <c r="D94" s="20">
        <f t="shared" ref="D94:H94" si="18">SUM(D82:D93)</f>
        <v>26969</v>
      </c>
      <c r="E94" s="20">
        <f t="shared" si="18"/>
        <v>191078</v>
      </c>
      <c r="F94" s="20">
        <f>SUM(F82:F93)</f>
        <v>20510</v>
      </c>
      <c r="G94" s="20"/>
      <c r="H94" s="20">
        <f t="shared" si="18"/>
        <v>280210</v>
      </c>
      <c r="J94" s="12"/>
      <c r="K94" s="12"/>
      <c r="L94" s="12"/>
    </row>
    <row r="95" spans="2:12" x14ac:dyDescent="0.3">
      <c r="B95" s="37" t="s">
        <v>40</v>
      </c>
      <c r="C95" s="46">
        <v>4879</v>
      </c>
      <c r="D95" s="33">
        <v>3211</v>
      </c>
      <c r="E95" s="33">
        <v>21970</v>
      </c>
      <c r="F95" s="33">
        <v>1552</v>
      </c>
      <c r="G95" s="33">
        <v>0</v>
      </c>
      <c r="H95" s="74">
        <f t="shared" ref="H95:H106" si="19">SUM(C95:G95)</f>
        <v>31612</v>
      </c>
    </row>
    <row r="96" spans="2:12" x14ac:dyDescent="0.3">
      <c r="B96" s="37" t="s">
        <v>42</v>
      </c>
      <c r="C96" s="46">
        <v>0</v>
      </c>
      <c r="D96" s="33">
        <v>3005</v>
      </c>
      <c r="E96" s="33">
        <v>0</v>
      </c>
      <c r="F96" s="33">
        <v>3339</v>
      </c>
      <c r="G96" s="33">
        <v>149186</v>
      </c>
      <c r="H96" s="74">
        <f t="shared" si="19"/>
        <v>155530</v>
      </c>
    </row>
    <row r="97" spans="2:17" x14ac:dyDescent="0.3">
      <c r="B97" s="37" t="s">
        <v>44</v>
      </c>
      <c r="C97" s="46">
        <v>0</v>
      </c>
      <c r="D97" s="33">
        <v>3441</v>
      </c>
      <c r="E97" s="33">
        <v>0</v>
      </c>
      <c r="F97" s="33">
        <v>1913</v>
      </c>
      <c r="G97" s="33">
        <v>57867</v>
      </c>
      <c r="H97" s="74">
        <f t="shared" si="19"/>
        <v>63221</v>
      </c>
    </row>
    <row r="98" spans="2:17" x14ac:dyDescent="0.3">
      <c r="B98" s="37" t="s">
        <v>45</v>
      </c>
      <c r="C98" s="46">
        <v>0</v>
      </c>
      <c r="D98" s="33">
        <v>3126</v>
      </c>
      <c r="E98" s="33">
        <v>0</v>
      </c>
      <c r="F98" s="33">
        <v>1334</v>
      </c>
      <c r="G98" s="33">
        <v>36680</v>
      </c>
      <c r="H98" s="74">
        <f t="shared" si="19"/>
        <v>41140</v>
      </c>
    </row>
    <row r="99" spans="2:17" x14ac:dyDescent="0.3">
      <c r="B99" s="37" t="s">
        <v>46</v>
      </c>
      <c r="C99" s="46">
        <v>0</v>
      </c>
      <c r="D99" s="33">
        <v>3083</v>
      </c>
      <c r="E99" s="33">
        <v>0</v>
      </c>
      <c r="F99" s="33">
        <v>1382</v>
      </c>
      <c r="G99" s="33">
        <v>35311</v>
      </c>
      <c r="H99" s="74">
        <f t="shared" si="19"/>
        <v>39776</v>
      </c>
    </row>
    <row r="100" spans="2:17" x14ac:dyDescent="0.3">
      <c r="B100" s="37" t="s">
        <v>47</v>
      </c>
      <c r="C100" s="46">
        <v>0</v>
      </c>
      <c r="D100" s="33">
        <v>2713</v>
      </c>
      <c r="E100" s="33">
        <v>0</v>
      </c>
      <c r="F100" s="33">
        <v>1334</v>
      </c>
      <c r="G100" s="33">
        <v>35974</v>
      </c>
      <c r="H100" s="74">
        <f t="shared" si="19"/>
        <v>40021</v>
      </c>
    </row>
    <row r="101" spans="2:17" x14ac:dyDescent="0.3">
      <c r="B101" s="37" t="s">
        <v>48</v>
      </c>
      <c r="C101" s="46">
        <v>0</v>
      </c>
      <c r="D101" s="33">
        <v>3135</v>
      </c>
      <c r="E101" s="33">
        <v>0</v>
      </c>
      <c r="F101" s="33">
        <v>1526</v>
      </c>
      <c r="G101" s="33">
        <v>39533</v>
      </c>
      <c r="H101" s="74">
        <f t="shared" si="19"/>
        <v>44194</v>
      </c>
    </row>
    <row r="102" spans="2:17" x14ac:dyDescent="0.3">
      <c r="B102" s="37" t="s">
        <v>50</v>
      </c>
      <c r="C102" s="46">
        <v>0</v>
      </c>
      <c r="D102" s="33">
        <v>3668</v>
      </c>
      <c r="E102" s="33">
        <v>0</v>
      </c>
      <c r="F102" s="33">
        <v>1950</v>
      </c>
      <c r="G102" s="33">
        <v>57652</v>
      </c>
      <c r="H102" s="74">
        <f t="shared" si="19"/>
        <v>63270</v>
      </c>
    </row>
    <row r="103" spans="2:17" x14ac:dyDescent="0.3">
      <c r="B103" s="37" t="s">
        <v>51</v>
      </c>
      <c r="C103" s="46">
        <v>0</v>
      </c>
      <c r="D103" s="33">
        <v>2716</v>
      </c>
      <c r="E103" s="33">
        <v>0</v>
      </c>
      <c r="F103" s="33">
        <v>1277</v>
      </c>
      <c r="G103" s="33">
        <v>34313</v>
      </c>
      <c r="H103" s="74">
        <f t="shared" si="19"/>
        <v>38306</v>
      </c>
    </row>
    <row r="104" spans="2:17" x14ac:dyDescent="0.3">
      <c r="B104" s="37" t="s">
        <v>52</v>
      </c>
      <c r="C104" s="46">
        <v>0</v>
      </c>
      <c r="D104" s="33">
        <v>2773</v>
      </c>
      <c r="E104" s="33">
        <v>0</v>
      </c>
      <c r="F104" s="33">
        <v>1217</v>
      </c>
      <c r="G104" s="33">
        <v>45602</v>
      </c>
      <c r="H104" s="74">
        <f t="shared" si="19"/>
        <v>49592</v>
      </c>
    </row>
    <row r="105" spans="2:17" x14ac:dyDescent="0.3">
      <c r="B105" s="37" t="s">
        <v>53</v>
      </c>
      <c r="C105" s="46">
        <v>0</v>
      </c>
      <c r="D105" s="33">
        <v>3106</v>
      </c>
      <c r="E105" s="33">
        <v>0</v>
      </c>
      <c r="F105" s="33">
        <v>1353</v>
      </c>
      <c r="G105" s="33">
        <v>43552</v>
      </c>
      <c r="H105" s="74">
        <f t="shared" si="19"/>
        <v>48011</v>
      </c>
      <c r="I105" s="36"/>
      <c r="J105" s="11"/>
      <c r="K105" s="11"/>
    </row>
    <row r="106" spans="2:17" x14ac:dyDescent="0.3">
      <c r="B106" s="37" t="s">
        <v>54</v>
      </c>
      <c r="C106" s="46">
        <v>0</v>
      </c>
      <c r="D106" s="33">
        <v>2423</v>
      </c>
      <c r="E106" s="33">
        <v>0</v>
      </c>
      <c r="F106" s="33">
        <v>1266</v>
      </c>
      <c r="G106" s="33">
        <v>35225</v>
      </c>
      <c r="H106" s="74">
        <f t="shared" si="19"/>
        <v>38914</v>
      </c>
      <c r="I106" s="36"/>
      <c r="J106" s="11"/>
      <c r="K106" s="11"/>
    </row>
    <row r="107" spans="2:17" x14ac:dyDescent="0.3">
      <c r="B107" s="19" t="s">
        <v>66</v>
      </c>
      <c r="C107" s="20">
        <f>SUM(C95:C106)</f>
        <v>4879</v>
      </c>
      <c r="D107" s="20">
        <f t="shared" ref="D107:F107" si="20">SUM(D95:D106)</f>
        <v>36400</v>
      </c>
      <c r="E107" s="20">
        <f t="shared" si="20"/>
        <v>21970</v>
      </c>
      <c r="F107" s="20">
        <f t="shared" si="20"/>
        <v>19443</v>
      </c>
      <c r="G107" s="20">
        <f>SUM(G95:G106)</f>
        <v>570895</v>
      </c>
      <c r="H107" s="20">
        <f>SUM(H95:H106)</f>
        <v>653587</v>
      </c>
      <c r="J107" s="12"/>
      <c r="K107" s="12"/>
      <c r="L107" s="12"/>
    </row>
    <row r="108" spans="2:17" x14ac:dyDescent="0.3">
      <c r="B108" s="19" t="s">
        <v>6</v>
      </c>
      <c r="C108" s="83">
        <f>C9+C10+C11+C12+C13+C14+C15+C16+C29+C42+C55+C81+C94+C68+C107</f>
        <v>559494</v>
      </c>
      <c r="D108" s="83">
        <f t="shared" ref="D108:G108" si="21">D9+D10+D11+D12+D13+D14+D15+D16+D29+D42+D55+D81+D94+D68+D107</f>
        <v>339442</v>
      </c>
      <c r="E108" s="83">
        <f t="shared" si="21"/>
        <v>1796650</v>
      </c>
      <c r="F108" s="83">
        <f t="shared" si="21"/>
        <v>129806</v>
      </c>
      <c r="G108" s="83">
        <f t="shared" si="21"/>
        <v>570895</v>
      </c>
      <c r="H108" s="83">
        <f>H9+H10+H11+H12+H13+H14+H15+H16+H29+H42+H55+H81+H94+H68+H107</f>
        <v>3396287</v>
      </c>
    </row>
    <row r="109" spans="2:17" x14ac:dyDescent="0.3">
      <c r="C109" s="84"/>
      <c r="D109" s="84"/>
      <c r="E109" s="84"/>
      <c r="F109" s="84"/>
      <c r="G109" s="84"/>
      <c r="H109" s="84"/>
    </row>
    <row r="110" spans="2:17" ht="15" customHeight="1" x14ac:dyDescent="0.3">
      <c r="B110" s="5" t="s">
        <v>17</v>
      </c>
    </row>
    <row r="111" spans="2:17" ht="31.2" customHeight="1" x14ac:dyDescent="0.3">
      <c r="B111" s="598" t="s">
        <v>18</v>
      </c>
      <c r="C111" s="598"/>
      <c r="D111" s="598"/>
      <c r="E111" s="598"/>
      <c r="F111" s="598"/>
      <c r="G111" s="598"/>
      <c r="H111" s="598"/>
      <c r="I111" s="598"/>
      <c r="J111" s="598"/>
      <c r="K111" s="85"/>
      <c r="L111" s="85"/>
      <c r="M111" s="85"/>
      <c r="N111" s="85"/>
      <c r="O111" s="85"/>
      <c r="P111" s="85"/>
      <c r="Q111" s="85"/>
    </row>
    <row r="112" spans="2:17" x14ac:dyDescent="0.3">
      <c r="B112" s="598"/>
      <c r="C112" s="598"/>
      <c r="D112" s="598"/>
      <c r="E112" s="598"/>
      <c r="F112" s="598"/>
      <c r="G112" s="598"/>
      <c r="H112" s="598"/>
      <c r="I112" s="598"/>
      <c r="J112" s="598"/>
      <c r="K112" s="85"/>
      <c r="L112" s="85"/>
      <c r="M112" s="85"/>
      <c r="N112" s="85"/>
      <c r="O112" s="85"/>
      <c r="P112" s="85"/>
      <c r="Q112" s="85"/>
    </row>
    <row r="113" spans="2:17" x14ac:dyDescent="0.3">
      <c r="B113" s="598"/>
      <c r="C113" s="598"/>
      <c r="D113" s="598"/>
      <c r="E113" s="598"/>
      <c r="F113" s="598"/>
      <c r="G113" s="598"/>
      <c r="H113" s="598"/>
      <c r="I113" s="598"/>
      <c r="J113" s="598"/>
      <c r="K113" s="85"/>
      <c r="L113" s="85"/>
      <c r="M113" s="85"/>
      <c r="N113" s="85"/>
      <c r="O113" s="85"/>
      <c r="P113" s="85"/>
      <c r="Q113" s="85"/>
    </row>
    <row r="114" spans="2:17" x14ac:dyDescent="0.3">
      <c r="B114" s="598"/>
      <c r="C114" s="598"/>
      <c r="D114" s="598"/>
      <c r="E114" s="598"/>
      <c r="F114" s="598"/>
      <c r="G114" s="598"/>
      <c r="H114" s="598"/>
      <c r="I114" s="598"/>
      <c r="J114" s="598"/>
      <c r="K114" s="85"/>
      <c r="L114" s="85"/>
      <c r="M114" s="85"/>
      <c r="N114" s="85"/>
      <c r="O114" s="85"/>
      <c r="P114" s="85"/>
      <c r="Q114" s="85"/>
    </row>
    <row r="115" spans="2:17" x14ac:dyDescent="0.3">
      <c r="B115" s="598"/>
      <c r="C115" s="598"/>
      <c r="D115" s="598"/>
      <c r="E115" s="598"/>
      <c r="F115" s="598"/>
      <c r="G115" s="598"/>
      <c r="H115" s="598"/>
      <c r="I115" s="598"/>
      <c r="J115" s="598"/>
      <c r="K115" s="85"/>
      <c r="L115" s="85"/>
      <c r="M115" s="85"/>
      <c r="N115" s="85"/>
      <c r="O115" s="85"/>
      <c r="P115" s="85"/>
      <c r="Q115" s="85"/>
    </row>
    <row r="116" spans="2:17" x14ac:dyDescent="0.3">
      <c r="B116" s="598"/>
      <c r="C116" s="598"/>
      <c r="D116" s="598"/>
      <c r="E116" s="598"/>
      <c r="F116" s="598"/>
      <c r="G116" s="598"/>
      <c r="H116" s="598"/>
      <c r="I116" s="598"/>
      <c r="J116" s="598"/>
    </row>
    <row r="117" spans="2:17" x14ac:dyDescent="0.3">
      <c r="B117" s="598"/>
      <c r="C117" s="598"/>
      <c r="D117" s="598"/>
      <c r="E117" s="598"/>
      <c r="F117" s="598"/>
      <c r="G117" s="598"/>
      <c r="H117" s="598"/>
      <c r="I117" s="598"/>
      <c r="J117" s="598"/>
    </row>
  </sheetData>
  <mergeCells count="4">
    <mergeCell ref="B7:B8"/>
    <mergeCell ref="C7:H7"/>
    <mergeCell ref="K57:Q66"/>
    <mergeCell ref="B111:J117"/>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2BBF4-BF7C-4CE1-9044-C2A8A5A906AF}">
  <sheetPr>
    <tabColor rgb="FF00B0F0"/>
  </sheetPr>
  <dimension ref="A2:AA600"/>
  <sheetViews>
    <sheetView showGridLines="0" topLeftCell="A47" zoomScale="99" zoomScaleNormal="99" workbookViewId="0">
      <selection activeCell="M16" sqref="M16"/>
    </sheetView>
  </sheetViews>
  <sheetFormatPr baseColWidth="10" defaultColWidth="11.44140625" defaultRowHeight="14.4" x14ac:dyDescent="0.3"/>
  <cols>
    <col min="1" max="1" width="5.5546875" style="7" customWidth="1"/>
    <col min="2" max="2" width="38.88671875" style="7" customWidth="1"/>
    <col min="3" max="3" width="12" style="7" bestFit="1" customWidth="1"/>
    <col min="4" max="4" width="14.5546875" style="7" customWidth="1"/>
    <col min="5" max="5" width="14.44140625" style="7" customWidth="1"/>
    <col min="6" max="6" width="13.44140625" style="7" customWidth="1"/>
    <col min="7" max="7" width="13.5546875" style="7" customWidth="1"/>
    <col min="8" max="8" width="10.5546875" style="7" customWidth="1"/>
    <col min="9" max="9" width="10.88671875" style="7" customWidth="1"/>
    <col min="10" max="10" width="9" style="7" bestFit="1" customWidth="1"/>
    <col min="11" max="11" width="13" style="7" customWidth="1"/>
    <col min="12" max="12" width="11.44140625" style="7" customWidth="1"/>
    <col min="13" max="13" width="9" style="7" bestFit="1" customWidth="1"/>
    <col min="14" max="14" width="8.5546875" style="7" bestFit="1" customWidth="1"/>
    <col min="15" max="15" width="9.5546875" style="7" bestFit="1" customWidth="1"/>
    <col min="16" max="16" width="15.5546875" style="7" customWidth="1"/>
    <col min="17" max="17" width="11.6640625" style="7" customWidth="1"/>
    <col min="18" max="18" width="8.5546875" style="7" bestFit="1" customWidth="1"/>
    <col min="19" max="19" width="9.5546875" style="7" bestFit="1" customWidth="1"/>
    <col min="20" max="20" width="8.5546875" style="7" bestFit="1" customWidth="1"/>
    <col min="21" max="21" width="9.5546875" style="7" bestFit="1" customWidth="1"/>
    <col min="22" max="22" width="8.5546875" style="7" bestFit="1" customWidth="1"/>
    <col min="23" max="23" width="9.5546875" style="7" bestFit="1" customWidth="1"/>
    <col min="24" max="25" width="8.5546875" style="7" bestFit="1" customWidth="1"/>
    <col min="26" max="26" width="7.44140625" style="7" bestFit="1" customWidth="1"/>
    <col min="27" max="27" width="9.5546875" style="7" bestFit="1" customWidth="1"/>
    <col min="28" max="28" width="2.33203125" style="7" customWidth="1"/>
    <col min="29" max="29" width="11.109375" style="7" bestFit="1" customWidth="1"/>
    <col min="30" max="30" width="9.5546875" style="7" bestFit="1" customWidth="1"/>
    <col min="31" max="31" width="5.6640625" style="7" bestFit="1" customWidth="1"/>
    <col min="32" max="32" width="2.5546875" style="7" customWidth="1"/>
    <col min="33" max="34" width="9.5546875" style="7" bestFit="1" customWidth="1"/>
    <col min="35" max="35" width="5.6640625" style="7" bestFit="1" customWidth="1"/>
    <col min="36" max="16384" width="11.44140625" style="7"/>
  </cols>
  <sheetData>
    <row r="2" spans="2:26" ht="23.4" x14ac:dyDescent="0.3">
      <c r="B2" s="1" t="s">
        <v>809</v>
      </c>
    </row>
    <row r="4" spans="2:26" ht="15" customHeight="1" x14ac:dyDescent="0.35">
      <c r="B4" s="293" t="s">
        <v>748</v>
      </c>
      <c r="C4" s="293"/>
      <c r="D4" s="293"/>
      <c r="E4" s="293"/>
      <c r="F4" s="315"/>
      <c r="G4" s="13"/>
      <c r="H4" s="13"/>
      <c r="I4" s="13"/>
      <c r="J4" s="13"/>
      <c r="K4" s="13"/>
      <c r="L4" s="13"/>
      <c r="M4" s="13"/>
      <c r="N4" s="13"/>
      <c r="O4" s="13"/>
      <c r="P4" s="13"/>
      <c r="Q4" s="13"/>
      <c r="R4" s="13"/>
      <c r="S4" s="13"/>
      <c r="T4" s="13"/>
      <c r="U4" s="13"/>
      <c r="V4" s="13"/>
      <c r="W4" s="13"/>
    </row>
    <row r="5" spans="2:26" x14ac:dyDescent="0.3">
      <c r="B5" s="3" t="s">
        <v>913</v>
      </c>
      <c r="C5" s="13"/>
      <c r="D5" s="13"/>
      <c r="E5" s="13"/>
      <c r="F5" s="13"/>
      <c r="G5" s="13"/>
      <c r="H5" s="13"/>
      <c r="I5" s="13"/>
      <c r="J5" s="13"/>
      <c r="K5" s="13"/>
      <c r="L5" s="13"/>
      <c r="M5" s="13"/>
      <c r="N5" s="13"/>
      <c r="O5" s="13"/>
      <c r="P5" s="13"/>
      <c r="Q5" s="13"/>
      <c r="R5" s="13"/>
      <c r="S5" s="13"/>
      <c r="T5" s="13"/>
      <c r="U5" s="13"/>
      <c r="V5" s="13"/>
      <c r="W5" s="13"/>
    </row>
    <row r="6" spans="2:26" x14ac:dyDescent="0.3">
      <c r="B6" s="15"/>
      <c r="C6" s="13"/>
      <c r="D6" s="13"/>
      <c r="E6" s="13"/>
      <c r="F6" s="13"/>
      <c r="G6" s="13"/>
      <c r="H6" s="13"/>
      <c r="I6" s="13"/>
      <c r="J6" s="13"/>
      <c r="K6" s="13"/>
      <c r="L6" s="13"/>
      <c r="M6" s="13"/>
      <c r="N6" s="13"/>
      <c r="O6" s="13"/>
      <c r="P6" s="13"/>
      <c r="Q6" s="13"/>
      <c r="R6" s="13"/>
      <c r="S6" s="13"/>
      <c r="T6" s="13"/>
      <c r="U6" s="13"/>
      <c r="V6" s="13"/>
      <c r="W6" s="13"/>
    </row>
    <row r="7" spans="2:26" ht="15" customHeight="1" x14ac:dyDescent="0.3">
      <c r="B7" s="529" t="s">
        <v>521</v>
      </c>
      <c r="C7" s="565" t="s">
        <v>477</v>
      </c>
      <c r="D7" s="566"/>
      <c r="E7" s="566"/>
      <c r="F7" s="566"/>
      <c r="G7" s="566"/>
      <c r="H7" s="566"/>
      <c r="I7" s="566"/>
      <c r="J7" s="566"/>
      <c r="K7" s="566"/>
      <c r="L7" s="566"/>
      <c r="M7" s="566"/>
      <c r="N7" s="566"/>
      <c r="O7" s="566"/>
      <c r="P7" s="566"/>
      <c r="Q7" s="567"/>
      <c r="R7" s="599" t="s">
        <v>861</v>
      </c>
      <c r="S7" s="600"/>
      <c r="T7" s="601"/>
      <c r="U7" s="13"/>
      <c r="V7" s="13"/>
      <c r="W7" s="13"/>
      <c r="X7" s="13"/>
      <c r="Y7" s="13"/>
      <c r="Z7" s="13"/>
    </row>
    <row r="8" spans="2:26" ht="15" customHeight="1" x14ac:dyDescent="0.3">
      <c r="B8" s="529"/>
      <c r="C8" s="533" t="s">
        <v>651</v>
      </c>
      <c r="D8" s="533"/>
      <c r="E8" s="533"/>
      <c r="F8" s="533" t="s">
        <v>485</v>
      </c>
      <c r="G8" s="533"/>
      <c r="H8" s="533"/>
      <c r="I8" s="533" t="s">
        <v>3</v>
      </c>
      <c r="J8" s="533"/>
      <c r="K8" s="533"/>
      <c r="L8" s="533" t="s">
        <v>5</v>
      </c>
      <c r="M8" s="533"/>
      <c r="N8" s="533"/>
      <c r="O8" s="533" t="s">
        <v>829</v>
      </c>
      <c r="P8" s="533"/>
      <c r="Q8" s="533"/>
      <c r="R8" s="602"/>
      <c r="S8" s="537"/>
      <c r="T8" s="553"/>
      <c r="U8" s="13"/>
      <c r="V8" s="13"/>
      <c r="W8" s="13"/>
      <c r="X8" s="13"/>
      <c r="Y8" s="13"/>
      <c r="Z8" s="13"/>
    </row>
    <row r="9" spans="2:26" x14ac:dyDescent="0.3">
      <c r="B9" s="529"/>
      <c r="C9" s="277" t="s">
        <v>73</v>
      </c>
      <c r="D9" s="277" t="s">
        <v>74</v>
      </c>
      <c r="E9" s="277" t="s">
        <v>25</v>
      </c>
      <c r="F9" s="277" t="s">
        <v>73</v>
      </c>
      <c r="G9" s="277" t="s">
        <v>74</v>
      </c>
      <c r="H9" s="277" t="s">
        <v>25</v>
      </c>
      <c r="I9" s="277" t="s">
        <v>73</v>
      </c>
      <c r="J9" s="277" t="s">
        <v>74</v>
      </c>
      <c r="K9" s="277" t="s">
        <v>25</v>
      </c>
      <c r="L9" s="277" t="s">
        <v>73</v>
      </c>
      <c r="M9" s="277" t="s">
        <v>74</v>
      </c>
      <c r="N9" s="277" t="s">
        <v>25</v>
      </c>
      <c r="O9" s="277" t="s">
        <v>73</v>
      </c>
      <c r="P9" s="277" t="s">
        <v>74</v>
      </c>
      <c r="Q9" s="277" t="s">
        <v>25</v>
      </c>
      <c r="R9" s="277" t="s">
        <v>73</v>
      </c>
      <c r="S9" s="277" t="s">
        <v>74</v>
      </c>
      <c r="T9" s="277" t="s">
        <v>25</v>
      </c>
      <c r="U9" s="13"/>
      <c r="V9" s="13"/>
      <c r="W9" s="13"/>
      <c r="X9" s="13"/>
      <c r="Y9" s="13"/>
      <c r="Z9" s="13"/>
    </row>
    <row r="10" spans="2:26" x14ac:dyDescent="0.3">
      <c r="B10" s="239" t="s">
        <v>519</v>
      </c>
      <c r="C10" s="344">
        <v>137</v>
      </c>
      <c r="D10" s="344">
        <v>159</v>
      </c>
      <c r="E10" s="345">
        <v>296</v>
      </c>
      <c r="F10" s="344">
        <v>122</v>
      </c>
      <c r="G10" s="344">
        <v>99</v>
      </c>
      <c r="H10" s="345">
        <v>221</v>
      </c>
      <c r="I10" s="344">
        <v>39</v>
      </c>
      <c r="J10" s="344">
        <v>28</v>
      </c>
      <c r="K10" s="345">
        <v>67</v>
      </c>
      <c r="L10" s="344">
        <v>40</v>
      </c>
      <c r="M10" s="344">
        <v>53</v>
      </c>
      <c r="N10" s="345">
        <v>93</v>
      </c>
      <c r="O10" s="345">
        <v>0</v>
      </c>
      <c r="P10" s="345">
        <v>0</v>
      </c>
      <c r="Q10" s="345">
        <v>0</v>
      </c>
      <c r="R10" s="346">
        <v>338</v>
      </c>
      <c r="S10" s="347">
        <v>339</v>
      </c>
      <c r="T10" s="347">
        <v>677</v>
      </c>
      <c r="U10" s="13"/>
      <c r="V10" s="13"/>
      <c r="W10" s="13"/>
      <c r="X10" s="13"/>
      <c r="Y10" s="13"/>
      <c r="Z10" s="13"/>
    </row>
    <row r="11" spans="2:26" ht="15" customHeight="1" x14ac:dyDescent="0.3">
      <c r="B11" s="240" t="s">
        <v>505</v>
      </c>
      <c r="C11" s="344">
        <v>196</v>
      </c>
      <c r="D11" s="344">
        <v>209</v>
      </c>
      <c r="E11" s="345">
        <v>405</v>
      </c>
      <c r="F11" s="344">
        <v>155</v>
      </c>
      <c r="G11" s="344">
        <v>135</v>
      </c>
      <c r="H11" s="345">
        <v>290</v>
      </c>
      <c r="I11" s="344">
        <v>64</v>
      </c>
      <c r="J11" s="344">
        <v>27</v>
      </c>
      <c r="K11" s="345">
        <v>91</v>
      </c>
      <c r="L11" s="344">
        <v>40</v>
      </c>
      <c r="M11" s="344">
        <v>40</v>
      </c>
      <c r="N11" s="345">
        <v>80</v>
      </c>
      <c r="O11" s="345">
        <v>0</v>
      </c>
      <c r="P11" s="345">
        <v>0</v>
      </c>
      <c r="Q11" s="345">
        <v>0</v>
      </c>
      <c r="R11" s="346">
        <v>455</v>
      </c>
      <c r="S11" s="347">
        <v>411</v>
      </c>
      <c r="T11" s="347">
        <v>866</v>
      </c>
      <c r="U11" s="13"/>
      <c r="V11" s="13"/>
      <c r="W11" s="13"/>
      <c r="X11" s="13"/>
      <c r="Y11" s="13"/>
      <c r="Z11" s="13"/>
    </row>
    <row r="12" spans="2:26" x14ac:dyDescent="0.3">
      <c r="B12" s="240" t="s">
        <v>506</v>
      </c>
      <c r="C12" s="344">
        <v>316</v>
      </c>
      <c r="D12" s="344">
        <v>281</v>
      </c>
      <c r="E12" s="345">
        <v>597</v>
      </c>
      <c r="F12" s="344">
        <v>305</v>
      </c>
      <c r="G12" s="344">
        <v>281</v>
      </c>
      <c r="H12" s="345">
        <v>586</v>
      </c>
      <c r="I12" s="344">
        <v>81</v>
      </c>
      <c r="J12" s="344">
        <v>35</v>
      </c>
      <c r="K12" s="345">
        <v>116</v>
      </c>
      <c r="L12" s="344">
        <v>67</v>
      </c>
      <c r="M12" s="344">
        <v>79</v>
      </c>
      <c r="N12" s="345">
        <v>146</v>
      </c>
      <c r="O12" s="345">
        <v>0</v>
      </c>
      <c r="P12" s="345">
        <v>0</v>
      </c>
      <c r="Q12" s="345">
        <v>0</v>
      </c>
      <c r="R12" s="346">
        <v>769</v>
      </c>
      <c r="S12" s="347">
        <v>676</v>
      </c>
      <c r="T12" s="347">
        <v>1445</v>
      </c>
      <c r="U12" s="13"/>
      <c r="V12" s="13"/>
      <c r="W12" s="13"/>
      <c r="X12" s="13"/>
      <c r="Y12" s="13"/>
      <c r="Z12" s="13"/>
    </row>
    <row r="13" spans="2:26" x14ac:dyDescent="0.3">
      <c r="B13" s="240" t="s">
        <v>507</v>
      </c>
      <c r="C13" s="344">
        <v>233</v>
      </c>
      <c r="D13" s="344">
        <v>217</v>
      </c>
      <c r="E13" s="345">
        <v>450</v>
      </c>
      <c r="F13" s="344">
        <v>153</v>
      </c>
      <c r="G13" s="344">
        <v>141</v>
      </c>
      <c r="H13" s="345">
        <v>294</v>
      </c>
      <c r="I13" s="344">
        <v>50</v>
      </c>
      <c r="J13" s="344">
        <v>22</v>
      </c>
      <c r="K13" s="345">
        <v>72</v>
      </c>
      <c r="L13" s="344">
        <v>38</v>
      </c>
      <c r="M13" s="344">
        <v>49</v>
      </c>
      <c r="N13" s="345">
        <v>87</v>
      </c>
      <c r="O13" s="345">
        <v>0</v>
      </c>
      <c r="P13" s="345">
        <v>0</v>
      </c>
      <c r="Q13" s="345">
        <v>0</v>
      </c>
      <c r="R13" s="346">
        <v>474</v>
      </c>
      <c r="S13" s="347">
        <v>429</v>
      </c>
      <c r="T13" s="347">
        <v>903</v>
      </c>
      <c r="U13" s="13"/>
      <c r="V13" s="13"/>
      <c r="W13" s="13"/>
      <c r="X13" s="13"/>
      <c r="Y13" s="13"/>
      <c r="Z13" s="13"/>
    </row>
    <row r="14" spans="2:26" ht="15" customHeight="1" x14ac:dyDescent="0.3">
      <c r="B14" s="240" t="s">
        <v>508</v>
      </c>
      <c r="C14" s="344">
        <v>612</v>
      </c>
      <c r="D14" s="344">
        <v>655</v>
      </c>
      <c r="E14" s="345">
        <v>1267</v>
      </c>
      <c r="F14" s="344">
        <v>408</v>
      </c>
      <c r="G14" s="344">
        <v>321</v>
      </c>
      <c r="H14" s="345">
        <v>729</v>
      </c>
      <c r="I14" s="344">
        <v>185</v>
      </c>
      <c r="J14" s="344">
        <v>78</v>
      </c>
      <c r="K14" s="345">
        <v>263</v>
      </c>
      <c r="L14" s="344">
        <v>146</v>
      </c>
      <c r="M14" s="344">
        <v>136</v>
      </c>
      <c r="N14" s="345">
        <v>282</v>
      </c>
      <c r="O14" s="345">
        <v>3</v>
      </c>
      <c r="P14" s="345">
        <v>1</v>
      </c>
      <c r="Q14" s="345">
        <v>4</v>
      </c>
      <c r="R14" s="346">
        <v>1354</v>
      </c>
      <c r="S14" s="347">
        <v>1191</v>
      </c>
      <c r="T14" s="347">
        <v>2545</v>
      </c>
      <c r="U14" s="13"/>
      <c r="V14" s="13"/>
      <c r="W14" s="13"/>
      <c r="X14" s="13"/>
      <c r="Y14" s="13"/>
      <c r="Z14" s="13"/>
    </row>
    <row r="15" spans="2:26" x14ac:dyDescent="0.3">
      <c r="B15" s="240" t="s">
        <v>509</v>
      </c>
      <c r="C15" s="344">
        <v>1483</v>
      </c>
      <c r="D15" s="344">
        <v>1521</v>
      </c>
      <c r="E15" s="345">
        <v>3004</v>
      </c>
      <c r="F15" s="344">
        <v>1262</v>
      </c>
      <c r="G15" s="344">
        <v>802</v>
      </c>
      <c r="H15" s="345">
        <v>2064</v>
      </c>
      <c r="I15" s="344">
        <v>334</v>
      </c>
      <c r="J15" s="344">
        <v>150</v>
      </c>
      <c r="K15" s="345">
        <v>484</v>
      </c>
      <c r="L15" s="344">
        <v>364</v>
      </c>
      <c r="M15" s="344">
        <v>396</v>
      </c>
      <c r="N15" s="345">
        <v>760</v>
      </c>
      <c r="O15" s="345">
        <v>1</v>
      </c>
      <c r="P15" s="345">
        <v>0</v>
      </c>
      <c r="Q15" s="345">
        <v>1</v>
      </c>
      <c r="R15" s="346">
        <v>3444</v>
      </c>
      <c r="S15" s="347">
        <v>2869</v>
      </c>
      <c r="T15" s="347">
        <v>6313</v>
      </c>
      <c r="U15" s="13"/>
      <c r="V15" s="13"/>
      <c r="W15" s="13"/>
      <c r="X15" s="13"/>
      <c r="Y15" s="13"/>
      <c r="Z15" s="13"/>
    </row>
    <row r="16" spans="2:26" x14ac:dyDescent="0.3">
      <c r="B16" s="240" t="s">
        <v>517</v>
      </c>
      <c r="C16" s="344">
        <v>4350</v>
      </c>
      <c r="D16" s="344">
        <v>4584</v>
      </c>
      <c r="E16" s="345">
        <v>8934</v>
      </c>
      <c r="F16" s="344">
        <v>4880</v>
      </c>
      <c r="G16" s="344">
        <v>2858</v>
      </c>
      <c r="H16" s="345">
        <v>7738</v>
      </c>
      <c r="I16" s="344">
        <v>906</v>
      </c>
      <c r="J16" s="344">
        <v>442</v>
      </c>
      <c r="K16" s="345">
        <v>1348</v>
      </c>
      <c r="L16" s="344">
        <v>851</v>
      </c>
      <c r="M16" s="344">
        <v>1043</v>
      </c>
      <c r="N16" s="345">
        <v>1894</v>
      </c>
      <c r="O16" s="345">
        <v>1</v>
      </c>
      <c r="P16" s="345">
        <v>9</v>
      </c>
      <c r="Q16" s="345">
        <v>10</v>
      </c>
      <c r="R16" s="346">
        <v>10988</v>
      </c>
      <c r="S16" s="347">
        <v>8936</v>
      </c>
      <c r="T16" s="347">
        <v>19924</v>
      </c>
      <c r="U16" s="13"/>
      <c r="V16" s="13"/>
      <c r="W16" s="13"/>
      <c r="X16" s="13"/>
      <c r="Y16" s="13"/>
      <c r="Z16" s="13"/>
    </row>
    <row r="17" spans="2:26" ht="30.6" customHeight="1" x14ac:dyDescent="0.3">
      <c r="B17" s="159" t="s">
        <v>510</v>
      </c>
      <c r="C17" s="344">
        <v>694</v>
      </c>
      <c r="D17" s="344">
        <v>799</v>
      </c>
      <c r="E17" s="345">
        <v>1493</v>
      </c>
      <c r="F17" s="344">
        <v>594</v>
      </c>
      <c r="G17" s="344">
        <v>407</v>
      </c>
      <c r="H17" s="345">
        <v>1001</v>
      </c>
      <c r="I17" s="344">
        <v>168</v>
      </c>
      <c r="J17" s="344">
        <v>66</v>
      </c>
      <c r="K17" s="345">
        <v>234</v>
      </c>
      <c r="L17" s="344">
        <v>218</v>
      </c>
      <c r="M17" s="344">
        <v>261</v>
      </c>
      <c r="N17" s="345">
        <v>479</v>
      </c>
      <c r="O17" s="345">
        <v>1</v>
      </c>
      <c r="P17" s="345">
        <v>1</v>
      </c>
      <c r="Q17" s="345">
        <v>2</v>
      </c>
      <c r="R17" s="346">
        <v>1675</v>
      </c>
      <c r="S17" s="347">
        <v>1534</v>
      </c>
      <c r="T17" s="347">
        <v>3209</v>
      </c>
      <c r="U17" s="13"/>
      <c r="V17" s="13"/>
      <c r="W17" s="13"/>
      <c r="X17" s="13"/>
      <c r="Y17" s="13"/>
      <c r="Z17" s="13"/>
    </row>
    <row r="18" spans="2:26" x14ac:dyDescent="0.3">
      <c r="B18" s="238" t="s">
        <v>511</v>
      </c>
      <c r="C18" s="344">
        <v>904</v>
      </c>
      <c r="D18" s="344">
        <v>1020</v>
      </c>
      <c r="E18" s="345">
        <v>1924</v>
      </c>
      <c r="F18" s="344">
        <v>607</v>
      </c>
      <c r="G18" s="344">
        <v>424</v>
      </c>
      <c r="H18" s="345">
        <v>1031</v>
      </c>
      <c r="I18" s="344">
        <v>270</v>
      </c>
      <c r="J18" s="344">
        <v>111</v>
      </c>
      <c r="K18" s="345">
        <v>381</v>
      </c>
      <c r="L18" s="344">
        <v>271</v>
      </c>
      <c r="M18" s="344">
        <v>274</v>
      </c>
      <c r="N18" s="345">
        <v>545</v>
      </c>
      <c r="O18" s="345">
        <v>0</v>
      </c>
      <c r="P18" s="345">
        <v>0</v>
      </c>
      <c r="Q18" s="345">
        <v>0</v>
      </c>
      <c r="R18" s="346">
        <v>2052</v>
      </c>
      <c r="S18" s="347">
        <v>1829</v>
      </c>
      <c r="T18" s="347">
        <v>3881</v>
      </c>
      <c r="U18" s="13"/>
      <c r="V18" s="13"/>
      <c r="W18" s="13"/>
      <c r="X18" s="13"/>
      <c r="Y18" s="13"/>
      <c r="Z18" s="13"/>
    </row>
    <row r="19" spans="2:26" x14ac:dyDescent="0.3">
      <c r="B19" s="238" t="s">
        <v>787</v>
      </c>
      <c r="C19" s="344">
        <v>433</v>
      </c>
      <c r="D19" s="344">
        <v>482</v>
      </c>
      <c r="E19" s="345">
        <v>915</v>
      </c>
      <c r="F19" s="344">
        <v>278</v>
      </c>
      <c r="G19" s="344">
        <v>217</v>
      </c>
      <c r="H19" s="345">
        <v>495</v>
      </c>
      <c r="I19" s="344">
        <v>182</v>
      </c>
      <c r="J19" s="344">
        <v>66</v>
      </c>
      <c r="K19" s="345">
        <v>248</v>
      </c>
      <c r="L19" s="344">
        <v>198</v>
      </c>
      <c r="M19" s="344">
        <v>211</v>
      </c>
      <c r="N19" s="345">
        <v>409</v>
      </c>
      <c r="O19" s="345">
        <v>0</v>
      </c>
      <c r="P19" s="345">
        <v>0</v>
      </c>
      <c r="Q19" s="345">
        <v>0</v>
      </c>
      <c r="R19" s="346">
        <v>1091</v>
      </c>
      <c r="S19" s="347">
        <v>976</v>
      </c>
      <c r="T19" s="347">
        <v>2067</v>
      </c>
      <c r="U19" s="13"/>
      <c r="V19" s="13"/>
      <c r="W19" s="13"/>
      <c r="X19" s="13"/>
      <c r="Y19" s="13"/>
      <c r="Z19" s="13"/>
    </row>
    <row r="20" spans="2:26" ht="15" customHeight="1" x14ac:dyDescent="0.3">
      <c r="B20" s="238" t="s">
        <v>839</v>
      </c>
      <c r="C20" s="344">
        <v>1285</v>
      </c>
      <c r="D20" s="344">
        <v>1242</v>
      </c>
      <c r="E20" s="345">
        <v>2527</v>
      </c>
      <c r="F20" s="344">
        <v>914</v>
      </c>
      <c r="G20" s="344">
        <v>715</v>
      </c>
      <c r="H20" s="345">
        <v>1629</v>
      </c>
      <c r="I20" s="344">
        <v>411</v>
      </c>
      <c r="J20" s="344">
        <v>153</v>
      </c>
      <c r="K20" s="345">
        <v>564</v>
      </c>
      <c r="L20" s="344">
        <v>328</v>
      </c>
      <c r="M20" s="344">
        <v>350</v>
      </c>
      <c r="N20" s="345">
        <v>678</v>
      </c>
      <c r="O20" s="345">
        <v>0</v>
      </c>
      <c r="P20" s="345">
        <v>3</v>
      </c>
      <c r="Q20" s="345">
        <v>3</v>
      </c>
      <c r="R20" s="346">
        <v>2938</v>
      </c>
      <c r="S20" s="347">
        <v>2463</v>
      </c>
      <c r="T20" s="347">
        <v>5401</v>
      </c>
      <c r="U20" s="13"/>
      <c r="V20" s="13"/>
      <c r="W20" s="13"/>
      <c r="X20" s="13"/>
      <c r="Y20" s="13"/>
      <c r="Z20" s="13"/>
    </row>
    <row r="21" spans="2:26" x14ac:dyDescent="0.3">
      <c r="B21" s="238" t="s">
        <v>513</v>
      </c>
      <c r="C21" s="344">
        <v>839</v>
      </c>
      <c r="D21" s="344">
        <v>956</v>
      </c>
      <c r="E21" s="345">
        <v>1795</v>
      </c>
      <c r="F21" s="344">
        <v>515</v>
      </c>
      <c r="G21" s="344">
        <v>362</v>
      </c>
      <c r="H21" s="345">
        <v>877</v>
      </c>
      <c r="I21" s="344">
        <v>267</v>
      </c>
      <c r="J21" s="344">
        <v>130</v>
      </c>
      <c r="K21" s="345">
        <v>397</v>
      </c>
      <c r="L21" s="344">
        <v>194</v>
      </c>
      <c r="M21" s="344">
        <v>227</v>
      </c>
      <c r="N21" s="345">
        <v>421</v>
      </c>
      <c r="O21" s="345">
        <v>0</v>
      </c>
      <c r="P21" s="345">
        <v>1</v>
      </c>
      <c r="Q21" s="345">
        <v>1</v>
      </c>
      <c r="R21" s="346">
        <v>1815</v>
      </c>
      <c r="S21" s="347">
        <v>1676</v>
      </c>
      <c r="T21" s="347">
        <v>3491</v>
      </c>
      <c r="U21" s="13"/>
      <c r="V21" s="13"/>
      <c r="W21" s="13"/>
      <c r="X21" s="13"/>
      <c r="Y21" s="13"/>
      <c r="Z21" s="13"/>
    </row>
    <row r="22" spans="2:26" x14ac:dyDescent="0.3">
      <c r="B22" s="238" t="s">
        <v>518</v>
      </c>
      <c r="C22" s="344">
        <v>357</v>
      </c>
      <c r="D22" s="344">
        <v>395</v>
      </c>
      <c r="E22" s="345">
        <v>752</v>
      </c>
      <c r="F22" s="344">
        <v>225</v>
      </c>
      <c r="G22" s="344">
        <v>152</v>
      </c>
      <c r="H22" s="345">
        <v>377</v>
      </c>
      <c r="I22" s="344">
        <v>100</v>
      </c>
      <c r="J22" s="344">
        <v>49</v>
      </c>
      <c r="K22" s="345">
        <v>149</v>
      </c>
      <c r="L22" s="344">
        <v>101</v>
      </c>
      <c r="M22" s="344">
        <v>103</v>
      </c>
      <c r="N22" s="345">
        <v>204</v>
      </c>
      <c r="O22" s="345">
        <v>0</v>
      </c>
      <c r="P22" s="345">
        <v>0</v>
      </c>
      <c r="Q22" s="345">
        <v>0</v>
      </c>
      <c r="R22" s="346">
        <v>783</v>
      </c>
      <c r="S22" s="347">
        <v>699</v>
      </c>
      <c r="T22" s="347">
        <v>1482</v>
      </c>
      <c r="U22" s="13"/>
      <c r="V22" s="13"/>
      <c r="W22" s="13"/>
      <c r="X22" s="13"/>
      <c r="Y22" s="13"/>
      <c r="Z22" s="13"/>
    </row>
    <row r="23" spans="2:26" x14ac:dyDescent="0.3">
      <c r="B23" s="238" t="s">
        <v>514</v>
      </c>
      <c r="C23" s="344">
        <v>622</v>
      </c>
      <c r="D23" s="344">
        <v>698</v>
      </c>
      <c r="E23" s="345">
        <v>1320</v>
      </c>
      <c r="F23" s="344">
        <v>495</v>
      </c>
      <c r="G23" s="344">
        <v>334</v>
      </c>
      <c r="H23" s="345">
        <v>829</v>
      </c>
      <c r="I23" s="344">
        <v>245</v>
      </c>
      <c r="J23" s="344">
        <v>104</v>
      </c>
      <c r="K23" s="345">
        <v>349</v>
      </c>
      <c r="L23" s="344">
        <v>223</v>
      </c>
      <c r="M23" s="344">
        <v>246</v>
      </c>
      <c r="N23" s="345">
        <v>469</v>
      </c>
      <c r="O23" s="345">
        <v>0</v>
      </c>
      <c r="P23" s="345">
        <v>0</v>
      </c>
      <c r="Q23" s="345">
        <v>0</v>
      </c>
      <c r="R23" s="346">
        <v>1585</v>
      </c>
      <c r="S23" s="347">
        <v>1382</v>
      </c>
      <c r="T23" s="347">
        <v>2967</v>
      </c>
      <c r="U23" s="13"/>
      <c r="V23" s="13"/>
      <c r="W23" s="13"/>
      <c r="X23" s="13"/>
      <c r="Y23" s="13"/>
      <c r="Z23" s="13"/>
    </row>
    <row r="24" spans="2:26" ht="28.8" x14ac:dyDescent="0.3">
      <c r="B24" s="159" t="s">
        <v>515</v>
      </c>
      <c r="C24" s="344">
        <v>82</v>
      </c>
      <c r="D24" s="344">
        <v>83</v>
      </c>
      <c r="E24" s="345">
        <v>165</v>
      </c>
      <c r="F24" s="344">
        <v>46</v>
      </c>
      <c r="G24" s="344">
        <v>36</v>
      </c>
      <c r="H24" s="345">
        <v>82</v>
      </c>
      <c r="I24" s="344">
        <v>21</v>
      </c>
      <c r="J24" s="344">
        <v>11</v>
      </c>
      <c r="K24" s="345">
        <v>32</v>
      </c>
      <c r="L24" s="344">
        <v>23</v>
      </c>
      <c r="M24" s="344">
        <v>27</v>
      </c>
      <c r="N24" s="345">
        <v>50</v>
      </c>
      <c r="O24" s="345">
        <v>0</v>
      </c>
      <c r="P24" s="345">
        <v>0</v>
      </c>
      <c r="Q24" s="345">
        <v>0</v>
      </c>
      <c r="R24" s="346">
        <v>172</v>
      </c>
      <c r="S24" s="347">
        <v>157</v>
      </c>
      <c r="T24" s="347">
        <v>329</v>
      </c>
      <c r="U24" s="13"/>
      <c r="V24" s="13"/>
      <c r="W24" s="13"/>
      <c r="X24" s="13"/>
      <c r="Y24" s="13"/>
      <c r="Z24" s="13"/>
    </row>
    <row r="25" spans="2:26" x14ac:dyDescent="0.3">
      <c r="B25" s="238" t="s">
        <v>516</v>
      </c>
      <c r="C25" s="344">
        <v>109</v>
      </c>
      <c r="D25" s="344">
        <v>108</v>
      </c>
      <c r="E25" s="345">
        <v>217</v>
      </c>
      <c r="F25" s="344">
        <v>116</v>
      </c>
      <c r="G25" s="344">
        <v>87</v>
      </c>
      <c r="H25" s="345">
        <v>203</v>
      </c>
      <c r="I25" s="344">
        <v>23</v>
      </c>
      <c r="J25" s="344">
        <v>8</v>
      </c>
      <c r="K25" s="345">
        <v>31</v>
      </c>
      <c r="L25" s="344">
        <v>40</v>
      </c>
      <c r="M25" s="344">
        <v>30</v>
      </c>
      <c r="N25" s="345">
        <v>70</v>
      </c>
      <c r="O25" s="345">
        <v>0</v>
      </c>
      <c r="P25" s="345">
        <v>0</v>
      </c>
      <c r="Q25" s="345">
        <v>0</v>
      </c>
      <c r="R25" s="346">
        <v>288</v>
      </c>
      <c r="S25" s="347">
        <v>233</v>
      </c>
      <c r="T25" s="347">
        <v>521</v>
      </c>
      <c r="U25" s="13"/>
      <c r="V25" s="13"/>
      <c r="W25" s="13"/>
      <c r="X25" s="13"/>
      <c r="Y25" s="13"/>
      <c r="Z25" s="13"/>
    </row>
    <row r="26" spans="2:26" x14ac:dyDescent="0.3">
      <c r="B26" s="316" t="s">
        <v>819</v>
      </c>
      <c r="C26" s="348">
        <v>12652</v>
      </c>
      <c r="D26" s="348">
        <v>13409</v>
      </c>
      <c r="E26" s="348">
        <v>26061</v>
      </c>
      <c r="F26" s="348">
        <v>11075</v>
      </c>
      <c r="G26" s="348">
        <v>7371</v>
      </c>
      <c r="H26" s="348">
        <v>18446</v>
      </c>
      <c r="I26" s="348">
        <v>3346</v>
      </c>
      <c r="J26" s="348">
        <v>1480</v>
      </c>
      <c r="K26" s="348">
        <v>4826</v>
      </c>
      <c r="L26" s="348">
        <v>3142</v>
      </c>
      <c r="M26" s="348">
        <v>3525</v>
      </c>
      <c r="N26" s="348">
        <v>6667</v>
      </c>
      <c r="O26" s="348">
        <v>6</v>
      </c>
      <c r="P26" s="348">
        <v>15</v>
      </c>
      <c r="Q26" s="348">
        <v>21</v>
      </c>
      <c r="R26" s="349">
        <v>30221</v>
      </c>
      <c r="S26" s="347">
        <v>25800</v>
      </c>
      <c r="T26" s="347">
        <v>56021</v>
      </c>
      <c r="U26" s="13"/>
      <c r="V26" s="13"/>
      <c r="W26" s="13"/>
      <c r="X26" s="13"/>
      <c r="Y26" s="13"/>
      <c r="Z26" s="13"/>
    </row>
    <row r="27" spans="2:26" ht="64.95" customHeight="1" x14ac:dyDescent="0.3">
      <c r="B27" s="598" t="s">
        <v>834</v>
      </c>
      <c r="C27" s="598"/>
      <c r="D27" s="598"/>
      <c r="E27" s="598"/>
      <c r="F27" s="598"/>
      <c r="G27" s="598"/>
      <c r="H27" s="598"/>
      <c r="I27" s="598"/>
      <c r="J27" s="598"/>
      <c r="K27" s="598"/>
      <c r="L27" s="598"/>
      <c r="M27" s="598"/>
      <c r="N27" s="598"/>
      <c r="O27" s="598"/>
      <c r="P27" s="598"/>
      <c r="Q27" s="598"/>
      <c r="R27" s="598"/>
      <c r="S27" s="598"/>
      <c r="T27" s="598"/>
      <c r="U27" s="13"/>
      <c r="V27" s="13"/>
      <c r="W27" s="13"/>
    </row>
    <row r="28" spans="2:26" x14ac:dyDescent="0.3">
      <c r="B28" s="13"/>
      <c r="C28" s="13"/>
      <c r="D28" s="13"/>
      <c r="E28" s="13"/>
      <c r="F28" s="13"/>
      <c r="G28" s="13"/>
      <c r="H28" s="13"/>
      <c r="I28" s="13"/>
      <c r="J28" s="13"/>
      <c r="K28" s="13"/>
      <c r="L28" s="13"/>
      <c r="M28" s="13"/>
      <c r="N28" s="13"/>
      <c r="O28" s="13"/>
      <c r="P28" s="13"/>
      <c r="Q28" s="13"/>
      <c r="R28" s="13"/>
      <c r="S28" s="13"/>
      <c r="T28" s="13"/>
      <c r="U28" s="13"/>
      <c r="V28" s="13"/>
      <c r="W28" s="13"/>
    </row>
    <row r="29" spans="2:26" x14ac:dyDescent="0.3">
      <c r="B29" s="557"/>
      <c r="C29" s="557"/>
      <c r="D29" s="557"/>
      <c r="E29" s="557"/>
      <c r="F29" s="557"/>
      <c r="G29" s="557"/>
      <c r="H29" s="557"/>
      <c r="I29" s="557"/>
      <c r="J29" s="557"/>
      <c r="K29" s="557"/>
      <c r="L29" s="557"/>
      <c r="M29" s="13"/>
      <c r="N29" s="13"/>
      <c r="O29" s="13"/>
      <c r="P29" s="13"/>
      <c r="Q29" s="13"/>
      <c r="R29" s="13"/>
      <c r="S29" s="13"/>
      <c r="T29" s="13"/>
      <c r="U29" s="13"/>
      <c r="V29" s="13"/>
      <c r="W29" s="13"/>
    </row>
    <row r="30" spans="2:26" ht="18" x14ac:dyDescent="0.35">
      <c r="B30" s="293" t="s">
        <v>968</v>
      </c>
      <c r="C30" s="435"/>
      <c r="D30" s="435"/>
      <c r="E30" s="435"/>
      <c r="F30" s="435"/>
      <c r="G30" s="299"/>
      <c r="H30" s="299"/>
      <c r="I30" s="299"/>
      <c r="J30" s="299"/>
      <c r="K30" s="299"/>
      <c r="L30" s="299"/>
      <c r="M30" s="13"/>
      <c r="N30" s="13"/>
      <c r="O30" s="13"/>
      <c r="P30" s="13"/>
      <c r="Q30" s="13"/>
      <c r="R30" s="13"/>
      <c r="S30" s="13"/>
      <c r="T30" s="13"/>
      <c r="U30" s="13"/>
      <c r="V30" s="13"/>
      <c r="W30" s="13"/>
    </row>
    <row r="31" spans="2:26" ht="14.4" customHeight="1" x14ac:dyDescent="0.3">
      <c r="B31" s="3" t="s">
        <v>933</v>
      </c>
      <c r="C31" s="299"/>
      <c r="D31" s="299"/>
      <c r="E31" s="299"/>
      <c r="F31" s="299"/>
      <c r="G31" s="299"/>
      <c r="H31" s="299"/>
      <c r="I31" s="299"/>
      <c r="J31" s="299"/>
      <c r="K31" s="299"/>
      <c r="L31" s="299"/>
      <c r="M31" s="13"/>
      <c r="N31" s="13"/>
      <c r="O31" s="13"/>
      <c r="P31" s="13"/>
      <c r="Q31" s="13"/>
      <c r="R31" s="13"/>
      <c r="S31" s="13"/>
      <c r="T31" s="13"/>
      <c r="U31" s="13"/>
      <c r="V31" s="13"/>
      <c r="W31" s="13"/>
    </row>
    <row r="32" spans="2:26" ht="14.4" customHeight="1" x14ac:dyDescent="0.3">
      <c r="B32" s="299"/>
      <c r="C32" s="299"/>
      <c r="D32" s="299"/>
      <c r="E32" s="299"/>
      <c r="F32" s="299"/>
      <c r="G32" s="299"/>
      <c r="H32" s="299"/>
      <c r="I32" s="299"/>
      <c r="J32" s="299"/>
      <c r="K32" s="299"/>
      <c r="L32" s="299"/>
      <c r="M32" s="13"/>
      <c r="N32" s="13"/>
      <c r="O32" s="13"/>
      <c r="P32" s="13"/>
      <c r="Q32" s="13"/>
      <c r="R32" s="13"/>
      <c r="S32" s="13"/>
      <c r="T32" s="13"/>
      <c r="U32" s="13"/>
      <c r="V32" s="13"/>
      <c r="W32" s="13"/>
    </row>
    <row r="33" spans="2:23" ht="14.4" customHeight="1" x14ac:dyDescent="0.3">
      <c r="B33" s="529" t="s">
        <v>521</v>
      </c>
      <c r="C33" s="565" t="s">
        <v>477</v>
      </c>
      <c r="D33" s="566"/>
      <c r="E33" s="566"/>
      <c r="F33" s="566"/>
      <c r="G33" s="566"/>
      <c r="H33" s="566"/>
      <c r="I33" s="566"/>
      <c r="J33" s="566"/>
      <c r="K33" s="566"/>
      <c r="L33" s="566"/>
      <c r="M33" s="566"/>
      <c r="N33" s="566"/>
      <c r="O33" s="566"/>
      <c r="P33" s="566"/>
      <c r="Q33" s="567"/>
      <c r="R33" s="599" t="s">
        <v>969</v>
      </c>
      <c r="S33" s="600"/>
      <c r="T33" s="601"/>
      <c r="U33" s="13"/>
      <c r="V33" s="13"/>
      <c r="W33" s="13"/>
    </row>
    <row r="34" spans="2:23" ht="14.4" customHeight="1" x14ac:dyDescent="0.3">
      <c r="B34" s="529"/>
      <c r="C34" s="533" t="s">
        <v>942</v>
      </c>
      <c r="D34" s="533"/>
      <c r="E34" s="533"/>
      <c r="F34" s="533" t="s">
        <v>943</v>
      </c>
      <c r="G34" s="533"/>
      <c r="H34" s="533"/>
      <c r="I34" s="533" t="s">
        <v>3</v>
      </c>
      <c r="J34" s="533"/>
      <c r="K34" s="533"/>
      <c r="L34" s="533" t="s">
        <v>5</v>
      </c>
      <c r="M34" s="533"/>
      <c r="N34" s="533"/>
      <c r="O34" s="605" t="s">
        <v>829</v>
      </c>
      <c r="P34" s="605"/>
      <c r="Q34" s="605"/>
      <c r="R34" s="602"/>
      <c r="S34" s="537"/>
      <c r="T34" s="553"/>
      <c r="U34" s="13"/>
      <c r="V34" s="13"/>
      <c r="W34" s="13"/>
    </row>
    <row r="35" spans="2:23" x14ac:dyDescent="0.3">
      <c r="B35" s="529"/>
      <c r="C35" s="277" t="s">
        <v>73</v>
      </c>
      <c r="D35" s="277" t="s">
        <v>74</v>
      </c>
      <c r="E35" s="277" t="s">
        <v>25</v>
      </c>
      <c r="F35" s="277" t="s">
        <v>73</v>
      </c>
      <c r="G35" s="277" t="s">
        <v>74</v>
      </c>
      <c r="H35" s="277" t="s">
        <v>25</v>
      </c>
      <c r="I35" s="277" t="s">
        <v>73</v>
      </c>
      <c r="J35" s="277" t="s">
        <v>74</v>
      </c>
      <c r="K35" s="277" t="s">
        <v>25</v>
      </c>
      <c r="L35" s="277" t="s">
        <v>73</v>
      </c>
      <c r="M35" s="277" t="s">
        <v>74</v>
      </c>
      <c r="N35" s="277" t="s">
        <v>25</v>
      </c>
      <c r="O35" s="458" t="s">
        <v>73</v>
      </c>
      <c r="P35" s="458" t="s">
        <v>74</v>
      </c>
      <c r="Q35" s="458" t="s">
        <v>25</v>
      </c>
      <c r="R35" s="277" t="s">
        <v>73</v>
      </c>
      <c r="S35" s="277" t="s">
        <v>74</v>
      </c>
      <c r="T35" s="277" t="s">
        <v>25</v>
      </c>
      <c r="U35" s="13"/>
      <c r="V35" s="13"/>
      <c r="W35" s="13"/>
    </row>
    <row r="36" spans="2:23" x14ac:dyDescent="0.3">
      <c r="B36" s="459" t="s">
        <v>519</v>
      </c>
      <c r="C36" s="460">
        <v>942</v>
      </c>
      <c r="D36" s="460">
        <v>808</v>
      </c>
      <c r="E36" s="461">
        <v>1750</v>
      </c>
      <c r="F36" s="460">
        <v>767</v>
      </c>
      <c r="G36" s="460">
        <v>648</v>
      </c>
      <c r="H36" s="461">
        <v>1415</v>
      </c>
      <c r="I36" s="460">
        <v>259</v>
      </c>
      <c r="J36" s="460">
        <v>160</v>
      </c>
      <c r="K36" s="461">
        <v>419</v>
      </c>
      <c r="L36" s="460">
        <v>234</v>
      </c>
      <c r="M36" s="460">
        <v>272</v>
      </c>
      <c r="N36" s="461">
        <v>506</v>
      </c>
      <c r="O36" s="462">
        <v>0</v>
      </c>
      <c r="P36" s="462">
        <v>0</v>
      </c>
      <c r="Q36" s="462">
        <v>0</v>
      </c>
      <c r="R36" s="469">
        <v>2202</v>
      </c>
      <c r="S36" s="470">
        <v>1888</v>
      </c>
      <c r="T36" s="470">
        <v>4090</v>
      </c>
      <c r="U36" s="13"/>
      <c r="V36" s="13"/>
      <c r="W36" s="13"/>
    </row>
    <row r="37" spans="2:23" x14ac:dyDescent="0.3">
      <c r="B37" s="463" t="s">
        <v>505</v>
      </c>
      <c r="C37" s="460">
        <v>1093</v>
      </c>
      <c r="D37" s="460">
        <v>1026</v>
      </c>
      <c r="E37" s="461">
        <v>2119</v>
      </c>
      <c r="F37" s="460">
        <v>983</v>
      </c>
      <c r="G37" s="460">
        <v>891</v>
      </c>
      <c r="H37" s="461">
        <v>1874</v>
      </c>
      <c r="I37" s="460">
        <v>400</v>
      </c>
      <c r="J37" s="460">
        <v>167</v>
      </c>
      <c r="K37" s="461">
        <v>567</v>
      </c>
      <c r="L37" s="460">
        <v>207</v>
      </c>
      <c r="M37" s="460">
        <v>214</v>
      </c>
      <c r="N37" s="461">
        <v>421</v>
      </c>
      <c r="O37" s="462">
        <v>1</v>
      </c>
      <c r="P37" s="462">
        <v>0</v>
      </c>
      <c r="Q37" s="462">
        <v>1</v>
      </c>
      <c r="R37" s="469">
        <v>2684</v>
      </c>
      <c r="S37" s="470">
        <v>2298</v>
      </c>
      <c r="T37" s="470">
        <v>4982</v>
      </c>
      <c r="U37" s="13"/>
      <c r="V37" s="13"/>
      <c r="W37" s="13"/>
    </row>
    <row r="38" spans="2:23" x14ac:dyDescent="0.3">
      <c r="B38" s="463" t="s">
        <v>506</v>
      </c>
      <c r="C38" s="460">
        <v>1934</v>
      </c>
      <c r="D38" s="460">
        <v>1533</v>
      </c>
      <c r="E38" s="461">
        <v>3467</v>
      </c>
      <c r="F38" s="460">
        <v>1850</v>
      </c>
      <c r="G38" s="460">
        <v>1794</v>
      </c>
      <c r="H38" s="461">
        <v>3644</v>
      </c>
      <c r="I38" s="460">
        <v>598</v>
      </c>
      <c r="J38" s="460">
        <v>240</v>
      </c>
      <c r="K38" s="461">
        <v>838</v>
      </c>
      <c r="L38" s="460">
        <v>280</v>
      </c>
      <c r="M38" s="460">
        <v>346</v>
      </c>
      <c r="N38" s="461">
        <v>626</v>
      </c>
      <c r="O38" s="462">
        <v>1</v>
      </c>
      <c r="P38" s="462">
        <v>0</v>
      </c>
      <c r="Q38" s="462">
        <v>1</v>
      </c>
      <c r="R38" s="469">
        <v>4663</v>
      </c>
      <c r="S38" s="470">
        <v>3913</v>
      </c>
      <c r="T38" s="470">
        <v>8576</v>
      </c>
      <c r="U38" s="13"/>
      <c r="V38" s="13"/>
      <c r="W38" s="13"/>
    </row>
    <row r="39" spans="2:23" x14ac:dyDescent="0.3">
      <c r="B39" s="463" t="s">
        <v>507</v>
      </c>
      <c r="C39" s="460">
        <v>1201</v>
      </c>
      <c r="D39" s="460">
        <v>1178</v>
      </c>
      <c r="E39" s="461">
        <v>2379</v>
      </c>
      <c r="F39" s="460">
        <v>843</v>
      </c>
      <c r="G39" s="460">
        <v>1015</v>
      </c>
      <c r="H39" s="461">
        <v>1858</v>
      </c>
      <c r="I39" s="460">
        <v>373</v>
      </c>
      <c r="J39" s="460">
        <v>138</v>
      </c>
      <c r="K39" s="461">
        <v>511</v>
      </c>
      <c r="L39" s="460">
        <v>176</v>
      </c>
      <c r="M39" s="460">
        <v>230</v>
      </c>
      <c r="N39" s="461">
        <v>406</v>
      </c>
      <c r="O39" s="462">
        <v>1</v>
      </c>
      <c r="P39" s="462">
        <v>0</v>
      </c>
      <c r="Q39" s="462">
        <v>1</v>
      </c>
      <c r="R39" s="469">
        <v>2594</v>
      </c>
      <c r="S39" s="470">
        <v>2561</v>
      </c>
      <c r="T39" s="470">
        <v>5155</v>
      </c>
      <c r="U39" s="13"/>
      <c r="V39" s="13"/>
      <c r="W39" s="13"/>
    </row>
    <row r="40" spans="2:23" x14ac:dyDescent="0.3">
      <c r="B40" s="463" t="s">
        <v>508</v>
      </c>
      <c r="C40" s="460">
        <v>3484</v>
      </c>
      <c r="D40" s="460">
        <v>3430</v>
      </c>
      <c r="E40" s="461">
        <v>6914</v>
      </c>
      <c r="F40" s="460">
        <v>2759</v>
      </c>
      <c r="G40" s="460">
        <v>2603</v>
      </c>
      <c r="H40" s="461">
        <v>5362</v>
      </c>
      <c r="I40" s="460">
        <v>1156</v>
      </c>
      <c r="J40" s="460">
        <v>456</v>
      </c>
      <c r="K40" s="461">
        <v>1612</v>
      </c>
      <c r="L40" s="460">
        <v>741</v>
      </c>
      <c r="M40" s="460">
        <v>814</v>
      </c>
      <c r="N40" s="461">
        <v>1555</v>
      </c>
      <c r="O40" s="462">
        <v>17</v>
      </c>
      <c r="P40" s="462">
        <v>5</v>
      </c>
      <c r="Q40" s="462">
        <v>22</v>
      </c>
      <c r="R40" s="469">
        <v>8157</v>
      </c>
      <c r="S40" s="470">
        <v>7308</v>
      </c>
      <c r="T40" s="470">
        <v>15465</v>
      </c>
      <c r="U40" s="13"/>
      <c r="V40" s="13"/>
      <c r="W40" s="13"/>
    </row>
    <row r="41" spans="2:23" x14ac:dyDescent="0.3">
      <c r="B41" s="463" t="s">
        <v>509</v>
      </c>
      <c r="C41" s="460">
        <v>9637</v>
      </c>
      <c r="D41" s="460">
        <v>7678</v>
      </c>
      <c r="E41" s="461">
        <v>17315</v>
      </c>
      <c r="F41" s="460">
        <v>7982</v>
      </c>
      <c r="G41" s="460">
        <v>6136</v>
      </c>
      <c r="H41" s="461">
        <v>14118</v>
      </c>
      <c r="I41" s="460">
        <v>2316</v>
      </c>
      <c r="J41" s="460">
        <v>1071</v>
      </c>
      <c r="K41" s="461">
        <v>3387</v>
      </c>
      <c r="L41" s="460">
        <v>1971</v>
      </c>
      <c r="M41" s="460">
        <v>2032</v>
      </c>
      <c r="N41" s="461">
        <v>4003</v>
      </c>
      <c r="O41" s="462">
        <v>6</v>
      </c>
      <c r="P41" s="462">
        <v>11</v>
      </c>
      <c r="Q41" s="462">
        <v>17</v>
      </c>
      <c r="R41" s="469">
        <v>21912</v>
      </c>
      <c r="S41" s="470">
        <v>16928</v>
      </c>
      <c r="T41" s="470">
        <v>38840</v>
      </c>
      <c r="U41" s="13"/>
      <c r="V41" s="13"/>
      <c r="W41" s="13"/>
    </row>
    <row r="42" spans="2:23" x14ac:dyDescent="0.3">
      <c r="B42" s="463" t="s">
        <v>517</v>
      </c>
      <c r="C42" s="460">
        <v>25954</v>
      </c>
      <c r="D42" s="460">
        <v>24815</v>
      </c>
      <c r="E42" s="461">
        <v>50769</v>
      </c>
      <c r="F42" s="460">
        <v>29367</v>
      </c>
      <c r="G42" s="460">
        <v>19864</v>
      </c>
      <c r="H42" s="461">
        <v>49231</v>
      </c>
      <c r="I42" s="460">
        <v>6485</v>
      </c>
      <c r="J42" s="460">
        <v>2879</v>
      </c>
      <c r="K42" s="461">
        <v>9364</v>
      </c>
      <c r="L42" s="460">
        <v>4845</v>
      </c>
      <c r="M42" s="460">
        <v>5288</v>
      </c>
      <c r="N42" s="461">
        <v>10133</v>
      </c>
      <c r="O42" s="462">
        <v>26</v>
      </c>
      <c r="P42" s="462">
        <v>58</v>
      </c>
      <c r="Q42" s="462">
        <v>84</v>
      </c>
      <c r="R42" s="469">
        <v>66677</v>
      </c>
      <c r="S42" s="470">
        <v>52904</v>
      </c>
      <c r="T42" s="470">
        <v>119581</v>
      </c>
      <c r="U42" s="13"/>
      <c r="V42" s="13"/>
      <c r="W42" s="13"/>
    </row>
    <row r="43" spans="2:23" ht="28.8" x14ac:dyDescent="0.3">
      <c r="B43" s="464" t="s">
        <v>510</v>
      </c>
      <c r="C43" s="460">
        <v>4222</v>
      </c>
      <c r="D43" s="460">
        <v>4208</v>
      </c>
      <c r="E43" s="461">
        <v>8430</v>
      </c>
      <c r="F43" s="460">
        <v>3659</v>
      </c>
      <c r="G43" s="460">
        <v>3304</v>
      </c>
      <c r="H43" s="461">
        <v>6963</v>
      </c>
      <c r="I43" s="460">
        <v>1264</v>
      </c>
      <c r="J43" s="460">
        <v>535</v>
      </c>
      <c r="K43" s="461">
        <v>1799</v>
      </c>
      <c r="L43" s="460">
        <v>1449</v>
      </c>
      <c r="M43" s="460">
        <v>1470</v>
      </c>
      <c r="N43" s="461">
        <v>2919</v>
      </c>
      <c r="O43" s="462">
        <v>4</v>
      </c>
      <c r="P43" s="462">
        <v>7</v>
      </c>
      <c r="Q43" s="462">
        <v>11</v>
      </c>
      <c r="R43" s="469">
        <v>10598</v>
      </c>
      <c r="S43" s="470">
        <v>9524</v>
      </c>
      <c r="T43" s="470">
        <v>20122</v>
      </c>
      <c r="U43" s="13"/>
      <c r="V43" s="13"/>
      <c r="W43" s="13"/>
    </row>
    <row r="44" spans="2:23" x14ac:dyDescent="0.3">
      <c r="B44" s="465" t="s">
        <v>511</v>
      </c>
      <c r="C44" s="460">
        <v>5185</v>
      </c>
      <c r="D44" s="460">
        <v>5079</v>
      </c>
      <c r="E44" s="461">
        <v>10264</v>
      </c>
      <c r="F44" s="460">
        <v>3646</v>
      </c>
      <c r="G44" s="460">
        <v>3518</v>
      </c>
      <c r="H44" s="461">
        <v>7164</v>
      </c>
      <c r="I44" s="460">
        <v>1730</v>
      </c>
      <c r="J44" s="460">
        <v>662</v>
      </c>
      <c r="K44" s="461">
        <v>2392</v>
      </c>
      <c r="L44" s="460">
        <v>1357</v>
      </c>
      <c r="M44" s="460">
        <v>1415</v>
      </c>
      <c r="N44" s="461">
        <v>2772</v>
      </c>
      <c r="O44" s="462">
        <v>1</v>
      </c>
      <c r="P44" s="462">
        <v>1</v>
      </c>
      <c r="Q44" s="462">
        <v>2</v>
      </c>
      <c r="R44" s="469">
        <v>11919</v>
      </c>
      <c r="S44" s="470">
        <v>10675</v>
      </c>
      <c r="T44" s="470">
        <v>22594</v>
      </c>
      <c r="U44" s="13"/>
      <c r="V44" s="13"/>
      <c r="W44" s="13"/>
    </row>
    <row r="45" spans="2:23" x14ac:dyDescent="0.3">
      <c r="B45" s="465" t="s">
        <v>787</v>
      </c>
      <c r="C45" s="460">
        <v>2586</v>
      </c>
      <c r="D45" s="460">
        <v>2573</v>
      </c>
      <c r="E45" s="461">
        <v>5159</v>
      </c>
      <c r="F45" s="460">
        <v>1688</v>
      </c>
      <c r="G45" s="460">
        <v>1813</v>
      </c>
      <c r="H45" s="461">
        <v>3501</v>
      </c>
      <c r="I45" s="460">
        <v>1246</v>
      </c>
      <c r="J45" s="460">
        <v>479</v>
      </c>
      <c r="K45" s="461">
        <v>1725</v>
      </c>
      <c r="L45" s="460">
        <v>1086</v>
      </c>
      <c r="M45" s="460">
        <v>1174</v>
      </c>
      <c r="N45" s="461">
        <v>2260</v>
      </c>
      <c r="O45" s="462">
        <v>1</v>
      </c>
      <c r="P45" s="462">
        <v>0</v>
      </c>
      <c r="Q45" s="462">
        <v>1</v>
      </c>
      <c r="R45" s="469">
        <v>6607</v>
      </c>
      <c r="S45" s="470">
        <v>6039</v>
      </c>
      <c r="T45" s="470">
        <v>12646</v>
      </c>
      <c r="U45" s="13"/>
      <c r="V45" s="13"/>
      <c r="W45" s="13"/>
    </row>
    <row r="46" spans="2:23" x14ac:dyDescent="0.3">
      <c r="B46" s="465" t="s">
        <v>512</v>
      </c>
      <c r="C46" s="460">
        <v>7526</v>
      </c>
      <c r="D46" s="460">
        <v>6564</v>
      </c>
      <c r="E46" s="461">
        <v>14090</v>
      </c>
      <c r="F46" s="460">
        <v>5465</v>
      </c>
      <c r="G46" s="460">
        <v>5053</v>
      </c>
      <c r="H46" s="461">
        <v>10518</v>
      </c>
      <c r="I46" s="460">
        <v>2640</v>
      </c>
      <c r="J46" s="460">
        <v>953</v>
      </c>
      <c r="K46" s="461">
        <v>3593</v>
      </c>
      <c r="L46" s="460">
        <v>1661</v>
      </c>
      <c r="M46" s="460">
        <v>1770</v>
      </c>
      <c r="N46" s="461">
        <v>3431</v>
      </c>
      <c r="O46" s="462">
        <v>4</v>
      </c>
      <c r="P46" s="462">
        <v>13</v>
      </c>
      <c r="Q46" s="462">
        <v>17</v>
      </c>
      <c r="R46" s="469">
        <v>17296</v>
      </c>
      <c r="S46" s="470">
        <v>14353</v>
      </c>
      <c r="T46" s="470">
        <v>31649</v>
      </c>
      <c r="U46" s="13"/>
      <c r="V46" s="13"/>
      <c r="W46" s="13"/>
    </row>
    <row r="47" spans="2:23" x14ac:dyDescent="0.3">
      <c r="B47" s="465" t="s">
        <v>513</v>
      </c>
      <c r="C47" s="460">
        <v>5096</v>
      </c>
      <c r="D47" s="460">
        <v>4955</v>
      </c>
      <c r="E47" s="461">
        <v>10051</v>
      </c>
      <c r="F47" s="460">
        <v>3121</v>
      </c>
      <c r="G47" s="460">
        <v>2885</v>
      </c>
      <c r="H47" s="461">
        <v>6006</v>
      </c>
      <c r="I47" s="460">
        <v>1866</v>
      </c>
      <c r="J47" s="460">
        <v>743</v>
      </c>
      <c r="K47" s="461">
        <v>2609</v>
      </c>
      <c r="L47" s="460">
        <v>999</v>
      </c>
      <c r="M47" s="460">
        <v>1281</v>
      </c>
      <c r="N47" s="461">
        <v>2280</v>
      </c>
      <c r="O47" s="462">
        <v>2</v>
      </c>
      <c r="P47" s="462">
        <v>7</v>
      </c>
      <c r="Q47" s="462">
        <v>9</v>
      </c>
      <c r="R47" s="469">
        <v>11084</v>
      </c>
      <c r="S47" s="470">
        <v>9871</v>
      </c>
      <c r="T47" s="470">
        <v>20955</v>
      </c>
      <c r="U47" s="13"/>
      <c r="V47" s="13"/>
      <c r="W47" s="13"/>
    </row>
    <row r="48" spans="2:23" x14ac:dyDescent="0.3">
      <c r="B48" s="465" t="s">
        <v>518</v>
      </c>
      <c r="C48" s="460">
        <v>1939</v>
      </c>
      <c r="D48" s="460">
        <v>1966</v>
      </c>
      <c r="E48" s="461">
        <v>3905</v>
      </c>
      <c r="F48" s="460">
        <v>1409</v>
      </c>
      <c r="G48" s="460">
        <v>1207</v>
      </c>
      <c r="H48" s="461">
        <v>2616</v>
      </c>
      <c r="I48" s="460">
        <v>708</v>
      </c>
      <c r="J48" s="460">
        <v>272</v>
      </c>
      <c r="K48" s="461">
        <v>980</v>
      </c>
      <c r="L48" s="460">
        <v>491</v>
      </c>
      <c r="M48" s="460">
        <v>572</v>
      </c>
      <c r="N48" s="461">
        <v>1063</v>
      </c>
      <c r="O48" s="462">
        <v>0</v>
      </c>
      <c r="P48" s="462">
        <v>0</v>
      </c>
      <c r="Q48" s="462">
        <v>0</v>
      </c>
      <c r="R48" s="469">
        <v>4547</v>
      </c>
      <c r="S48" s="470">
        <v>4017</v>
      </c>
      <c r="T48" s="470">
        <v>8564</v>
      </c>
      <c r="U48" s="13"/>
      <c r="V48" s="13"/>
      <c r="W48" s="13"/>
    </row>
    <row r="49" spans="2:24" x14ac:dyDescent="0.3">
      <c r="B49" s="465" t="s">
        <v>514</v>
      </c>
      <c r="C49" s="460">
        <v>3795</v>
      </c>
      <c r="D49" s="460">
        <v>3941</v>
      </c>
      <c r="E49" s="461">
        <v>7736</v>
      </c>
      <c r="F49" s="460">
        <v>2873</v>
      </c>
      <c r="G49" s="460">
        <v>2499</v>
      </c>
      <c r="H49" s="461">
        <v>5372</v>
      </c>
      <c r="I49" s="460">
        <v>1536</v>
      </c>
      <c r="J49" s="460">
        <v>683</v>
      </c>
      <c r="K49" s="461">
        <v>2219</v>
      </c>
      <c r="L49" s="460">
        <v>1147</v>
      </c>
      <c r="M49" s="460">
        <v>1233</v>
      </c>
      <c r="N49" s="461">
        <v>2380</v>
      </c>
      <c r="O49" s="462">
        <v>1</v>
      </c>
      <c r="P49" s="462">
        <v>1</v>
      </c>
      <c r="Q49" s="462">
        <v>2</v>
      </c>
      <c r="R49" s="469">
        <v>9352</v>
      </c>
      <c r="S49" s="470">
        <v>8357</v>
      </c>
      <c r="T49" s="470">
        <v>17709</v>
      </c>
      <c r="U49" s="13"/>
      <c r="V49" s="13"/>
      <c r="W49" s="13"/>
    </row>
    <row r="50" spans="2:24" ht="28.8" x14ac:dyDescent="0.3">
      <c r="B50" s="464" t="s">
        <v>515</v>
      </c>
      <c r="C50" s="460">
        <v>431</v>
      </c>
      <c r="D50" s="460">
        <v>486</v>
      </c>
      <c r="E50" s="461">
        <v>917</v>
      </c>
      <c r="F50" s="460">
        <v>335</v>
      </c>
      <c r="G50" s="460">
        <v>276</v>
      </c>
      <c r="H50" s="461">
        <v>611</v>
      </c>
      <c r="I50" s="460">
        <v>119</v>
      </c>
      <c r="J50" s="460">
        <v>62</v>
      </c>
      <c r="K50" s="461">
        <v>181</v>
      </c>
      <c r="L50" s="460">
        <v>95</v>
      </c>
      <c r="M50" s="460">
        <v>129</v>
      </c>
      <c r="N50" s="461">
        <v>224</v>
      </c>
      <c r="O50" s="462">
        <v>0</v>
      </c>
      <c r="P50" s="462">
        <v>1</v>
      </c>
      <c r="Q50" s="462">
        <v>1</v>
      </c>
      <c r="R50" s="469">
        <v>980</v>
      </c>
      <c r="S50" s="470">
        <v>954</v>
      </c>
      <c r="T50" s="470">
        <v>1934</v>
      </c>
      <c r="U50" s="13"/>
      <c r="V50" s="13"/>
      <c r="W50" s="13"/>
    </row>
    <row r="51" spans="2:24" ht="14.4" customHeight="1" x14ac:dyDescent="0.3">
      <c r="B51" s="465" t="s">
        <v>516</v>
      </c>
      <c r="C51" s="460">
        <v>706</v>
      </c>
      <c r="D51" s="460">
        <v>693</v>
      </c>
      <c r="E51" s="461">
        <v>1399</v>
      </c>
      <c r="F51" s="460">
        <v>838</v>
      </c>
      <c r="G51" s="460">
        <v>621</v>
      </c>
      <c r="H51" s="461">
        <v>1459</v>
      </c>
      <c r="I51" s="460">
        <v>133</v>
      </c>
      <c r="J51" s="460">
        <v>68</v>
      </c>
      <c r="K51" s="461">
        <v>201</v>
      </c>
      <c r="L51" s="460">
        <v>218</v>
      </c>
      <c r="M51" s="460">
        <v>143</v>
      </c>
      <c r="N51" s="461">
        <v>361</v>
      </c>
      <c r="O51" s="462">
        <v>0</v>
      </c>
      <c r="P51" s="462">
        <v>0</v>
      </c>
      <c r="Q51" s="462">
        <v>0</v>
      </c>
      <c r="R51" s="469">
        <v>1895</v>
      </c>
      <c r="S51" s="470">
        <v>1525</v>
      </c>
      <c r="T51" s="470">
        <v>3420</v>
      </c>
      <c r="U51" s="13"/>
      <c r="V51" s="13"/>
      <c r="W51" s="13"/>
    </row>
    <row r="52" spans="2:24" x14ac:dyDescent="0.3">
      <c r="B52" s="466" t="s">
        <v>819</v>
      </c>
      <c r="C52" s="467">
        <v>75731</v>
      </c>
      <c r="D52" s="467">
        <v>70933</v>
      </c>
      <c r="E52" s="467">
        <v>146664</v>
      </c>
      <c r="F52" s="467">
        <v>67585</v>
      </c>
      <c r="G52" s="467">
        <v>54127</v>
      </c>
      <c r="H52" s="467">
        <v>121712</v>
      </c>
      <c r="I52" s="467">
        <v>22829</v>
      </c>
      <c r="J52" s="467">
        <v>9568</v>
      </c>
      <c r="K52" s="467">
        <v>32397</v>
      </c>
      <c r="L52" s="467">
        <v>16957</v>
      </c>
      <c r="M52" s="467">
        <v>18383</v>
      </c>
      <c r="N52" s="467">
        <v>35340</v>
      </c>
      <c r="O52" s="468">
        <v>65</v>
      </c>
      <c r="P52" s="468">
        <v>104</v>
      </c>
      <c r="Q52" s="468">
        <v>169</v>
      </c>
      <c r="R52" s="471">
        <v>183167</v>
      </c>
      <c r="S52" s="470">
        <v>153115</v>
      </c>
      <c r="T52" s="470">
        <v>336282</v>
      </c>
      <c r="U52" s="13"/>
      <c r="V52" s="13"/>
      <c r="W52" s="13"/>
    </row>
    <row r="53" spans="2:24" ht="81.599999999999994" customHeight="1" x14ac:dyDescent="0.3">
      <c r="B53" s="598" t="s">
        <v>834</v>
      </c>
      <c r="C53" s="598"/>
      <c r="D53" s="598"/>
      <c r="E53" s="598"/>
      <c r="F53" s="598"/>
      <c r="G53" s="598"/>
      <c r="H53" s="598"/>
      <c r="I53" s="598"/>
      <c r="J53" s="598"/>
      <c r="K53" s="598"/>
      <c r="L53" s="598"/>
      <c r="M53" s="598"/>
      <c r="N53" s="598"/>
      <c r="O53" s="598"/>
      <c r="P53" s="598"/>
      <c r="Q53" s="598"/>
      <c r="R53" s="13"/>
      <c r="S53" s="13"/>
      <c r="T53" s="13"/>
      <c r="U53" s="13"/>
      <c r="V53" s="13"/>
      <c r="W53" s="13"/>
    </row>
    <row r="54" spans="2:24" x14ac:dyDescent="0.3">
      <c r="B54" s="299"/>
      <c r="C54" s="299"/>
      <c r="D54" s="299"/>
      <c r="E54" s="299"/>
      <c r="F54" s="299"/>
      <c r="G54" s="299"/>
      <c r="H54" s="299"/>
      <c r="I54" s="299"/>
      <c r="J54" s="299"/>
      <c r="K54" s="299"/>
      <c r="L54" s="299"/>
      <c r="M54" s="13"/>
      <c r="N54" s="13"/>
      <c r="O54" s="13"/>
      <c r="P54" s="13"/>
      <c r="Q54" s="13"/>
      <c r="R54" s="13"/>
      <c r="S54" s="13"/>
      <c r="T54" s="13"/>
      <c r="U54" s="13"/>
      <c r="V54" s="13"/>
      <c r="W54" s="13"/>
    </row>
    <row r="55" spans="2:24" x14ac:dyDescent="0.3">
      <c r="C55" s="13"/>
      <c r="D55" s="13"/>
      <c r="E55" s="13"/>
      <c r="F55" s="13"/>
      <c r="G55" s="13"/>
      <c r="H55" s="13"/>
      <c r="I55" s="13"/>
      <c r="J55" s="13"/>
      <c r="K55" s="13"/>
      <c r="L55" s="13"/>
      <c r="M55" s="13"/>
      <c r="N55" s="13"/>
      <c r="O55" s="13"/>
      <c r="P55" s="13"/>
      <c r="Q55" s="13"/>
      <c r="R55" s="13"/>
      <c r="S55" s="13"/>
      <c r="T55" s="13"/>
      <c r="U55" s="13"/>
      <c r="V55" s="13"/>
      <c r="W55" s="13"/>
    </row>
    <row r="56" spans="2:24" customFormat="1" ht="18" x14ac:dyDescent="0.35">
      <c r="B56" s="293" t="s">
        <v>810</v>
      </c>
      <c r="C56" s="293"/>
      <c r="D56" s="293"/>
      <c r="E56" s="293"/>
      <c r="F56" s="295"/>
      <c r="G56" s="295"/>
      <c r="H56" s="222"/>
      <c r="I56" s="604"/>
      <c r="J56" s="140"/>
      <c r="K56" s="141"/>
      <c r="L56" s="141"/>
      <c r="M56" s="141"/>
      <c r="N56" s="141"/>
      <c r="O56" s="141"/>
      <c r="P56" s="141"/>
      <c r="Q56" s="222"/>
      <c r="R56" s="222"/>
      <c r="S56" s="222"/>
      <c r="T56" s="222"/>
      <c r="U56" s="222"/>
      <c r="V56" s="222"/>
      <c r="W56" s="222"/>
    </row>
    <row r="57" spans="2:24" customFormat="1" x14ac:dyDescent="0.3">
      <c r="B57" s="3" t="s">
        <v>913</v>
      </c>
      <c r="H57" s="222"/>
      <c r="I57" s="604"/>
      <c r="J57" s="140"/>
      <c r="K57" s="141"/>
      <c r="L57" s="141"/>
      <c r="M57" s="141"/>
      <c r="N57" s="141"/>
      <c r="O57" s="141"/>
      <c r="P57" s="141"/>
      <c r="Q57" s="222"/>
      <c r="R57" s="222"/>
      <c r="S57" s="222"/>
      <c r="T57" s="222"/>
      <c r="U57" s="222"/>
      <c r="V57" s="222"/>
      <c r="W57" s="222"/>
    </row>
    <row r="58" spans="2:24" customFormat="1" x14ac:dyDescent="0.3">
      <c r="H58" s="222"/>
      <c r="I58" s="226"/>
      <c r="J58" s="140"/>
      <c r="K58" s="140"/>
      <c r="L58" s="140"/>
      <c r="M58" s="140"/>
      <c r="N58" s="140"/>
      <c r="O58" s="140"/>
      <c r="P58" s="141"/>
      <c r="Q58" s="222"/>
      <c r="R58" s="222"/>
      <c r="S58" s="222"/>
      <c r="T58" s="222"/>
      <c r="U58" s="222"/>
      <c r="V58" s="222"/>
      <c r="W58" s="222"/>
    </row>
    <row r="59" spans="2:24" x14ac:dyDescent="0.3">
      <c r="B59" s="186" t="s">
        <v>519</v>
      </c>
      <c r="C59"/>
      <c r="D59"/>
      <c r="E59"/>
      <c r="F59"/>
      <c r="G59"/>
      <c r="H59" s="13"/>
      <c r="I59" s="13"/>
      <c r="J59" s="13"/>
      <c r="K59" s="13"/>
      <c r="L59" s="13"/>
      <c r="M59" s="13"/>
      <c r="N59" s="13"/>
      <c r="O59" s="13"/>
      <c r="P59" s="13"/>
      <c r="Q59" s="13"/>
      <c r="R59" s="13"/>
      <c r="S59" s="13"/>
      <c r="T59" s="13"/>
      <c r="U59" s="13"/>
      <c r="V59" s="13"/>
      <c r="W59" s="13"/>
    </row>
    <row r="60" spans="2:24" x14ac:dyDescent="0.3">
      <c r="B60" s="186"/>
      <c r="C60"/>
      <c r="D60"/>
      <c r="E60"/>
      <c r="F60"/>
      <c r="G60"/>
      <c r="H60" s="13"/>
      <c r="I60" s="13"/>
      <c r="J60" s="13"/>
      <c r="K60" s="13"/>
      <c r="L60" s="13"/>
      <c r="M60" s="13"/>
      <c r="N60" s="13"/>
      <c r="O60" s="13"/>
      <c r="P60" s="13"/>
      <c r="Q60" s="13"/>
      <c r="R60" s="13"/>
      <c r="S60" s="13"/>
      <c r="T60" s="13"/>
      <c r="U60" s="13"/>
      <c r="V60" s="13"/>
      <c r="W60" s="13"/>
    </row>
    <row r="61" spans="2:24" ht="15" customHeight="1" x14ac:dyDescent="0.3">
      <c r="B61" s="529" t="s">
        <v>521</v>
      </c>
      <c r="C61" s="565" t="s">
        <v>477</v>
      </c>
      <c r="D61" s="566"/>
      <c r="E61" s="566"/>
      <c r="F61" s="566"/>
      <c r="G61" s="566"/>
      <c r="H61" s="566"/>
      <c r="I61" s="566"/>
      <c r="J61" s="566"/>
      <c r="K61" s="566"/>
      <c r="L61" s="566"/>
      <c r="M61" s="566"/>
      <c r="N61" s="566"/>
      <c r="O61" s="566"/>
      <c r="P61" s="566"/>
      <c r="Q61" s="567"/>
      <c r="R61" s="599" t="s">
        <v>861</v>
      </c>
      <c r="S61" s="600"/>
      <c r="T61" s="601"/>
      <c r="U61" s="13"/>
      <c r="V61" s="13"/>
      <c r="W61" s="13"/>
    </row>
    <row r="62" spans="2:24" ht="15" customHeight="1" x14ac:dyDescent="0.3">
      <c r="B62" s="529"/>
      <c r="C62" s="533" t="s">
        <v>651</v>
      </c>
      <c r="D62" s="533"/>
      <c r="E62" s="533"/>
      <c r="F62" s="533" t="s">
        <v>485</v>
      </c>
      <c r="G62" s="533"/>
      <c r="H62" s="533"/>
      <c r="I62" s="533" t="s">
        <v>3</v>
      </c>
      <c r="J62" s="533"/>
      <c r="K62" s="533"/>
      <c r="L62" s="533" t="s">
        <v>5</v>
      </c>
      <c r="M62" s="533"/>
      <c r="N62" s="533"/>
      <c r="O62" s="533" t="s">
        <v>829</v>
      </c>
      <c r="P62" s="533"/>
      <c r="Q62" s="533"/>
      <c r="R62" s="602"/>
      <c r="S62" s="537"/>
      <c r="T62" s="553"/>
      <c r="U62" s="13"/>
      <c r="V62" s="13"/>
      <c r="W62" s="13"/>
    </row>
    <row r="63" spans="2:24" x14ac:dyDescent="0.3">
      <c r="B63" s="529"/>
      <c r="C63" s="277" t="s">
        <v>73</v>
      </c>
      <c r="D63" s="277" t="s">
        <v>74</v>
      </c>
      <c r="E63" s="277" t="s">
        <v>25</v>
      </c>
      <c r="F63" s="277" t="s">
        <v>73</v>
      </c>
      <c r="G63" s="277" t="s">
        <v>74</v>
      </c>
      <c r="H63" s="277" t="s">
        <v>25</v>
      </c>
      <c r="I63" s="277" t="s">
        <v>73</v>
      </c>
      <c r="J63" s="277" t="s">
        <v>74</v>
      </c>
      <c r="K63" s="277" t="s">
        <v>25</v>
      </c>
      <c r="L63" s="277" t="s">
        <v>73</v>
      </c>
      <c r="M63" s="277" t="s">
        <v>74</v>
      </c>
      <c r="N63" s="277" t="s">
        <v>25</v>
      </c>
      <c r="O63" s="277" t="s">
        <v>73</v>
      </c>
      <c r="P63" s="277" t="s">
        <v>74</v>
      </c>
      <c r="Q63" s="277" t="s">
        <v>25</v>
      </c>
      <c r="R63" s="277" t="s">
        <v>73</v>
      </c>
      <c r="S63" s="277" t="s">
        <v>74</v>
      </c>
      <c r="T63" s="277" t="s">
        <v>25</v>
      </c>
      <c r="U63" s="13"/>
      <c r="V63" s="13"/>
      <c r="W63" s="13"/>
    </row>
    <row r="64" spans="2:24" x14ac:dyDescent="0.3">
      <c r="B64" s="260" t="s">
        <v>447</v>
      </c>
      <c r="C64" s="472">
        <v>137</v>
      </c>
      <c r="D64" s="472">
        <v>156</v>
      </c>
      <c r="E64" s="472">
        <v>293</v>
      </c>
      <c r="F64" s="472">
        <v>122</v>
      </c>
      <c r="G64" s="472">
        <v>99</v>
      </c>
      <c r="H64" s="472">
        <v>221</v>
      </c>
      <c r="I64" s="472">
        <v>39</v>
      </c>
      <c r="J64" s="472">
        <v>28</v>
      </c>
      <c r="K64" s="472">
        <v>67</v>
      </c>
      <c r="L64" s="472">
        <v>40</v>
      </c>
      <c r="M64" s="472">
        <v>53</v>
      </c>
      <c r="N64" s="472">
        <v>93</v>
      </c>
      <c r="O64" s="472">
        <v>0</v>
      </c>
      <c r="P64" s="472">
        <v>0</v>
      </c>
      <c r="Q64" s="472">
        <v>0</v>
      </c>
      <c r="R64" s="351">
        <v>338</v>
      </c>
      <c r="S64" s="351">
        <v>336</v>
      </c>
      <c r="T64" s="351">
        <v>674</v>
      </c>
      <c r="U64" s="13"/>
      <c r="V64" s="13"/>
      <c r="W64" s="13"/>
      <c r="X64" s="13"/>
    </row>
    <row r="65" spans="2:27" x14ac:dyDescent="0.3">
      <c r="B65" s="260" t="s">
        <v>449</v>
      </c>
      <c r="C65" s="472">
        <v>0</v>
      </c>
      <c r="D65" s="472">
        <v>1</v>
      </c>
      <c r="E65" s="472">
        <v>1</v>
      </c>
      <c r="F65" s="472">
        <v>0</v>
      </c>
      <c r="G65" s="472">
        <v>0</v>
      </c>
      <c r="H65" s="472">
        <v>0</v>
      </c>
      <c r="I65" s="472">
        <v>0</v>
      </c>
      <c r="J65" s="472">
        <v>0</v>
      </c>
      <c r="K65" s="472">
        <v>0</v>
      </c>
      <c r="L65" s="472">
        <v>0</v>
      </c>
      <c r="M65" s="472">
        <v>0</v>
      </c>
      <c r="N65" s="472">
        <v>0</v>
      </c>
      <c r="O65" s="472">
        <v>0</v>
      </c>
      <c r="P65" s="472">
        <v>0</v>
      </c>
      <c r="Q65" s="472">
        <v>0</v>
      </c>
      <c r="R65" s="351">
        <v>0</v>
      </c>
      <c r="S65" s="351">
        <v>1</v>
      </c>
      <c r="T65" s="351">
        <v>1</v>
      </c>
      <c r="U65" s="13"/>
      <c r="V65" s="13"/>
      <c r="W65" s="13"/>
      <c r="X65" s="13"/>
    </row>
    <row r="66" spans="2:27" x14ac:dyDescent="0.3">
      <c r="B66" s="473" t="s">
        <v>450</v>
      </c>
      <c r="C66" s="472">
        <v>0</v>
      </c>
      <c r="D66" s="472">
        <v>2</v>
      </c>
      <c r="E66" s="472">
        <v>2</v>
      </c>
      <c r="F66" s="472">
        <v>0</v>
      </c>
      <c r="G66" s="472">
        <v>0</v>
      </c>
      <c r="H66" s="472">
        <v>0</v>
      </c>
      <c r="I66" s="472">
        <v>0</v>
      </c>
      <c r="J66" s="472">
        <v>0</v>
      </c>
      <c r="K66" s="472">
        <v>0</v>
      </c>
      <c r="L66" s="472">
        <v>0</v>
      </c>
      <c r="M66" s="472">
        <v>0</v>
      </c>
      <c r="N66" s="472">
        <v>0</v>
      </c>
      <c r="O66" s="472">
        <v>0</v>
      </c>
      <c r="P66" s="472">
        <v>0</v>
      </c>
      <c r="Q66" s="472">
        <v>0</v>
      </c>
      <c r="R66" s="351">
        <v>0</v>
      </c>
      <c r="S66" s="351">
        <v>2</v>
      </c>
      <c r="T66" s="351">
        <v>2</v>
      </c>
      <c r="U66" s="13"/>
      <c r="V66" s="13"/>
      <c r="W66" s="13"/>
      <c r="X66" s="13"/>
    </row>
    <row r="67" spans="2:27" x14ac:dyDescent="0.3">
      <c r="B67" s="352" t="s">
        <v>25</v>
      </c>
      <c r="C67" s="333">
        <v>137</v>
      </c>
      <c r="D67" s="333">
        <v>159</v>
      </c>
      <c r="E67" s="333">
        <v>296</v>
      </c>
      <c r="F67" s="333">
        <v>122</v>
      </c>
      <c r="G67" s="333">
        <v>99</v>
      </c>
      <c r="H67" s="341">
        <v>221</v>
      </c>
      <c r="I67" s="333">
        <v>39</v>
      </c>
      <c r="J67" s="341">
        <v>28</v>
      </c>
      <c r="K67" s="333">
        <v>67</v>
      </c>
      <c r="L67" s="341">
        <v>40</v>
      </c>
      <c r="M67" s="333">
        <v>53</v>
      </c>
      <c r="N67" s="341">
        <v>93</v>
      </c>
      <c r="O67" s="341">
        <v>0</v>
      </c>
      <c r="P67" s="333">
        <v>0</v>
      </c>
      <c r="Q67" s="341">
        <v>0</v>
      </c>
      <c r="R67" s="351">
        <v>338</v>
      </c>
      <c r="S67" s="351">
        <v>339</v>
      </c>
      <c r="T67" s="351">
        <v>677</v>
      </c>
      <c r="U67" s="13"/>
      <c r="V67" s="13"/>
      <c r="W67" s="13"/>
      <c r="X67" s="13"/>
    </row>
    <row r="68" spans="2:27" ht="76.2" customHeight="1" x14ac:dyDescent="0.3">
      <c r="B68" s="598" t="s">
        <v>834</v>
      </c>
      <c r="C68" s="598"/>
      <c r="D68" s="598"/>
      <c r="E68" s="598"/>
      <c r="F68" s="598"/>
      <c r="G68" s="598"/>
      <c r="H68" s="598"/>
      <c r="I68" s="598"/>
      <c r="J68" s="598"/>
      <c r="K68" s="598"/>
      <c r="L68" s="598"/>
      <c r="M68" s="598"/>
      <c r="N68" s="598"/>
      <c r="O68" s="598"/>
      <c r="P68" s="598"/>
      <c r="Q68" s="598"/>
      <c r="R68" s="13"/>
      <c r="S68" s="13"/>
      <c r="T68" s="13"/>
      <c r="U68" s="13"/>
      <c r="V68" s="13"/>
      <c r="W68" s="13"/>
    </row>
    <row r="69" spans="2:27" ht="13.95" customHeight="1" x14ac:dyDescent="0.3">
      <c r="B69" s="557" t="s">
        <v>903</v>
      </c>
      <c r="C69" s="557"/>
      <c r="D69" s="557"/>
      <c r="E69" s="557"/>
      <c r="F69" s="557"/>
      <c r="G69" s="557"/>
      <c r="H69" s="557"/>
      <c r="I69" s="557"/>
      <c r="J69" s="557"/>
      <c r="K69" s="557"/>
      <c r="L69" s="557"/>
      <c r="M69" s="13"/>
      <c r="N69" s="13"/>
      <c r="O69" s="13"/>
      <c r="P69" s="13"/>
      <c r="Q69" s="13"/>
      <c r="R69" s="13"/>
      <c r="S69" s="13"/>
      <c r="T69" s="13"/>
      <c r="U69" s="13"/>
      <c r="V69" s="13"/>
      <c r="W69" s="13"/>
    </row>
    <row r="70" spans="2:27" customFormat="1" x14ac:dyDescent="0.3">
      <c r="H70" s="222"/>
      <c r="I70" s="226"/>
      <c r="J70" s="140"/>
      <c r="K70" s="140"/>
      <c r="L70" s="140"/>
      <c r="M70" s="140"/>
      <c r="N70" s="140"/>
      <c r="O70" s="140"/>
      <c r="P70" s="141"/>
      <c r="Q70" s="222"/>
      <c r="R70" s="222"/>
      <c r="S70" s="222"/>
      <c r="T70" s="222"/>
      <c r="U70" s="222"/>
      <c r="V70" s="222"/>
      <c r="W70" s="222"/>
    </row>
    <row r="71" spans="2:27" customFormat="1" x14ac:dyDescent="0.3">
      <c r="B71" s="186" t="s">
        <v>505</v>
      </c>
      <c r="H71" s="222"/>
      <c r="I71" s="226"/>
      <c r="J71" s="140"/>
      <c r="K71" s="141"/>
      <c r="L71" s="141"/>
      <c r="M71" s="141"/>
      <c r="N71" s="141"/>
      <c r="O71" s="141"/>
      <c r="P71" s="141"/>
      <c r="Q71" s="222"/>
      <c r="R71" s="222"/>
      <c r="S71" s="222"/>
      <c r="T71" s="222"/>
      <c r="U71" s="222"/>
      <c r="V71" s="222"/>
      <c r="W71" s="222"/>
    </row>
    <row r="72" spans="2:27" customFormat="1" x14ac:dyDescent="0.3">
      <c r="B72" s="186"/>
      <c r="H72" s="222"/>
      <c r="I72" s="226"/>
      <c r="J72" s="140"/>
      <c r="K72" s="141"/>
      <c r="L72" s="141"/>
      <c r="M72" s="141"/>
      <c r="N72" s="141"/>
      <c r="O72" s="141"/>
      <c r="P72" s="141"/>
      <c r="Q72" s="222"/>
      <c r="R72" s="222"/>
      <c r="S72" s="222"/>
      <c r="T72" s="222"/>
      <c r="U72" s="222"/>
      <c r="V72" s="222"/>
      <c r="W72" s="222"/>
    </row>
    <row r="73" spans="2:27" customFormat="1" ht="15" customHeight="1" x14ac:dyDescent="0.3">
      <c r="B73" s="529" t="s">
        <v>521</v>
      </c>
      <c r="C73" s="565" t="s">
        <v>477</v>
      </c>
      <c r="D73" s="566"/>
      <c r="E73" s="566"/>
      <c r="F73" s="566"/>
      <c r="G73" s="566"/>
      <c r="H73" s="566"/>
      <c r="I73" s="566"/>
      <c r="J73" s="566"/>
      <c r="K73" s="566"/>
      <c r="L73" s="566"/>
      <c r="M73" s="566"/>
      <c r="N73" s="566"/>
      <c r="O73" s="566"/>
      <c r="P73" s="566"/>
      <c r="Q73" s="567"/>
      <c r="R73" s="599" t="s">
        <v>861</v>
      </c>
      <c r="S73" s="600"/>
      <c r="T73" s="601"/>
      <c r="U73" s="222"/>
      <c r="V73" s="222"/>
      <c r="W73" s="222"/>
      <c r="X73" s="222"/>
      <c r="Y73" s="222"/>
      <c r="Z73" s="222"/>
    </row>
    <row r="74" spans="2:27" customFormat="1" ht="15" customHeight="1" x14ac:dyDescent="0.3">
      <c r="B74" s="529"/>
      <c r="C74" s="533" t="s">
        <v>651</v>
      </c>
      <c r="D74" s="533"/>
      <c r="E74" s="533"/>
      <c r="F74" s="533" t="s">
        <v>485</v>
      </c>
      <c r="G74" s="533"/>
      <c r="H74" s="533"/>
      <c r="I74" s="533" t="s">
        <v>3</v>
      </c>
      <c r="J74" s="533"/>
      <c r="K74" s="533"/>
      <c r="L74" s="533" t="s">
        <v>5</v>
      </c>
      <c r="M74" s="533"/>
      <c r="N74" s="533"/>
      <c r="O74" s="533" t="s">
        <v>829</v>
      </c>
      <c r="P74" s="533"/>
      <c r="Q74" s="533"/>
      <c r="R74" s="602"/>
      <c r="S74" s="537"/>
      <c r="T74" s="553"/>
      <c r="U74" s="222"/>
      <c r="V74" s="222"/>
      <c r="W74" s="222"/>
      <c r="X74" s="222"/>
      <c r="Y74" s="222"/>
      <c r="Z74" s="222"/>
    </row>
    <row r="75" spans="2:27" customFormat="1" x14ac:dyDescent="0.3">
      <c r="B75" s="529"/>
      <c r="C75" s="277" t="s">
        <v>73</v>
      </c>
      <c r="D75" s="277" t="s">
        <v>74</v>
      </c>
      <c r="E75" s="277" t="s">
        <v>25</v>
      </c>
      <c r="F75" s="277" t="s">
        <v>73</v>
      </c>
      <c r="G75" s="277" t="s">
        <v>74</v>
      </c>
      <c r="H75" s="277" t="s">
        <v>25</v>
      </c>
      <c r="I75" s="277" t="s">
        <v>73</v>
      </c>
      <c r="J75" s="277" t="s">
        <v>74</v>
      </c>
      <c r="K75" s="277" t="s">
        <v>25</v>
      </c>
      <c r="L75" s="277" t="s">
        <v>73</v>
      </c>
      <c r="M75" s="277" t="s">
        <v>74</v>
      </c>
      <c r="N75" s="277" t="s">
        <v>25</v>
      </c>
      <c r="O75" s="277" t="s">
        <v>73</v>
      </c>
      <c r="P75" s="277" t="s">
        <v>74</v>
      </c>
      <c r="Q75" s="277" t="s">
        <v>25</v>
      </c>
      <c r="R75" s="277" t="s">
        <v>73</v>
      </c>
      <c r="S75" s="277" t="s">
        <v>74</v>
      </c>
      <c r="T75" s="277" t="s">
        <v>25</v>
      </c>
      <c r="U75" s="222"/>
      <c r="V75" s="222"/>
      <c r="W75" s="222"/>
      <c r="X75" s="222"/>
      <c r="Y75" s="222"/>
      <c r="Z75" s="222"/>
      <c r="AA75" s="222"/>
    </row>
    <row r="76" spans="2:27" customFormat="1" x14ac:dyDescent="0.3">
      <c r="B76" s="227" t="s">
        <v>131</v>
      </c>
      <c r="C76" s="334">
        <v>68</v>
      </c>
      <c r="D76" s="334">
        <v>59</v>
      </c>
      <c r="E76" s="334">
        <v>127</v>
      </c>
      <c r="F76" s="334">
        <v>35</v>
      </c>
      <c r="G76" s="334">
        <v>38</v>
      </c>
      <c r="H76" s="474">
        <v>73</v>
      </c>
      <c r="I76" s="334">
        <v>41</v>
      </c>
      <c r="J76" s="474">
        <v>14</v>
      </c>
      <c r="K76" s="334">
        <v>55</v>
      </c>
      <c r="L76" s="474">
        <v>18</v>
      </c>
      <c r="M76" s="334">
        <v>20</v>
      </c>
      <c r="N76" s="474">
        <v>38</v>
      </c>
      <c r="O76" s="474">
        <v>0</v>
      </c>
      <c r="P76" s="474">
        <v>0</v>
      </c>
      <c r="Q76" s="474">
        <v>0</v>
      </c>
      <c r="R76" s="475">
        <v>162</v>
      </c>
      <c r="S76" s="476">
        <v>131</v>
      </c>
      <c r="T76" s="476">
        <v>293</v>
      </c>
      <c r="U76" s="222"/>
      <c r="V76" s="222"/>
      <c r="W76" s="222"/>
      <c r="X76" s="222"/>
      <c r="Y76" s="222"/>
      <c r="Z76" s="222"/>
      <c r="AA76" s="222"/>
    </row>
    <row r="77" spans="2:27" customFormat="1" x14ac:dyDescent="0.3">
      <c r="B77" s="228" t="s">
        <v>137</v>
      </c>
      <c r="C77" s="334">
        <v>0</v>
      </c>
      <c r="D77" s="334">
        <v>3</v>
      </c>
      <c r="E77" s="334">
        <v>3</v>
      </c>
      <c r="F77" s="334">
        <v>0</v>
      </c>
      <c r="G77" s="334">
        <v>0</v>
      </c>
      <c r="H77" s="474">
        <v>0</v>
      </c>
      <c r="I77" s="334">
        <v>0</v>
      </c>
      <c r="J77" s="474">
        <v>0</v>
      </c>
      <c r="K77" s="334">
        <v>0</v>
      </c>
      <c r="L77" s="474">
        <v>0</v>
      </c>
      <c r="M77" s="334">
        <v>0</v>
      </c>
      <c r="N77" s="474">
        <v>0</v>
      </c>
      <c r="O77" s="474">
        <v>0</v>
      </c>
      <c r="P77" s="474">
        <v>0</v>
      </c>
      <c r="Q77" s="474">
        <v>0</v>
      </c>
      <c r="R77" s="475">
        <v>0</v>
      </c>
      <c r="S77" s="476">
        <v>3</v>
      </c>
      <c r="T77" s="476">
        <v>3</v>
      </c>
      <c r="U77" s="222"/>
      <c r="V77" s="222"/>
      <c r="W77" s="222"/>
      <c r="X77" s="222"/>
      <c r="Y77" s="222"/>
      <c r="Z77" s="222"/>
      <c r="AA77" s="222"/>
    </row>
    <row r="78" spans="2:27" customFormat="1" x14ac:dyDescent="0.3">
      <c r="B78" s="228" t="s">
        <v>132</v>
      </c>
      <c r="C78" s="334">
        <v>2</v>
      </c>
      <c r="D78" s="334">
        <v>0</v>
      </c>
      <c r="E78" s="334">
        <v>2</v>
      </c>
      <c r="F78" s="334">
        <v>0</v>
      </c>
      <c r="G78" s="334">
        <v>0</v>
      </c>
      <c r="H78" s="474">
        <v>0</v>
      </c>
      <c r="I78" s="334">
        <v>0</v>
      </c>
      <c r="J78" s="474">
        <v>0</v>
      </c>
      <c r="K78" s="334">
        <v>0</v>
      </c>
      <c r="L78" s="474">
        <v>1</v>
      </c>
      <c r="M78" s="334">
        <v>0</v>
      </c>
      <c r="N78" s="474">
        <v>1</v>
      </c>
      <c r="O78" s="474">
        <v>0</v>
      </c>
      <c r="P78" s="474">
        <v>0</v>
      </c>
      <c r="Q78" s="474">
        <v>0</v>
      </c>
      <c r="R78" s="475">
        <v>3</v>
      </c>
      <c r="S78" s="476">
        <v>0</v>
      </c>
      <c r="T78" s="476">
        <v>3</v>
      </c>
      <c r="U78" s="222"/>
      <c r="V78" s="222"/>
      <c r="W78" s="222"/>
      <c r="X78" s="222"/>
      <c r="Y78" s="222"/>
      <c r="Z78" s="222"/>
      <c r="AA78" s="222"/>
    </row>
    <row r="79" spans="2:27" customFormat="1" x14ac:dyDescent="0.3">
      <c r="B79" s="228" t="s">
        <v>133</v>
      </c>
      <c r="C79" s="334">
        <v>1</v>
      </c>
      <c r="D79" s="334">
        <v>2</v>
      </c>
      <c r="E79" s="334">
        <v>3</v>
      </c>
      <c r="F79" s="334">
        <v>0</v>
      </c>
      <c r="G79" s="334">
        <v>0</v>
      </c>
      <c r="H79" s="474">
        <v>0</v>
      </c>
      <c r="I79" s="334">
        <v>0</v>
      </c>
      <c r="J79" s="474">
        <v>0</v>
      </c>
      <c r="K79" s="334">
        <v>0</v>
      </c>
      <c r="L79" s="474">
        <v>1</v>
      </c>
      <c r="M79" s="334">
        <v>2</v>
      </c>
      <c r="N79" s="474">
        <v>3</v>
      </c>
      <c r="O79" s="474">
        <v>0</v>
      </c>
      <c r="P79" s="474">
        <v>0</v>
      </c>
      <c r="Q79" s="474">
        <v>0</v>
      </c>
      <c r="R79" s="475">
        <v>2</v>
      </c>
      <c r="S79" s="476">
        <v>4</v>
      </c>
      <c r="T79" s="476">
        <v>6</v>
      </c>
      <c r="U79" s="222"/>
      <c r="V79" s="222"/>
      <c r="W79" s="222"/>
      <c r="X79" s="222"/>
      <c r="Y79" s="222"/>
      <c r="Z79" s="222"/>
      <c r="AA79" s="222"/>
    </row>
    <row r="80" spans="2:27" customFormat="1" x14ac:dyDescent="0.3">
      <c r="B80" s="229" t="s">
        <v>134</v>
      </c>
      <c r="C80" s="334">
        <v>114</v>
      </c>
      <c r="D80" s="334">
        <v>124</v>
      </c>
      <c r="E80" s="334">
        <v>238</v>
      </c>
      <c r="F80" s="334">
        <v>109</v>
      </c>
      <c r="G80" s="334">
        <v>94</v>
      </c>
      <c r="H80" s="474">
        <v>203</v>
      </c>
      <c r="I80" s="334">
        <v>19</v>
      </c>
      <c r="J80" s="474">
        <v>13</v>
      </c>
      <c r="K80" s="334">
        <v>32</v>
      </c>
      <c r="L80" s="474">
        <v>18</v>
      </c>
      <c r="M80" s="334">
        <v>17</v>
      </c>
      <c r="N80" s="474">
        <v>35</v>
      </c>
      <c r="O80" s="474">
        <v>0</v>
      </c>
      <c r="P80" s="474">
        <v>0</v>
      </c>
      <c r="Q80" s="474">
        <v>0</v>
      </c>
      <c r="R80" s="475">
        <v>260</v>
      </c>
      <c r="S80" s="476">
        <v>248</v>
      </c>
      <c r="T80" s="476">
        <v>508</v>
      </c>
      <c r="U80" s="222"/>
      <c r="V80" s="222"/>
      <c r="W80" s="222"/>
      <c r="X80" s="222"/>
      <c r="Y80" s="222"/>
      <c r="Z80" s="222"/>
      <c r="AA80" s="222"/>
    </row>
    <row r="81" spans="2:27" customFormat="1" x14ac:dyDescent="0.3">
      <c r="B81" s="175" t="s">
        <v>135</v>
      </c>
      <c r="C81" s="334">
        <v>1</v>
      </c>
      <c r="D81" s="334">
        <v>8</v>
      </c>
      <c r="E81" s="334">
        <v>9</v>
      </c>
      <c r="F81" s="334">
        <v>5</v>
      </c>
      <c r="G81" s="334">
        <v>0</v>
      </c>
      <c r="H81" s="474">
        <v>5</v>
      </c>
      <c r="I81" s="334">
        <v>0</v>
      </c>
      <c r="J81" s="474">
        <v>0</v>
      </c>
      <c r="K81" s="334">
        <v>0</v>
      </c>
      <c r="L81" s="474">
        <v>1</v>
      </c>
      <c r="M81" s="334">
        <v>0</v>
      </c>
      <c r="N81" s="474">
        <v>1</v>
      </c>
      <c r="O81" s="474">
        <v>0</v>
      </c>
      <c r="P81" s="474">
        <v>0</v>
      </c>
      <c r="Q81" s="474">
        <v>0</v>
      </c>
      <c r="R81" s="475">
        <v>7</v>
      </c>
      <c r="S81" s="476">
        <v>8</v>
      </c>
      <c r="T81" s="476">
        <v>15</v>
      </c>
      <c r="U81" s="222"/>
      <c r="V81" s="222"/>
      <c r="W81" s="222"/>
      <c r="X81" s="222"/>
      <c r="Y81" s="222"/>
      <c r="Z81" s="222"/>
      <c r="AA81" s="222"/>
    </row>
    <row r="82" spans="2:27" customFormat="1" x14ac:dyDescent="0.3">
      <c r="B82" s="175" t="s">
        <v>136</v>
      </c>
      <c r="C82" s="334">
        <v>10</v>
      </c>
      <c r="D82" s="334">
        <v>13</v>
      </c>
      <c r="E82" s="334">
        <v>23</v>
      </c>
      <c r="F82" s="334">
        <v>6</v>
      </c>
      <c r="G82" s="334">
        <v>3</v>
      </c>
      <c r="H82" s="474">
        <v>9</v>
      </c>
      <c r="I82" s="334">
        <v>4</v>
      </c>
      <c r="J82" s="474">
        <v>0</v>
      </c>
      <c r="K82" s="334">
        <v>4</v>
      </c>
      <c r="L82" s="474">
        <v>1</v>
      </c>
      <c r="M82" s="334">
        <v>1</v>
      </c>
      <c r="N82" s="474">
        <v>2</v>
      </c>
      <c r="O82" s="474">
        <v>0</v>
      </c>
      <c r="P82" s="474">
        <v>0</v>
      </c>
      <c r="Q82" s="474">
        <v>0</v>
      </c>
      <c r="R82" s="475">
        <v>21</v>
      </c>
      <c r="S82" s="476">
        <v>17</v>
      </c>
      <c r="T82" s="476">
        <v>38</v>
      </c>
      <c r="U82" s="222"/>
      <c r="V82" s="222"/>
      <c r="W82" s="222"/>
      <c r="X82" s="222"/>
      <c r="Y82" s="222"/>
      <c r="Z82" s="222"/>
      <c r="AA82" s="222"/>
    </row>
    <row r="83" spans="2:27" customFormat="1" x14ac:dyDescent="0.3">
      <c r="B83" s="355" t="s">
        <v>25</v>
      </c>
      <c r="C83" s="333">
        <v>196</v>
      </c>
      <c r="D83" s="333">
        <v>209</v>
      </c>
      <c r="E83" s="333">
        <v>405</v>
      </c>
      <c r="F83" s="333">
        <v>155</v>
      </c>
      <c r="G83" s="333">
        <v>135</v>
      </c>
      <c r="H83" s="477">
        <v>290</v>
      </c>
      <c r="I83" s="333">
        <v>64</v>
      </c>
      <c r="J83" s="477">
        <v>27</v>
      </c>
      <c r="K83" s="333">
        <v>91</v>
      </c>
      <c r="L83" s="477">
        <v>40</v>
      </c>
      <c r="M83" s="333">
        <v>40</v>
      </c>
      <c r="N83" s="477">
        <v>80</v>
      </c>
      <c r="O83" s="477">
        <v>0</v>
      </c>
      <c r="P83" s="477">
        <v>0</v>
      </c>
      <c r="Q83" s="477">
        <v>0</v>
      </c>
      <c r="R83" s="475">
        <v>455</v>
      </c>
      <c r="S83" s="476">
        <v>411</v>
      </c>
      <c r="T83" s="476">
        <v>866</v>
      </c>
      <c r="U83" s="222"/>
      <c r="V83" s="222"/>
      <c r="W83" s="222"/>
      <c r="X83" s="222"/>
      <c r="Y83" s="222"/>
      <c r="Z83" s="222"/>
      <c r="AA83" s="222"/>
    </row>
    <row r="84" spans="2:27" customFormat="1" ht="76.2" customHeight="1" x14ac:dyDescent="0.3">
      <c r="B84" s="603" t="s">
        <v>834</v>
      </c>
      <c r="C84" s="603"/>
      <c r="D84" s="603"/>
      <c r="E84" s="603"/>
      <c r="F84" s="603"/>
      <c r="G84" s="603"/>
      <c r="H84" s="603"/>
      <c r="I84" s="603"/>
      <c r="J84" s="603"/>
      <c r="K84" s="603"/>
      <c r="L84" s="603"/>
      <c r="M84" s="603"/>
      <c r="N84" s="603"/>
      <c r="O84" s="603"/>
      <c r="P84" s="603"/>
      <c r="Q84" s="603"/>
      <c r="R84" s="222"/>
      <c r="S84" s="222"/>
      <c r="T84" s="222"/>
      <c r="U84" s="222"/>
      <c r="V84" s="222"/>
      <c r="W84" s="222"/>
    </row>
    <row r="85" spans="2:27" ht="13.95" customHeight="1" x14ac:dyDescent="0.3">
      <c r="B85" s="557" t="s">
        <v>903</v>
      </c>
      <c r="C85" s="557"/>
      <c r="D85" s="557"/>
      <c r="E85" s="557"/>
      <c r="F85" s="557"/>
      <c r="G85" s="557"/>
      <c r="H85" s="557"/>
      <c r="I85" s="557"/>
      <c r="J85" s="557"/>
      <c r="K85" s="557"/>
      <c r="L85" s="557"/>
      <c r="M85" s="13"/>
      <c r="N85" s="13"/>
      <c r="O85" s="13"/>
      <c r="P85" s="13"/>
      <c r="Q85" s="13"/>
      <c r="R85" s="13"/>
      <c r="S85" s="13"/>
      <c r="T85" s="13"/>
      <c r="U85" s="13"/>
      <c r="V85" s="13"/>
      <c r="W85" s="13"/>
    </row>
    <row r="86" spans="2:27" customFormat="1" x14ac:dyDescent="0.3">
      <c r="B86" s="157"/>
      <c r="C86" s="157"/>
      <c r="D86" s="157"/>
      <c r="H86" s="222"/>
      <c r="I86" s="222"/>
      <c r="J86" s="222"/>
      <c r="K86" s="222"/>
      <c r="L86" s="222"/>
      <c r="M86" s="222"/>
      <c r="N86" s="222"/>
      <c r="O86" s="222"/>
      <c r="P86" s="222"/>
      <c r="Q86" s="222"/>
      <c r="R86" s="222"/>
      <c r="S86" s="222"/>
      <c r="T86" s="222"/>
      <c r="U86" s="222"/>
      <c r="V86" s="222"/>
      <c r="W86" s="222"/>
    </row>
    <row r="87" spans="2:27" customFormat="1" x14ac:dyDescent="0.3">
      <c r="B87" s="186" t="s">
        <v>506</v>
      </c>
      <c r="H87" s="222"/>
      <c r="I87" s="222"/>
      <c r="J87" s="222"/>
      <c r="K87" s="222"/>
      <c r="L87" s="222"/>
      <c r="M87" s="222"/>
      <c r="N87" s="222"/>
      <c r="O87" s="222"/>
      <c r="P87" s="222"/>
      <c r="Q87" s="222"/>
      <c r="R87" s="222"/>
      <c r="S87" s="222"/>
      <c r="T87" s="222"/>
      <c r="U87" s="222"/>
      <c r="V87" s="222"/>
      <c r="W87" s="222"/>
    </row>
    <row r="88" spans="2:27" customFormat="1" x14ac:dyDescent="0.3">
      <c r="B88" s="186"/>
      <c r="H88" s="222"/>
      <c r="I88" s="222"/>
      <c r="J88" s="222"/>
      <c r="K88" s="222"/>
      <c r="L88" s="222"/>
      <c r="M88" s="222"/>
      <c r="N88" s="222"/>
      <c r="O88" s="222"/>
      <c r="P88" s="222"/>
      <c r="Q88" s="222"/>
      <c r="R88" s="222"/>
      <c r="S88" s="222"/>
      <c r="T88" s="222"/>
      <c r="U88" s="222"/>
      <c r="V88" s="222"/>
      <c r="W88" s="222"/>
    </row>
    <row r="89" spans="2:27" customFormat="1" ht="15" customHeight="1" x14ac:dyDescent="0.3">
      <c r="B89" s="529" t="s">
        <v>521</v>
      </c>
      <c r="C89" s="565" t="s">
        <v>477</v>
      </c>
      <c r="D89" s="566"/>
      <c r="E89" s="566"/>
      <c r="F89" s="566"/>
      <c r="G89" s="566"/>
      <c r="H89" s="566"/>
      <c r="I89" s="566"/>
      <c r="J89" s="566"/>
      <c r="K89" s="566"/>
      <c r="L89" s="566"/>
      <c r="M89" s="566"/>
      <c r="N89" s="566"/>
      <c r="O89" s="566"/>
      <c r="P89" s="566"/>
      <c r="Q89" s="567"/>
      <c r="R89" s="599" t="s">
        <v>861</v>
      </c>
      <c r="S89" s="600"/>
      <c r="T89" s="601"/>
      <c r="U89" s="222"/>
      <c r="V89" s="222"/>
      <c r="W89" s="222"/>
    </row>
    <row r="90" spans="2:27" customFormat="1" ht="15" customHeight="1" x14ac:dyDescent="0.3">
      <c r="B90" s="529"/>
      <c r="C90" s="533" t="s">
        <v>651</v>
      </c>
      <c r="D90" s="533"/>
      <c r="E90" s="533"/>
      <c r="F90" s="533" t="s">
        <v>485</v>
      </c>
      <c r="G90" s="533"/>
      <c r="H90" s="533"/>
      <c r="I90" s="533" t="s">
        <v>3</v>
      </c>
      <c r="J90" s="533"/>
      <c r="K90" s="533"/>
      <c r="L90" s="533" t="s">
        <v>5</v>
      </c>
      <c r="M90" s="533"/>
      <c r="N90" s="533"/>
      <c r="O90" s="533" t="s">
        <v>829</v>
      </c>
      <c r="P90" s="533"/>
      <c r="Q90" s="533"/>
      <c r="R90" s="602"/>
      <c r="S90" s="537"/>
      <c r="T90" s="553"/>
      <c r="U90" s="222"/>
      <c r="V90" s="222"/>
      <c r="W90" s="222"/>
    </row>
    <row r="91" spans="2:27" customFormat="1" x14ac:dyDescent="0.3">
      <c r="B91" s="529"/>
      <c r="C91" s="277" t="s">
        <v>73</v>
      </c>
      <c r="D91" s="277" t="s">
        <v>74</v>
      </c>
      <c r="E91" s="277" t="s">
        <v>25</v>
      </c>
      <c r="F91" s="277" t="s">
        <v>73</v>
      </c>
      <c r="G91" s="277" t="s">
        <v>74</v>
      </c>
      <c r="H91" s="277" t="s">
        <v>25</v>
      </c>
      <c r="I91" s="277" t="s">
        <v>73</v>
      </c>
      <c r="J91" s="277" t="s">
        <v>74</v>
      </c>
      <c r="K91" s="277" t="s">
        <v>25</v>
      </c>
      <c r="L91" s="277" t="s">
        <v>73</v>
      </c>
      <c r="M91" s="277" t="s">
        <v>74</v>
      </c>
      <c r="N91" s="277" t="s">
        <v>25</v>
      </c>
      <c r="O91" s="277" t="s">
        <v>73</v>
      </c>
      <c r="P91" s="277" t="s">
        <v>74</v>
      </c>
      <c r="Q91" s="277" t="s">
        <v>25</v>
      </c>
      <c r="R91" s="277" t="s">
        <v>73</v>
      </c>
      <c r="S91" s="277" t="s">
        <v>74</v>
      </c>
      <c r="T91" s="277" t="s">
        <v>25</v>
      </c>
      <c r="U91" s="222"/>
      <c r="V91" s="222"/>
      <c r="W91" s="222"/>
    </row>
    <row r="92" spans="2:27" customFormat="1" x14ac:dyDescent="0.3">
      <c r="B92" s="156" t="s">
        <v>139</v>
      </c>
      <c r="C92" s="472">
        <v>186</v>
      </c>
      <c r="D92" s="472">
        <v>179</v>
      </c>
      <c r="E92" s="472">
        <v>365</v>
      </c>
      <c r="F92" s="472">
        <v>204</v>
      </c>
      <c r="G92" s="472">
        <v>176</v>
      </c>
      <c r="H92" s="472">
        <v>380</v>
      </c>
      <c r="I92" s="472">
        <v>53</v>
      </c>
      <c r="J92" s="472">
        <v>20</v>
      </c>
      <c r="K92" s="472">
        <v>73</v>
      </c>
      <c r="L92" s="472">
        <v>40</v>
      </c>
      <c r="M92" s="472">
        <v>54</v>
      </c>
      <c r="N92" s="472">
        <v>94</v>
      </c>
      <c r="O92" s="474">
        <v>0</v>
      </c>
      <c r="P92" s="474">
        <v>0</v>
      </c>
      <c r="Q92" s="474">
        <v>0</v>
      </c>
      <c r="R92" s="351">
        <v>483</v>
      </c>
      <c r="S92" s="351">
        <v>429</v>
      </c>
      <c r="T92" s="351">
        <v>912</v>
      </c>
      <c r="U92" s="222"/>
      <c r="V92" s="222"/>
      <c r="W92" s="222"/>
    </row>
    <row r="93" spans="2:27" customFormat="1" x14ac:dyDescent="0.3">
      <c r="B93" s="156" t="s">
        <v>140</v>
      </c>
      <c r="C93" s="472">
        <v>91</v>
      </c>
      <c r="D93" s="472">
        <v>64</v>
      </c>
      <c r="E93" s="472">
        <v>155</v>
      </c>
      <c r="F93" s="472">
        <v>72</v>
      </c>
      <c r="G93" s="472">
        <v>77</v>
      </c>
      <c r="H93" s="472">
        <v>149</v>
      </c>
      <c r="I93" s="472">
        <v>17</v>
      </c>
      <c r="J93" s="472">
        <v>12</v>
      </c>
      <c r="K93" s="472">
        <v>29</v>
      </c>
      <c r="L93" s="472">
        <v>23</v>
      </c>
      <c r="M93" s="472">
        <v>17</v>
      </c>
      <c r="N93" s="472">
        <v>40</v>
      </c>
      <c r="O93" s="474">
        <v>0</v>
      </c>
      <c r="P93" s="474">
        <v>0</v>
      </c>
      <c r="Q93" s="474">
        <v>0</v>
      </c>
      <c r="R93" s="351">
        <v>203</v>
      </c>
      <c r="S93" s="351">
        <v>170</v>
      </c>
      <c r="T93" s="351">
        <v>373</v>
      </c>
      <c r="U93" s="222"/>
      <c r="V93" s="222"/>
      <c r="W93" s="222"/>
    </row>
    <row r="94" spans="2:27" customFormat="1" x14ac:dyDescent="0.3">
      <c r="B94" s="136" t="s">
        <v>141</v>
      </c>
      <c r="C94" s="359">
        <v>3</v>
      </c>
      <c r="D94" s="359">
        <v>4</v>
      </c>
      <c r="E94" s="359">
        <v>7</v>
      </c>
      <c r="F94" s="359">
        <v>1</v>
      </c>
      <c r="G94" s="359">
        <v>5</v>
      </c>
      <c r="H94" s="359">
        <v>6</v>
      </c>
      <c r="I94" s="359">
        <v>1</v>
      </c>
      <c r="J94" s="359">
        <v>0</v>
      </c>
      <c r="K94" s="359">
        <v>1</v>
      </c>
      <c r="L94" s="359">
        <v>1</v>
      </c>
      <c r="M94" s="359">
        <v>0</v>
      </c>
      <c r="N94" s="359">
        <v>1</v>
      </c>
      <c r="O94" s="474">
        <v>0</v>
      </c>
      <c r="P94" s="474">
        <v>0</v>
      </c>
      <c r="Q94" s="474">
        <v>0</v>
      </c>
      <c r="R94" s="351">
        <v>6</v>
      </c>
      <c r="S94" s="351">
        <v>9</v>
      </c>
      <c r="T94" s="351">
        <v>15</v>
      </c>
      <c r="U94" s="222"/>
      <c r="V94" s="222"/>
      <c r="W94" s="222"/>
    </row>
    <row r="95" spans="2:27" customFormat="1" x14ac:dyDescent="0.3">
      <c r="B95" s="136" t="s">
        <v>142</v>
      </c>
      <c r="C95" s="359">
        <v>4</v>
      </c>
      <c r="D95" s="359">
        <v>2</v>
      </c>
      <c r="E95" s="359">
        <v>6</v>
      </c>
      <c r="F95" s="359">
        <v>7</v>
      </c>
      <c r="G95" s="359">
        <v>4</v>
      </c>
      <c r="H95" s="359">
        <v>11</v>
      </c>
      <c r="I95" s="359">
        <v>1</v>
      </c>
      <c r="J95" s="359">
        <v>0</v>
      </c>
      <c r="K95" s="359">
        <v>1</v>
      </c>
      <c r="L95" s="359">
        <v>0</v>
      </c>
      <c r="M95" s="359">
        <v>1</v>
      </c>
      <c r="N95" s="359">
        <v>1</v>
      </c>
      <c r="O95" s="474">
        <v>0</v>
      </c>
      <c r="P95" s="474">
        <v>0</v>
      </c>
      <c r="Q95" s="474">
        <v>0</v>
      </c>
      <c r="R95" s="351">
        <v>12</v>
      </c>
      <c r="S95" s="351">
        <v>7</v>
      </c>
      <c r="T95" s="351">
        <v>19</v>
      </c>
      <c r="U95" s="222"/>
      <c r="V95" s="222"/>
      <c r="W95" s="222"/>
    </row>
    <row r="96" spans="2:27" customFormat="1" x14ac:dyDescent="0.3">
      <c r="B96" s="136" t="s">
        <v>143</v>
      </c>
      <c r="C96" s="359">
        <v>0</v>
      </c>
      <c r="D96" s="359">
        <v>1</v>
      </c>
      <c r="E96" s="359">
        <v>1</v>
      </c>
      <c r="F96" s="359">
        <v>0</v>
      </c>
      <c r="G96" s="359">
        <v>0</v>
      </c>
      <c r="H96" s="359">
        <v>0</v>
      </c>
      <c r="I96" s="359">
        <v>0</v>
      </c>
      <c r="J96" s="359">
        <v>1</v>
      </c>
      <c r="K96" s="359">
        <v>1</v>
      </c>
      <c r="L96" s="359">
        <v>0</v>
      </c>
      <c r="M96" s="359">
        <v>0</v>
      </c>
      <c r="N96" s="359">
        <v>0</v>
      </c>
      <c r="O96" s="474">
        <v>0</v>
      </c>
      <c r="P96" s="474">
        <v>0</v>
      </c>
      <c r="Q96" s="474">
        <v>0</v>
      </c>
      <c r="R96" s="351">
        <v>0</v>
      </c>
      <c r="S96" s="351">
        <v>2</v>
      </c>
      <c r="T96" s="351">
        <v>2</v>
      </c>
      <c r="U96" s="222"/>
      <c r="V96" s="222"/>
      <c r="W96" s="222"/>
    </row>
    <row r="97" spans="2:26" x14ac:dyDescent="0.3">
      <c r="B97" s="136" t="s">
        <v>144</v>
      </c>
      <c r="C97" s="359">
        <v>5</v>
      </c>
      <c r="D97" s="359">
        <v>1</v>
      </c>
      <c r="E97" s="359">
        <v>6</v>
      </c>
      <c r="F97" s="359">
        <v>1</v>
      </c>
      <c r="G97" s="359">
        <v>4</v>
      </c>
      <c r="H97" s="359">
        <v>5</v>
      </c>
      <c r="I97" s="359">
        <v>1</v>
      </c>
      <c r="J97" s="359">
        <v>0</v>
      </c>
      <c r="K97" s="359">
        <v>1</v>
      </c>
      <c r="L97" s="359">
        <v>0</v>
      </c>
      <c r="M97" s="359">
        <v>0</v>
      </c>
      <c r="N97" s="359">
        <v>0</v>
      </c>
      <c r="O97" s="474">
        <v>0</v>
      </c>
      <c r="P97" s="474">
        <v>0</v>
      </c>
      <c r="Q97" s="474">
        <v>0</v>
      </c>
      <c r="R97" s="351">
        <v>7</v>
      </c>
      <c r="S97" s="351">
        <v>5</v>
      </c>
      <c r="T97" s="351">
        <v>12</v>
      </c>
      <c r="U97" s="13"/>
      <c r="V97" s="13"/>
      <c r="W97" s="13"/>
    </row>
    <row r="98" spans="2:26" x14ac:dyDescent="0.3">
      <c r="B98" s="136" t="s">
        <v>145</v>
      </c>
      <c r="C98" s="359">
        <v>1</v>
      </c>
      <c r="D98" s="359">
        <v>0</v>
      </c>
      <c r="E98" s="359">
        <v>1</v>
      </c>
      <c r="F98" s="359">
        <v>0</v>
      </c>
      <c r="G98" s="359">
        <v>2</v>
      </c>
      <c r="H98" s="359">
        <v>2</v>
      </c>
      <c r="I98" s="359">
        <v>0</v>
      </c>
      <c r="J98" s="359">
        <v>0</v>
      </c>
      <c r="K98" s="359">
        <v>0</v>
      </c>
      <c r="L98" s="359">
        <v>0</v>
      </c>
      <c r="M98" s="359">
        <v>0</v>
      </c>
      <c r="N98" s="359">
        <v>0</v>
      </c>
      <c r="O98" s="474">
        <v>0</v>
      </c>
      <c r="P98" s="474">
        <v>0</v>
      </c>
      <c r="Q98" s="474">
        <v>0</v>
      </c>
      <c r="R98" s="351">
        <v>1</v>
      </c>
      <c r="S98" s="351">
        <v>2</v>
      </c>
      <c r="T98" s="351">
        <v>3</v>
      </c>
      <c r="U98" s="13"/>
      <c r="V98" s="13"/>
      <c r="W98" s="13"/>
    </row>
    <row r="99" spans="2:26" x14ac:dyDescent="0.3">
      <c r="B99" s="136" t="s">
        <v>146</v>
      </c>
      <c r="C99" s="359">
        <v>12</v>
      </c>
      <c r="D99" s="359">
        <v>13</v>
      </c>
      <c r="E99" s="359">
        <v>25</v>
      </c>
      <c r="F99" s="359">
        <v>4</v>
      </c>
      <c r="G99" s="359">
        <v>3</v>
      </c>
      <c r="H99" s="359">
        <v>7</v>
      </c>
      <c r="I99" s="359">
        <v>3</v>
      </c>
      <c r="J99" s="359">
        <v>0</v>
      </c>
      <c r="K99" s="359">
        <v>3</v>
      </c>
      <c r="L99" s="359">
        <v>0</v>
      </c>
      <c r="M99" s="359">
        <v>3</v>
      </c>
      <c r="N99" s="359">
        <v>3</v>
      </c>
      <c r="O99" s="474">
        <v>0</v>
      </c>
      <c r="P99" s="474">
        <v>0</v>
      </c>
      <c r="Q99" s="474">
        <v>0</v>
      </c>
      <c r="R99" s="351">
        <v>19</v>
      </c>
      <c r="S99" s="351">
        <v>19</v>
      </c>
      <c r="T99" s="351">
        <v>38</v>
      </c>
      <c r="U99" s="13"/>
      <c r="V99" s="13"/>
      <c r="W99" s="13"/>
    </row>
    <row r="100" spans="2:26" x14ac:dyDescent="0.3">
      <c r="B100" s="158" t="s">
        <v>147</v>
      </c>
      <c r="C100" s="334">
        <v>14</v>
      </c>
      <c r="D100" s="334">
        <v>17</v>
      </c>
      <c r="E100" s="334">
        <v>31</v>
      </c>
      <c r="F100" s="334">
        <v>16</v>
      </c>
      <c r="G100" s="334">
        <v>10</v>
      </c>
      <c r="H100" s="334">
        <v>26</v>
      </c>
      <c r="I100" s="334">
        <v>5</v>
      </c>
      <c r="J100" s="334">
        <v>2</v>
      </c>
      <c r="K100" s="334">
        <v>7</v>
      </c>
      <c r="L100" s="334">
        <v>3</v>
      </c>
      <c r="M100" s="334">
        <v>4</v>
      </c>
      <c r="N100" s="334">
        <v>7</v>
      </c>
      <c r="O100" s="334">
        <v>0</v>
      </c>
      <c r="P100" s="334">
        <v>0</v>
      </c>
      <c r="Q100" s="334">
        <v>0</v>
      </c>
      <c r="R100" s="351">
        <v>38</v>
      </c>
      <c r="S100" s="351">
        <v>33</v>
      </c>
      <c r="T100" s="351">
        <v>71</v>
      </c>
      <c r="U100" s="13"/>
      <c r="V100" s="13"/>
      <c r="W100" s="13"/>
    </row>
    <row r="101" spans="2:26" x14ac:dyDescent="0.3">
      <c r="B101" s="355" t="s">
        <v>25</v>
      </c>
      <c r="C101" s="333">
        <v>316</v>
      </c>
      <c r="D101" s="333">
        <v>281</v>
      </c>
      <c r="E101" s="333">
        <v>597</v>
      </c>
      <c r="F101" s="333">
        <v>305</v>
      </c>
      <c r="G101" s="333">
        <v>281</v>
      </c>
      <c r="H101" s="341">
        <v>586</v>
      </c>
      <c r="I101" s="333">
        <v>81</v>
      </c>
      <c r="J101" s="341">
        <v>35</v>
      </c>
      <c r="K101" s="333">
        <v>116</v>
      </c>
      <c r="L101" s="341">
        <v>67</v>
      </c>
      <c r="M101" s="333">
        <v>79</v>
      </c>
      <c r="N101" s="341">
        <v>146</v>
      </c>
      <c r="O101" s="477">
        <v>0</v>
      </c>
      <c r="P101" s="477">
        <v>0</v>
      </c>
      <c r="Q101" s="477">
        <v>0</v>
      </c>
      <c r="R101" s="351">
        <v>769</v>
      </c>
      <c r="S101" s="351">
        <v>676</v>
      </c>
      <c r="T101" s="351">
        <v>1445</v>
      </c>
      <c r="U101" s="13"/>
      <c r="V101" s="13"/>
      <c r="W101" s="13"/>
    </row>
    <row r="102" spans="2:26" ht="13.95" customHeight="1" x14ac:dyDescent="0.3">
      <c r="B102" s="557" t="s">
        <v>903</v>
      </c>
      <c r="C102" s="557"/>
      <c r="D102" s="557"/>
      <c r="E102" s="557"/>
      <c r="F102" s="557"/>
      <c r="G102" s="557"/>
      <c r="H102" s="557"/>
      <c r="I102" s="557"/>
      <c r="J102" s="557"/>
      <c r="K102" s="557"/>
      <c r="L102" s="557"/>
      <c r="M102" s="13"/>
      <c r="N102" s="13"/>
      <c r="O102" s="13"/>
      <c r="P102" s="13"/>
      <c r="Q102" s="13"/>
      <c r="R102" s="13"/>
      <c r="S102" s="13"/>
      <c r="T102" s="13"/>
      <c r="U102" s="13"/>
      <c r="V102" s="13"/>
      <c r="W102" s="13"/>
    </row>
    <row r="103" spans="2:26" x14ac:dyDescent="0.3">
      <c r="B103" s="157"/>
      <c r="C103" s="157"/>
      <c r="D103" s="157"/>
      <c r="E103"/>
      <c r="F103"/>
      <c r="G103"/>
      <c r="H103" s="13"/>
      <c r="I103" s="13"/>
      <c r="J103" s="13"/>
      <c r="K103" s="13"/>
      <c r="L103" s="13"/>
      <c r="M103" s="13"/>
      <c r="N103" s="13"/>
      <c r="O103" s="13"/>
      <c r="P103" s="13"/>
      <c r="Q103" s="13"/>
      <c r="R103" s="13"/>
      <c r="S103" s="13"/>
      <c r="T103" s="13"/>
      <c r="U103" s="13"/>
      <c r="V103" s="13"/>
      <c r="W103" s="13"/>
    </row>
    <row r="104" spans="2:26" x14ac:dyDescent="0.3">
      <c r="B104" s="186" t="s">
        <v>507</v>
      </c>
      <c r="C104"/>
      <c r="D104"/>
      <c r="E104"/>
      <c r="F104"/>
      <c r="G104"/>
      <c r="H104" s="13"/>
      <c r="I104" s="13"/>
      <c r="J104" s="13"/>
      <c r="K104" s="13"/>
      <c r="L104" s="13"/>
      <c r="M104" s="13"/>
      <c r="N104" s="13"/>
      <c r="O104" s="13"/>
      <c r="P104" s="13"/>
      <c r="Q104" s="13"/>
      <c r="R104" s="13"/>
      <c r="S104" s="13"/>
      <c r="T104" s="13"/>
      <c r="U104" s="13"/>
      <c r="V104" s="13"/>
      <c r="W104" s="13"/>
    </row>
    <row r="105" spans="2:26" x14ac:dyDescent="0.3">
      <c r="B105" s="186"/>
      <c r="C105"/>
      <c r="D105"/>
      <c r="E105"/>
      <c r="F105"/>
      <c r="G105"/>
      <c r="H105" s="13"/>
      <c r="I105" s="13"/>
      <c r="J105" s="13"/>
      <c r="K105" s="13"/>
      <c r="L105" s="13"/>
      <c r="M105" s="13"/>
      <c r="N105" s="13"/>
      <c r="O105" s="13"/>
      <c r="P105" s="13"/>
      <c r="Q105" s="13"/>
      <c r="R105" s="13"/>
      <c r="S105" s="13"/>
      <c r="T105" s="13"/>
      <c r="U105" s="13"/>
      <c r="V105" s="13"/>
      <c r="W105" s="13"/>
    </row>
    <row r="106" spans="2:26" ht="15" customHeight="1" x14ac:dyDescent="0.3">
      <c r="B106" s="529" t="s">
        <v>521</v>
      </c>
      <c r="C106" s="565" t="s">
        <v>477</v>
      </c>
      <c r="D106" s="566"/>
      <c r="E106" s="566"/>
      <c r="F106" s="566"/>
      <c r="G106" s="566"/>
      <c r="H106" s="566"/>
      <c r="I106" s="566"/>
      <c r="J106" s="566"/>
      <c r="K106" s="566"/>
      <c r="L106" s="566"/>
      <c r="M106" s="566"/>
      <c r="N106" s="566"/>
      <c r="O106" s="566"/>
      <c r="P106" s="566"/>
      <c r="Q106" s="567"/>
      <c r="R106" s="599" t="s">
        <v>861</v>
      </c>
      <c r="S106" s="600"/>
      <c r="T106" s="601"/>
      <c r="U106" s="13"/>
      <c r="V106" s="13"/>
      <c r="W106" s="13"/>
      <c r="X106" s="13"/>
      <c r="Y106" s="13"/>
      <c r="Z106" s="13"/>
    </row>
    <row r="107" spans="2:26" ht="15" customHeight="1" x14ac:dyDescent="0.3">
      <c r="B107" s="529"/>
      <c r="C107" s="533" t="s">
        <v>651</v>
      </c>
      <c r="D107" s="533"/>
      <c r="E107" s="533"/>
      <c r="F107" s="533" t="s">
        <v>485</v>
      </c>
      <c r="G107" s="533"/>
      <c r="H107" s="533"/>
      <c r="I107" s="533" t="s">
        <v>3</v>
      </c>
      <c r="J107" s="533"/>
      <c r="K107" s="533"/>
      <c r="L107" s="533" t="s">
        <v>5</v>
      </c>
      <c r="M107" s="533"/>
      <c r="N107" s="533"/>
      <c r="O107" s="533" t="s">
        <v>829</v>
      </c>
      <c r="P107" s="533"/>
      <c r="Q107" s="533"/>
      <c r="R107" s="602"/>
      <c r="S107" s="537"/>
      <c r="T107" s="553"/>
      <c r="U107" s="13"/>
      <c r="V107" s="13"/>
      <c r="W107" s="13"/>
      <c r="X107" s="13"/>
      <c r="Y107" s="13"/>
      <c r="Z107" s="13"/>
    </row>
    <row r="108" spans="2:26" x14ac:dyDescent="0.3">
      <c r="B108" s="529"/>
      <c r="C108" s="277" t="s">
        <v>73</v>
      </c>
      <c r="D108" s="277" t="s">
        <v>74</v>
      </c>
      <c r="E108" s="277" t="s">
        <v>25</v>
      </c>
      <c r="F108" s="277" t="s">
        <v>73</v>
      </c>
      <c r="G108" s="277" t="s">
        <v>74</v>
      </c>
      <c r="H108" s="277" t="s">
        <v>25</v>
      </c>
      <c r="I108" s="277" t="s">
        <v>73</v>
      </c>
      <c r="J108" s="277" t="s">
        <v>74</v>
      </c>
      <c r="K108" s="277" t="s">
        <v>25</v>
      </c>
      <c r="L108" s="277" t="s">
        <v>73</v>
      </c>
      <c r="M108" s="277" t="s">
        <v>74</v>
      </c>
      <c r="N108" s="277" t="s">
        <v>25</v>
      </c>
      <c r="O108" s="277" t="s">
        <v>73</v>
      </c>
      <c r="P108" s="277" t="s">
        <v>74</v>
      </c>
      <c r="Q108" s="277" t="s">
        <v>25</v>
      </c>
      <c r="R108" s="277" t="s">
        <v>73</v>
      </c>
      <c r="S108" s="277" t="s">
        <v>74</v>
      </c>
      <c r="T108" s="277" t="s">
        <v>25</v>
      </c>
      <c r="U108" s="13"/>
      <c r="V108" s="13"/>
      <c r="W108" s="13"/>
      <c r="X108" s="13"/>
      <c r="Y108" s="13"/>
      <c r="Z108" s="13"/>
    </row>
    <row r="109" spans="2:26" x14ac:dyDescent="0.3">
      <c r="B109" s="136" t="s">
        <v>148</v>
      </c>
      <c r="C109" s="359">
        <v>6</v>
      </c>
      <c r="D109" s="359">
        <v>9</v>
      </c>
      <c r="E109" s="359">
        <v>15</v>
      </c>
      <c r="F109" s="359">
        <v>2</v>
      </c>
      <c r="G109" s="359">
        <v>0</v>
      </c>
      <c r="H109" s="359">
        <v>2</v>
      </c>
      <c r="I109" s="359">
        <v>0</v>
      </c>
      <c r="J109" s="359">
        <v>0</v>
      </c>
      <c r="K109" s="359">
        <v>0</v>
      </c>
      <c r="L109" s="359">
        <v>0</v>
      </c>
      <c r="M109" s="359">
        <v>1</v>
      </c>
      <c r="N109" s="360">
        <v>1</v>
      </c>
      <c r="O109" s="334">
        <v>0</v>
      </c>
      <c r="P109" s="334">
        <v>0</v>
      </c>
      <c r="Q109" s="334">
        <v>0</v>
      </c>
      <c r="R109" s="351">
        <v>8</v>
      </c>
      <c r="S109" s="351">
        <v>10</v>
      </c>
      <c r="T109" s="351">
        <v>18</v>
      </c>
      <c r="U109" s="13"/>
      <c r="V109" s="13"/>
      <c r="W109" s="13"/>
      <c r="X109" s="13"/>
      <c r="Y109" s="13"/>
      <c r="Z109" s="13"/>
    </row>
    <row r="110" spans="2:26" x14ac:dyDescent="0.3">
      <c r="B110" s="136" t="s">
        <v>149</v>
      </c>
      <c r="C110" s="359">
        <v>20</v>
      </c>
      <c r="D110" s="359">
        <v>10</v>
      </c>
      <c r="E110" s="359">
        <v>30</v>
      </c>
      <c r="F110" s="359">
        <v>16</v>
      </c>
      <c r="G110" s="359">
        <v>9</v>
      </c>
      <c r="H110" s="359">
        <v>25</v>
      </c>
      <c r="I110" s="359">
        <v>4</v>
      </c>
      <c r="J110" s="359">
        <v>4</v>
      </c>
      <c r="K110" s="359">
        <v>8</v>
      </c>
      <c r="L110" s="359">
        <v>1</v>
      </c>
      <c r="M110" s="359">
        <v>1</v>
      </c>
      <c r="N110" s="360">
        <v>2</v>
      </c>
      <c r="O110" s="334">
        <v>0</v>
      </c>
      <c r="P110" s="334">
        <v>0</v>
      </c>
      <c r="Q110" s="334">
        <v>0</v>
      </c>
      <c r="R110" s="351">
        <v>41</v>
      </c>
      <c r="S110" s="351">
        <v>24</v>
      </c>
      <c r="T110" s="351">
        <v>65</v>
      </c>
      <c r="U110" s="13"/>
      <c r="V110" s="13"/>
      <c r="W110" s="13"/>
      <c r="X110" s="13"/>
      <c r="Y110" s="13"/>
      <c r="Z110" s="13"/>
    </row>
    <row r="111" spans="2:26" x14ac:dyDescent="0.3">
      <c r="B111" s="136" t="s">
        <v>490</v>
      </c>
      <c r="C111" s="359">
        <v>8</v>
      </c>
      <c r="D111" s="359">
        <v>19</v>
      </c>
      <c r="E111" s="359">
        <v>27</v>
      </c>
      <c r="F111" s="359">
        <v>7</v>
      </c>
      <c r="G111" s="359">
        <v>4</v>
      </c>
      <c r="H111" s="359">
        <v>11</v>
      </c>
      <c r="I111" s="359">
        <v>2</v>
      </c>
      <c r="J111" s="359">
        <v>2</v>
      </c>
      <c r="K111" s="359">
        <v>4</v>
      </c>
      <c r="L111" s="359">
        <v>1</v>
      </c>
      <c r="M111" s="359">
        <v>1</v>
      </c>
      <c r="N111" s="360">
        <v>2</v>
      </c>
      <c r="O111" s="334">
        <v>0</v>
      </c>
      <c r="P111" s="334">
        <v>0</v>
      </c>
      <c r="Q111" s="334">
        <v>0</v>
      </c>
      <c r="R111" s="351">
        <v>18</v>
      </c>
      <c r="S111" s="351">
        <v>26</v>
      </c>
      <c r="T111" s="351">
        <v>44</v>
      </c>
      <c r="U111" s="13"/>
      <c r="V111" s="13"/>
      <c r="W111" s="13"/>
      <c r="X111" s="13"/>
      <c r="Y111" s="13"/>
      <c r="Z111" s="13"/>
    </row>
    <row r="112" spans="2:26" x14ac:dyDescent="0.3">
      <c r="B112" s="136" t="s">
        <v>150</v>
      </c>
      <c r="C112" s="359">
        <v>120</v>
      </c>
      <c r="D112" s="359">
        <v>111</v>
      </c>
      <c r="E112" s="359">
        <v>231</v>
      </c>
      <c r="F112" s="359">
        <v>81</v>
      </c>
      <c r="G112" s="359">
        <v>83</v>
      </c>
      <c r="H112" s="359">
        <v>164</v>
      </c>
      <c r="I112" s="359">
        <v>23</v>
      </c>
      <c r="J112" s="359">
        <v>7</v>
      </c>
      <c r="K112" s="359">
        <v>30</v>
      </c>
      <c r="L112" s="359">
        <v>27</v>
      </c>
      <c r="M112" s="359">
        <v>34</v>
      </c>
      <c r="N112" s="360">
        <v>61</v>
      </c>
      <c r="O112" s="334">
        <v>0</v>
      </c>
      <c r="P112" s="334">
        <v>0</v>
      </c>
      <c r="Q112" s="334">
        <v>0</v>
      </c>
      <c r="R112" s="351">
        <v>251</v>
      </c>
      <c r="S112" s="351">
        <v>235</v>
      </c>
      <c r="T112" s="351">
        <v>486</v>
      </c>
      <c r="U112" s="13"/>
      <c r="V112" s="13"/>
      <c r="W112" s="13"/>
      <c r="X112" s="13"/>
      <c r="Y112" s="13"/>
      <c r="Z112" s="13"/>
    </row>
    <row r="113" spans="2:26" x14ac:dyDescent="0.3">
      <c r="B113" s="136" t="s">
        <v>151</v>
      </c>
      <c r="C113" s="359">
        <v>16</v>
      </c>
      <c r="D113" s="359">
        <v>6</v>
      </c>
      <c r="E113" s="359">
        <v>22</v>
      </c>
      <c r="F113" s="359">
        <v>7</v>
      </c>
      <c r="G113" s="359">
        <v>4</v>
      </c>
      <c r="H113" s="359">
        <v>11</v>
      </c>
      <c r="I113" s="359">
        <v>1</v>
      </c>
      <c r="J113" s="359">
        <v>0</v>
      </c>
      <c r="K113" s="359">
        <v>1</v>
      </c>
      <c r="L113" s="359">
        <v>0</v>
      </c>
      <c r="M113" s="359">
        <v>3</v>
      </c>
      <c r="N113" s="360">
        <v>3</v>
      </c>
      <c r="O113" s="334">
        <v>0</v>
      </c>
      <c r="P113" s="334">
        <v>0</v>
      </c>
      <c r="Q113" s="334">
        <v>0</v>
      </c>
      <c r="R113" s="351">
        <v>24</v>
      </c>
      <c r="S113" s="351">
        <v>13</v>
      </c>
      <c r="T113" s="351">
        <v>37</v>
      </c>
      <c r="U113" s="13"/>
      <c r="V113" s="13"/>
      <c r="W113" s="13"/>
      <c r="X113" s="13"/>
      <c r="Y113" s="13"/>
      <c r="Z113" s="13"/>
    </row>
    <row r="114" spans="2:26" x14ac:dyDescent="0.3">
      <c r="B114" s="136" t="s">
        <v>152</v>
      </c>
      <c r="C114" s="359">
        <v>5</v>
      </c>
      <c r="D114" s="359">
        <v>6</v>
      </c>
      <c r="E114" s="359">
        <v>11</v>
      </c>
      <c r="F114" s="359">
        <v>0</v>
      </c>
      <c r="G114" s="359">
        <v>0</v>
      </c>
      <c r="H114" s="359">
        <v>0</v>
      </c>
      <c r="I114" s="359">
        <v>2</v>
      </c>
      <c r="J114" s="359">
        <v>2</v>
      </c>
      <c r="K114" s="359">
        <v>4</v>
      </c>
      <c r="L114" s="359">
        <v>1</v>
      </c>
      <c r="M114" s="359">
        <v>0</v>
      </c>
      <c r="N114" s="360">
        <v>1</v>
      </c>
      <c r="O114" s="334">
        <v>0</v>
      </c>
      <c r="P114" s="334">
        <v>0</v>
      </c>
      <c r="Q114" s="334">
        <v>0</v>
      </c>
      <c r="R114" s="351">
        <v>8</v>
      </c>
      <c r="S114" s="351">
        <v>8</v>
      </c>
      <c r="T114" s="351">
        <v>16</v>
      </c>
      <c r="U114" s="13"/>
      <c r="V114" s="13"/>
      <c r="W114" s="13"/>
      <c r="X114" s="13"/>
      <c r="Y114" s="13"/>
      <c r="Z114" s="13"/>
    </row>
    <row r="115" spans="2:26" x14ac:dyDescent="0.3">
      <c r="B115" s="136" t="s">
        <v>153</v>
      </c>
      <c r="C115" s="359">
        <v>6</v>
      </c>
      <c r="D115" s="359">
        <v>10</v>
      </c>
      <c r="E115" s="359">
        <v>16</v>
      </c>
      <c r="F115" s="359">
        <v>4</v>
      </c>
      <c r="G115" s="359">
        <v>6</v>
      </c>
      <c r="H115" s="359">
        <v>10</v>
      </c>
      <c r="I115" s="359">
        <v>4</v>
      </c>
      <c r="J115" s="359">
        <v>1</v>
      </c>
      <c r="K115" s="359">
        <v>5</v>
      </c>
      <c r="L115" s="359">
        <v>2</v>
      </c>
      <c r="M115" s="359">
        <v>1</v>
      </c>
      <c r="N115" s="360">
        <v>3</v>
      </c>
      <c r="O115" s="334">
        <v>0</v>
      </c>
      <c r="P115" s="334">
        <v>0</v>
      </c>
      <c r="Q115" s="334">
        <v>0</v>
      </c>
      <c r="R115" s="351">
        <v>16</v>
      </c>
      <c r="S115" s="351">
        <v>18</v>
      </c>
      <c r="T115" s="351">
        <v>34</v>
      </c>
      <c r="U115" s="13"/>
      <c r="V115" s="13"/>
      <c r="W115" s="13"/>
      <c r="X115" s="13"/>
      <c r="Y115" s="13"/>
      <c r="Z115" s="13"/>
    </row>
    <row r="116" spans="2:26" x14ac:dyDescent="0.3">
      <c r="B116" s="136" t="s">
        <v>154</v>
      </c>
      <c r="C116" s="359">
        <v>8</v>
      </c>
      <c r="D116" s="359">
        <v>10</v>
      </c>
      <c r="E116" s="359">
        <v>18</v>
      </c>
      <c r="F116" s="359">
        <v>6</v>
      </c>
      <c r="G116" s="359">
        <v>7</v>
      </c>
      <c r="H116" s="359">
        <v>13</v>
      </c>
      <c r="I116" s="359">
        <v>3</v>
      </c>
      <c r="J116" s="359">
        <v>1</v>
      </c>
      <c r="K116" s="359">
        <v>4</v>
      </c>
      <c r="L116" s="359">
        <v>1</v>
      </c>
      <c r="M116" s="359">
        <v>0</v>
      </c>
      <c r="N116" s="360">
        <v>1</v>
      </c>
      <c r="O116" s="334">
        <v>0</v>
      </c>
      <c r="P116" s="334">
        <v>0</v>
      </c>
      <c r="Q116" s="334">
        <v>0</v>
      </c>
      <c r="R116" s="351">
        <v>18</v>
      </c>
      <c r="S116" s="351">
        <v>18</v>
      </c>
      <c r="T116" s="351">
        <v>36</v>
      </c>
      <c r="U116" s="13"/>
      <c r="V116" s="13"/>
      <c r="W116" s="13"/>
      <c r="X116" s="13"/>
      <c r="Y116" s="13"/>
      <c r="Z116" s="13"/>
    </row>
    <row r="117" spans="2:26" x14ac:dyDescent="0.3">
      <c r="B117" s="155" t="s">
        <v>155</v>
      </c>
      <c r="C117" s="361">
        <v>44</v>
      </c>
      <c r="D117" s="361">
        <v>36</v>
      </c>
      <c r="E117" s="361">
        <v>80</v>
      </c>
      <c r="F117" s="361">
        <v>30</v>
      </c>
      <c r="G117" s="361">
        <v>28</v>
      </c>
      <c r="H117" s="361">
        <v>58</v>
      </c>
      <c r="I117" s="361">
        <v>11</v>
      </c>
      <c r="J117" s="361">
        <v>5</v>
      </c>
      <c r="K117" s="361">
        <v>16</v>
      </c>
      <c r="L117" s="361">
        <v>5</v>
      </c>
      <c r="M117" s="361">
        <v>8</v>
      </c>
      <c r="N117" s="362">
        <v>13</v>
      </c>
      <c r="O117" s="334">
        <v>0</v>
      </c>
      <c r="P117" s="334">
        <v>0</v>
      </c>
      <c r="Q117" s="334">
        <v>0</v>
      </c>
      <c r="R117" s="351">
        <v>90</v>
      </c>
      <c r="S117" s="351">
        <v>77</v>
      </c>
      <c r="T117" s="351">
        <v>167</v>
      </c>
      <c r="U117" s="13"/>
      <c r="V117" s="13"/>
      <c r="W117" s="13"/>
      <c r="X117" s="13"/>
      <c r="Y117" s="13"/>
      <c r="Z117" s="13"/>
    </row>
    <row r="118" spans="2:26" x14ac:dyDescent="0.3">
      <c r="B118" s="355" t="s">
        <v>25</v>
      </c>
      <c r="C118" s="333">
        <v>233</v>
      </c>
      <c r="D118" s="333">
        <v>217</v>
      </c>
      <c r="E118" s="333">
        <v>450</v>
      </c>
      <c r="F118" s="333">
        <v>153</v>
      </c>
      <c r="G118" s="333">
        <v>141</v>
      </c>
      <c r="H118" s="341">
        <v>294</v>
      </c>
      <c r="I118" s="333">
        <v>50</v>
      </c>
      <c r="J118" s="341">
        <v>22</v>
      </c>
      <c r="K118" s="333">
        <v>72</v>
      </c>
      <c r="L118" s="341">
        <v>38</v>
      </c>
      <c r="M118" s="333">
        <v>49</v>
      </c>
      <c r="N118" s="478">
        <v>87</v>
      </c>
      <c r="O118" s="341">
        <v>0</v>
      </c>
      <c r="P118" s="341">
        <v>0</v>
      </c>
      <c r="Q118" s="341">
        <v>0</v>
      </c>
      <c r="R118" s="351">
        <v>474</v>
      </c>
      <c r="S118" s="351">
        <v>429</v>
      </c>
      <c r="T118" s="351">
        <v>903</v>
      </c>
      <c r="U118" s="13"/>
      <c r="V118" s="13"/>
      <c r="W118" s="13"/>
      <c r="X118" s="13"/>
      <c r="Y118" s="13"/>
      <c r="Z118" s="13"/>
    </row>
    <row r="119" spans="2:26" ht="76.2" customHeight="1" x14ac:dyDescent="0.3">
      <c r="B119" s="598" t="s">
        <v>834</v>
      </c>
      <c r="C119" s="598"/>
      <c r="D119" s="598"/>
      <c r="E119" s="598"/>
      <c r="F119" s="598"/>
      <c r="G119" s="598"/>
      <c r="H119" s="598"/>
      <c r="I119" s="598"/>
      <c r="J119" s="598"/>
      <c r="K119" s="598"/>
      <c r="L119" s="598"/>
      <c r="M119" s="598"/>
      <c r="N119" s="598"/>
      <c r="O119" s="598"/>
      <c r="P119" s="598"/>
      <c r="Q119" s="598"/>
      <c r="R119" s="13"/>
      <c r="S119" s="13"/>
      <c r="T119" s="13"/>
      <c r="U119" s="13"/>
      <c r="V119" s="13"/>
      <c r="W119" s="13"/>
    </row>
    <row r="120" spans="2:26" ht="13.95" customHeight="1" x14ac:dyDescent="0.3">
      <c r="B120" s="557" t="s">
        <v>903</v>
      </c>
      <c r="C120" s="557"/>
      <c r="D120" s="557"/>
      <c r="E120" s="557"/>
      <c r="F120" s="557"/>
      <c r="G120" s="557"/>
      <c r="H120" s="557"/>
      <c r="I120" s="557"/>
      <c r="J120" s="557"/>
      <c r="K120" s="557"/>
      <c r="L120" s="557"/>
      <c r="M120" s="13"/>
      <c r="N120" s="13"/>
      <c r="O120" s="13"/>
      <c r="P120" s="13"/>
      <c r="Q120" s="13"/>
      <c r="R120" s="13"/>
      <c r="S120" s="13"/>
      <c r="T120" s="13"/>
      <c r="U120" s="13"/>
      <c r="V120" s="13"/>
      <c r="W120" s="13"/>
    </row>
    <row r="121" spans="2:26" x14ac:dyDescent="0.3">
      <c r="B121" s="157"/>
      <c r="C121" s="157"/>
      <c r="D121" s="157"/>
      <c r="E121"/>
      <c r="F121"/>
      <c r="G121"/>
      <c r="H121" s="13"/>
      <c r="I121" s="13"/>
      <c r="J121" s="13"/>
      <c r="K121" s="13"/>
      <c r="L121" s="13"/>
      <c r="M121" s="13"/>
      <c r="N121" s="13"/>
      <c r="O121" s="13"/>
      <c r="P121" s="13"/>
      <c r="Q121" s="13"/>
      <c r="R121" s="13"/>
      <c r="S121" s="13"/>
      <c r="T121" s="13"/>
      <c r="U121" s="13"/>
      <c r="V121" s="13"/>
      <c r="W121" s="13"/>
    </row>
    <row r="122" spans="2:26" x14ac:dyDescent="0.3">
      <c r="B122" s="186" t="s">
        <v>508</v>
      </c>
      <c r="C122"/>
      <c r="D122"/>
      <c r="E122"/>
      <c r="F122"/>
      <c r="G122"/>
      <c r="H122" s="13"/>
      <c r="I122" s="13"/>
      <c r="J122" s="13"/>
      <c r="K122" s="13"/>
      <c r="L122" s="13"/>
      <c r="M122" s="13"/>
      <c r="N122" s="13"/>
      <c r="O122" s="13"/>
      <c r="P122" s="13"/>
      <c r="Q122" s="13"/>
      <c r="R122" s="13"/>
      <c r="S122" s="13"/>
      <c r="T122" s="13"/>
      <c r="U122" s="13"/>
      <c r="V122" s="13"/>
      <c r="W122" s="13"/>
    </row>
    <row r="123" spans="2:26" x14ac:dyDescent="0.3">
      <c r="B123" s="186"/>
      <c r="C123"/>
      <c r="D123"/>
      <c r="E123"/>
      <c r="F123"/>
      <c r="G123"/>
      <c r="H123" s="13"/>
      <c r="I123" s="13"/>
      <c r="J123" s="13"/>
      <c r="K123" s="13"/>
      <c r="L123" s="13"/>
      <c r="M123" s="13"/>
      <c r="N123" s="13"/>
      <c r="O123" s="13"/>
      <c r="P123" s="13"/>
      <c r="Q123" s="13"/>
      <c r="R123" s="13"/>
      <c r="S123" s="13"/>
      <c r="T123" s="13"/>
      <c r="U123" s="13"/>
      <c r="V123" s="13"/>
      <c r="W123" s="13"/>
    </row>
    <row r="124" spans="2:26" ht="15" customHeight="1" x14ac:dyDescent="0.3">
      <c r="B124" s="529" t="s">
        <v>521</v>
      </c>
      <c r="C124" s="565" t="s">
        <v>477</v>
      </c>
      <c r="D124" s="566"/>
      <c r="E124" s="566"/>
      <c r="F124" s="566"/>
      <c r="G124" s="566"/>
      <c r="H124" s="566"/>
      <c r="I124" s="566"/>
      <c r="J124" s="566"/>
      <c r="K124" s="566"/>
      <c r="L124" s="566"/>
      <c r="M124" s="566"/>
      <c r="N124" s="566"/>
      <c r="O124" s="566"/>
      <c r="P124" s="566"/>
      <c r="Q124" s="567"/>
      <c r="R124" s="599" t="s">
        <v>861</v>
      </c>
      <c r="S124" s="600"/>
      <c r="T124" s="601"/>
      <c r="U124" s="13"/>
      <c r="V124" s="13"/>
      <c r="W124" s="13"/>
    </row>
    <row r="125" spans="2:26" ht="15" customHeight="1" x14ac:dyDescent="0.3">
      <c r="B125" s="529"/>
      <c r="C125" s="533" t="s">
        <v>651</v>
      </c>
      <c r="D125" s="533"/>
      <c r="E125" s="533"/>
      <c r="F125" s="533" t="s">
        <v>485</v>
      </c>
      <c r="G125" s="533"/>
      <c r="H125" s="533"/>
      <c r="I125" s="533" t="s">
        <v>3</v>
      </c>
      <c r="J125" s="533"/>
      <c r="K125" s="533"/>
      <c r="L125" s="533" t="s">
        <v>5</v>
      </c>
      <c r="M125" s="533"/>
      <c r="N125" s="533"/>
      <c r="O125" s="533" t="s">
        <v>829</v>
      </c>
      <c r="P125" s="533"/>
      <c r="Q125" s="533"/>
      <c r="R125" s="602"/>
      <c r="S125" s="537"/>
      <c r="T125" s="553"/>
      <c r="U125" s="13"/>
      <c r="V125" s="13"/>
      <c r="W125" s="13"/>
    </row>
    <row r="126" spans="2:26" x14ac:dyDescent="0.3">
      <c r="B126" s="529"/>
      <c r="C126" s="277" t="s">
        <v>73</v>
      </c>
      <c r="D126" s="277" t="s">
        <v>74</v>
      </c>
      <c r="E126" s="277" t="s">
        <v>25</v>
      </c>
      <c r="F126" s="277" t="s">
        <v>73</v>
      </c>
      <c r="G126" s="277" t="s">
        <v>74</v>
      </c>
      <c r="H126" s="277" t="s">
        <v>25</v>
      </c>
      <c r="I126" s="277" t="s">
        <v>73</v>
      </c>
      <c r="J126" s="277" t="s">
        <v>74</v>
      </c>
      <c r="K126" s="277" t="s">
        <v>25</v>
      </c>
      <c r="L126" s="277" t="s">
        <v>73</v>
      </c>
      <c r="M126" s="277" t="s">
        <v>74</v>
      </c>
      <c r="N126" s="277" t="s">
        <v>25</v>
      </c>
      <c r="O126" s="277" t="s">
        <v>73</v>
      </c>
      <c r="P126" s="277" t="s">
        <v>74</v>
      </c>
      <c r="Q126" s="277" t="s">
        <v>25</v>
      </c>
      <c r="R126" s="277" t="s">
        <v>73</v>
      </c>
      <c r="S126" s="277" t="s">
        <v>74</v>
      </c>
      <c r="T126" s="277" t="s">
        <v>25</v>
      </c>
      <c r="U126" s="13"/>
      <c r="V126" s="13"/>
      <c r="W126" s="13"/>
    </row>
    <row r="127" spans="2:26" x14ac:dyDescent="0.3">
      <c r="B127" s="156" t="s">
        <v>156</v>
      </c>
      <c r="C127" s="472">
        <v>13</v>
      </c>
      <c r="D127" s="472">
        <v>14</v>
      </c>
      <c r="E127" s="472">
        <v>27</v>
      </c>
      <c r="F127" s="472">
        <v>2</v>
      </c>
      <c r="G127" s="472">
        <v>3</v>
      </c>
      <c r="H127" s="472">
        <v>5</v>
      </c>
      <c r="I127" s="472">
        <v>3</v>
      </c>
      <c r="J127" s="472">
        <v>0</v>
      </c>
      <c r="K127" s="472">
        <v>3</v>
      </c>
      <c r="L127" s="472">
        <v>0</v>
      </c>
      <c r="M127" s="472">
        <v>1</v>
      </c>
      <c r="N127" s="472">
        <v>1</v>
      </c>
      <c r="O127" s="472">
        <v>0</v>
      </c>
      <c r="P127" s="472">
        <v>0</v>
      </c>
      <c r="Q127" s="472">
        <v>0</v>
      </c>
      <c r="R127" s="351">
        <v>18</v>
      </c>
      <c r="S127" s="351">
        <v>18</v>
      </c>
      <c r="T127" s="351">
        <v>36</v>
      </c>
      <c r="U127" s="13"/>
      <c r="V127" s="13"/>
      <c r="W127" s="13"/>
    </row>
    <row r="128" spans="2:26" x14ac:dyDescent="0.3">
      <c r="B128" s="136" t="s">
        <v>157</v>
      </c>
      <c r="C128" s="359">
        <v>11</v>
      </c>
      <c r="D128" s="359">
        <v>12</v>
      </c>
      <c r="E128" s="359">
        <v>23</v>
      </c>
      <c r="F128" s="359">
        <v>4</v>
      </c>
      <c r="G128" s="359">
        <v>2</v>
      </c>
      <c r="H128" s="359">
        <v>6</v>
      </c>
      <c r="I128" s="359">
        <v>1</v>
      </c>
      <c r="J128" s="359">
        <v>1</v>
      </c>
      <c r="K128" s="359">
        <v>2</v>
      </c>
      <c r="L128" s="359">
        <v>0</v>
      </c>
      <c r="M128" s="359">
        <v>0</v>
      </c>
      <c r="N128" s="359">
        <v>0</v>
      </c>
      <c r="O128" s="359">
        <v>0</v>
      </c>
      <c r="P128" s="359">
        <v>0</v>
      </c>
      <c r="Q128" s="359">
        <v>0</v>
      </c>
      <c r="R128" s="351">
        <v>16</v>
      </c>
      <c r="S128" s="351">
        <v>15</v>
      </c>
      <c r="T128" s="351">
        <v>31</v>
      </c>
      <c r="U128" s="13"/>
      <c r="V128" s="13"/>
      <c r="W128" s="13"/>
    </row>
    <row r="129" spans="2:23" x14ac:dyDescent="0.3">
      <c r="B129" s="136" t="s">
        <v>158</v>
      </c>
      <c r="C129" s="359">
        <v>13</v>
      </c>
      <c r="D129" s="359">
        <v>13</v>
      </c>
      <c r="E129" s="359">
        <v>26</v>
      </c>
      <c r="F129" s="359">
        <v>4</v>
      </c>
      <c r="G129" s="359">
        <v>3</v>
      </c>
      <c r="H129" s="359">
        <v>7</v>
      </c>
      <c r="I129" s="359">
        <v>0</v>
      </c>
      <c r="J129" s="359">
        <v>2</v>
      </c>
      <c r="K129" s="359">
        <v>2</v>
      </c>
      <c r="L129" s="359">
        <v>3</v>
      </c>
      <c r="M129" s="359">
        <v>3</v>
      </c>
      <c r="N129" s="359">
        <v>6</v>
      </c>
      <c r="O129" s="359">
        <v>0</v>
      </c>
      <c r="P129" s="359">
        <v>1</v>
      </c>
      <c r="Q129" s="359">
        <v>1</v>
      </c>
      <c r="R129" s="351">
        <v>20</v>
      </c>
      <c r="S129" s="351">
        <v>22</v>
      </c>
      <c r="T129" s="351">
        <v>42</v>
      </c>
      <c r="U129" s="13"/>
      <c r="V129" s="13"/>
      <c r="W129" s="13"/>
    </row>
    <row r="130" spans="2:23" x14ac:dyDescent="0.3">
      <c r="B130" s="136" t="s">
        <v>159</v>
      </c>
      <c r="C130" s="359">
        <v>173</v>
      </c>
      <c r="D130" s="359">
        <v>162</v>
      </c>
      <c r="E130" s="359">
        <v>335</v>
      </c>
      <c r="F130" s="359">
        <v>119</v>
      </c>
      <c r="G130" s="359">
        <v>108</v>
      </c>
      <c r="H130" s="359">
        <v>227</v>
      </c>
      <c r="I130" s="359">
        <v>66</v>
      </c>
      <c r="J130" s="359">
        <v>29</v>
      </c>
      <c r="K130" s="359">
        <v>95</v>
      </c>
      <c r="L130" s="359">
        <v>57</v>
      </c>
      <c r="M130" s="359">
        <v>34</v>
      </c>
      <c r="N130" s="359">
        <v>91</v>
      </c>
      <c r="O130" s="359">
        <v>1</v>
      </c>
      <c r="P130" s="359">
        <v>0</v>
      </c>
      <c r="Q130" s="359">
        <v>1</v>
      </c>
      <c r="R130" s="351">
        <v>416</v>
      </c>
      <c r="S130" s="351">
        <v>333</v>
      </c>
      <c r="T130" s="351">
        <v>749</v>
      </c>
      <c r="U130" s="13"/>
      <c r="V130" s="13"/>
      <c r="W130" s="13"/>
    </row>
    <row r="131" spans="2:23" x14ac:dyDescent="0.3">
      <c r="B131" s="136" t="s">
        <v>160</v>
      </c>
      <c r="C131" s="359">
        <v>29</v>
      </c>
      <c r="D131" s="359">
        <v>34</v>
      </c>
      <c r="E131" s="359">
        <v>63</v>
      </c>
      <c r="F131" s="359">
        <v>21</v>
      </c>
      <c r="G131" s="359">
        <v>10</v>
      </c>
      <c r="H131" s="359">
        <v>31</v>
      </c>
      <c r="I131" s="359">
        <v>5</v>
      </c>
      <c r="J131" s="359">
        <v>2</v>
      </c>
      <c r="K131" s="359">
        <v>7</v>
      </c>
      <c r="L131" s="359">
        <v>5</v>
      </c>
      <c r="M131" s="359">
        <v>8</v>
      </c>
      <c r="N131" s="359">
        <v>13</v>
      </c>
      <c r="O131" s="359">
        <v>0</v>
      </c>
      <c r="P131" s="359">
        <v>0</v>
      </c>
      <c r="Q131" s="359">
        <v>0</v>
      </c>
      <c r="R131" s="351">
        <v>60</v>
      </c>
      <c r="S131" s="351">
        <v>54</v>
      </c>
      <c r="T131" s="351">
        <v>114</v>
      </c>
      <c r="U131" s="13"/>
      <c r="V131" s="13"/>
      <c r="W131" s="13"/>
    </row>
    <row r="132" spans="2:23" x14ac:dyDescent="0.3">
      <c r="B132" s="136" t="s">
        <v>161</v>
      </c>
      <c r="C132" s="359">
        <v>3</v>
      </c>
      <c r="D132" s="359">
        <v>4</v>
      </c>
      <c r="E132" s="359">
        <v>7</v>
      </c>
      <c r="F132" s="359">
        <v>2</v>
      </c>
      <c r="G132" s="359">
        <v>1</v>
      </c>
      <c r="H132" s="359">
        <v>3</v>
      </c>
      <c r="I132" s="359">
        <v>2</v>
      </c>
      <c r="J132" s="359">
        <v>2</v>
      </c>
      <c r="K132" s="359">
        <v>4</v>
      </c>
      <c r="L132" s="359">
        <v>0</v>
      </c>
      <c r="M132" s="359">
        <v>2</v>
      </c>
      <c r="N132" s="359">
        <v>2</v>
      </c>
      <c r="O132" s="359">
        <v>0</v>
      </c>
      <c r="P132" s="359">
        <v>0</v>
      </c>
      <c r="Q132" s="359">
        <v>0</v>
      </c>
      <c r="R132" s="351">
        <v>7</v>
      </c>
      <c r="S132" s="351">
        <v>9</v>
      </c>
      <c r="T132" s="351">
        <v>16</v>
      </c>
      <c r="U132" s="13"/>
      <c r="V132" s="13"/>
      <c r="W132" s="13"/>
    </row>
    <row r="133" spans="2:23" x14ac:dyDescent="0.3">
      <c r="B133" s="136" t="s">
        <v>162</v>
      </c>
      <c r="C133" s="359">
        <v>159</v>
      </c>
      <c r="D133" s="359">
        <v>167</v>
      </c>
      <c r="E133" s="359">
        <v>326</v>
      </c>
      <c r="F133" s="359">
        <v>138</v>
      </c>
      <c r="G133" s="359">
        <v>117</v>
      </c>
      <c r="H133" s="359">
        <v>255</v>
      </c>
      <c r="I133" s="359">
        <v>55</v>
      </c>
      <c r="J133" s="359">
        <v>28</v>
      </c>
      <c r="K133" s="359">
        <v>83</v>
      </c>
      <c r="L133" s="359">
        <v>47</v>
      </c>
      <c r="M133" s="359">
        <v>32</v>
      </c>
      <c r="N133" s="359">
        <v>79</v>
      </c>
      <c r="O133" s="359">
        <v>1</v>
      </c>
      <c r="P133" s="359">
        <v>0</v>
      </c>
      <c r="Q133" s="359">
        <v>1</v>
      </c>
      <c r="R133" s="351">
        <v>400</v>
      </c>
      <c r="S133" s="351">
        <v>344</v>
      </c>
      <c r="T133" s="351">
        <v>744</v>
      </c>
      <c r="U133" s="13"/>
      <c r="V133" s="13"/>
      <c r="W133" s="13"/>
    </row>
    <row r="134" spans="2:23" x14ac:dyDescent="0.3">
      <c r="B134" s="136" t="s">
        <v>163</v>
      </c>
      <c r="C134" s="359">
        <v>18</v>
      </c>
      <c r="D134" s="359">
        <v>25</v>
      </c>
      <c r="E134" s="359">
        <v>43</v>
      </c>
      <c r="F134" s="359">
        <v>15</v>
      </c>
      <c r="G134" s="359">
        <v>2</v>
      </c>
      <c r="H134" s="359">
        <v>17</v>
      </c>
      <c r="I134" s="359">
        <v>5</v>
      </c>
      <c r="J134" s="359">
        <v>1</v>
      </c>
      <c r="K134" s="359">
        <v>6</v>
      </c>
      <c r="L134" s="359">
        <v>3</v>
      </c>
      <c r="M134" s="359">
        <v>2</v>
      </c>
      <c r="N134" s="359">
        <v>5</v>
      </c>
      <c r="O134" s="359">
        <v>0</v>
      </c>
      <c r="P134" s="359">
        <v>0</v>
      </c>
      <c r="Q134" s="359">
        <v>0</v>
      </c>
      <c r="R134" s="351">
        <v>41</v>
      </c>
      <c r="S134" s="351">
        <v>30</v>
      </c>
      <c r="T134" s="351">
        <v>71</v>
      </c>
      <c r="U134" s="13"/>
      <c r="V134" s="13"/>
      <c r="W134" s="13"/>
    </row>
    <row r="135" spans="2:23" x14ac:dyDescent="0.3">
      <c r="B135" s="136" t="s">
        <v>164</v>
      </c>
      <c r="C135" s="359">
        <v>29</v>
      </c>
      <c r="D135" s="359">
        <v>24</v>
      </c>
      <c r="E135" s="359">
        <v>53</v>
      </c>
      <c r="F135" s="359">
        <v>9</v>
      </c>
      <c r="G135" s="359">
        <v>9</v>
      </c>
      <c r="H135" s="359">
        <v>18</v>
      </c>
      <c r="I135" s="359">
        <v>5</v>
      </c>
      <c r="J135" s="359">
        <v>1</v>
      </c>
      <c r="K135" s="359">
        <v>6</v>
      </c>
      <c r="L135" s="359">
        <v>4</v>
      </c>
      <c r="M135" s="359">
        <v>12</v>
      </c>
      <c r="N135" s="359">
        <v>16</v>
      </c>
      <c r="O135" s="359">
        <v>0</v>
      </c>
      <c r="P135" s="359">
        <v>0</v>
      </c>
      <c r="Q135" s="359">
        <v>0</v>
      </c>
      <c r="R135" s="351">
        <v>47</v>
      </c>
      <c r="S135" s="351">
        <v>46</v>
      </c>
      <c r="T135" s="351">
        <v>93</v>
      </c>
      <c r="U135" s="13"/>
      <c r="V135" s="13"/>
      <c r="W135" s="13"/>
    </row>
    <row r="136" spans="2:23" x14ac:dyDescent="0.3">
      <c r="B136" s="136" t="s">
        <v>165</v>
      </c>
      <c r="C136" s="359">
        <v>107</v>
      </c>
      <c r="D136" s="359">
        <v>118</v>
      </c>
      <c r="E136" s="359">
        <v>225</v>
      </c>
      <c r="F136" s="359">
        <v>51</v>
      </c>
      <c r="G136" s="359">
        <v>37</v>
      </c>
      <c r="H136" s="359">
        <v>88</v>
      </c>
      <c r="I136" s="359">
        <v>22</v>
      </c>
      <c r="J136" s="359">
        <v>4</v>
      </c>
      <c r="K136" s="359">
        <v>26</v>
      </c>
      <c r="L136" s="359">
        <v>19</v>
      </c>
      <c r="M136" s="359">
        <v>33</v>
      </c>
      <c r="N136" s="359">
        <v>52</v>
      </c>
      <c r="O136" s="359">
        <v>1</v>
      </c>
      <c r="P136" s="359">
        <v>0</v>
      </c>
      <c r="Q136" s="359">
        <v>1</v>
      </c>
      <c r="R136" s="351">
        <v>200</v>
      </c>
      <c r="S136" s="351">
        <v>192</v>
      </c>
      <c r="T136" s="351">
        <v>392</v>
      </c>
      <c r="U136" s="13"/>
      <c r="V136" s="13"/>
      <c r="W136" s="13"/>
    </row>
    <row r="137" spans="2:23" x14ac:dyDescent="0.3">
      <c r="B137" s="136" t="s">
        <v>166</v>
      </c>
      <c r="C137" s="359">
        <v>4</v>
      </c>
      <c r="D137" s="359">
        <v>7</v>
      </c>
      <c r="E137" s="359">
        <v>11</v>
      </c>
      <c r="F137" s="359">
        <v>1</v>
      </c>
      <c r="G137" s="359">
        <v>0</v>
      </c>
      <c r="H137" s="359">
        <v>1</v>
      </c>
      <c r="I137" s="359">
        <v>1</v>
      </c>
      <c r="J137" s="359">
        <v>1</v>
      </c>
      <c r="K137" s="359">
        <v>2</v>
      </c>
      <c r="L137" s="359">
        <v>0</v>
      </c>
      <c r="M137" s="359">
        <v>0</v>
      </c>
      <c r="N137" s="359">
        <v>0</v>
      </c>
      <c r="O137" s="359">
        <v>0</v>
      </c>
      <c r="P137" s="359">
        <v>0</v>
      </c>
      <c r="Q137" s="359">
        <v>0</v>
      </c>
      <c r="R137" s="351">
        <v>6</v>
      </c>
      <c r="S137" s="351">
        <v>8</v>
      </c>
      <c r="T137" s="351">
        <v>14</v>
      </c>
      <c r="U137" s="13"/>
      <c r="V137" s="13"/>
      <c r="W137" s="13"/>
    </row>
    <row r="138" spans="2:23" x14ac:dyDescent="0.3">
      <c r="B138" s="136" t="s">
        <v>167</v>
      </c>
      <c r="C138" s="359">
        <v>4</v>
      </c>
      <c r="D138" s="359">
        <v>9</v>
      </c>
      <c r="E138" s="359">
        <v>13</v>
      </c>
      <c r="F138" s="359">
        <v>10</v>
      </c>
      <c r="G138" s="359">
        <v>6</v>
      </c>
      <c r="H138" s="359">
        <v>16</v>
      </c>
      <c r="I138" s="359">
        <v>7</v>
      </c>
      <c r="J138" s="359">
        <v>2</v>
      </c>
      <c r="K138" s="359">
        <v>9</v>
      </c>
      <c r="L138" s="359">
        <v>3</v>
      </c>
      <c r="M138" s="359">
        <v>4</v>
      </c>
      <c r="N138" s="359">
        <v>7</v>
      </c>
      <c r="O138" s="359">
        <v>0</v>
      </c>
      <c r="P138" s="359">
        <v>0</v>
      </c>
      <c r="Q138" s="359">
        <v>0</v>
      </c>
      <c r="R138" s="351">
        <v>24</v>
      </c>
      <c r="S138" s="351">
        <v>21</v>
      </c>
      <c r="T138" s="351">
        <v>45</v>
      </c>
      <c r="U138" s="13"/>
      <c r="V138" s="13"/>
      <c r="W138" s="13"/>
    </row>
    <row r="139" spans="2:23" x14ac:dyDescent="0.3">
      <c r="B139" s="136" t="s">
        <v>168</v>
      </c>
      <c r="C139" s="359">
        <v>4</v>
      </c>
      <c r="D139" s="359">
        <v>7</v>
      </c>
      <c r="E139" s="359">
        <v>11</v>
      </c>
      <c r="F139" s="359">
        <v>3</v>
      </c>
      <c r="G139" s="359">
        <v>2</v>
      </c>
      <c r="H139" s="359">
        <v>5</v>
      </c>
      <c r="I139" s="359">
        <v>1</v>
      </c>
      <c r="J139" s="359">
        <v>1</v>
      </c>
      <c r="K139" s="359">
        <v>2</v>
      </c>
      <c r="L139" s="359">
        <v>0</v>
      </c>
      <c r="M139" s="359">
        <v>0</v>
      </c>
      <c r="N139" s="359">
        <v>0</v>
      </c>
      <c r="O139" s="359">
        <v>0</v>
      </c>
      <c r="P139" s="359">
        <v>0</v>
      </c>
      <c r="Q139" s="359">
        <v>0</v>
      </c>
      <c r="R139" s="351">
        <v>8</v>
      </c>
      <c r="S139" s="351">
        <v>10</v>
      </c>
      <c r="T139" s="351">
        <v>18</v>
      </c>
      <c r="U139" s="13"/>
      <c r="V139" s="13"/>
      <c r="W139" s="13"/>
    </row>
    <row r="140" spans="2:23" x14ac:dyDescent="0.3">
      <c r="B140" s="155" t="s">
        <v>169</v>
      </c>
      <c r="C140" s="361">
        <v>25</v>
      </c>
      <c r="D140" s="361">
        <v>32</v>
      </c>
      <c r="E140" s="361">
        <v>57</v>
      </c>
      <c r="F140" s="361">
        <v>15</v>
      </c>
      <c r="G140" s="361">
        <v>10</v>
      </c>
      <c r="H140" s="361">
        <v>25</v>
      </c>
      <c r="I140" s="361">
        <v>6</v>
      </c>
      <c r="J140" s="361">
        <v>3</v>
      </c>
      <c r="K140" s="361">
        <v>9</v>
      </c>
      <c r="L140" s="361">
        <v>2</v>
      </c>
      <c r="M140" s="361">
        <v>1</v>
      </c>
      <c r="N140" s="361">
        <v>3</v>
      </c>
      <c r="O140" s="361">
        <v>0</v>
      </c>
      <c r="P140" s="361">
        <v>0</v>
      </c>
      <c r="Q140" s="361">
        <v>0</v>
      </c>
      <c r="R140" s="351">
        <v>48</v>
      </c>
      <c r="S140" s="351">
        <v>46</v>
      </c>
      <c r="T140" s="351">
        <v>94</v>
      </c>
      <c r="U140" s="13"/>
      <c r="V140" s="13"/>
      <c r="W140" s="13"/>
    </row>
    <row r="141" spans="2:23" x14ac:dyDescent="0.3">
      <c r="B141" s="158" t="s">
        <v>491</v>
      </c>
      <c r="C141" s="334">
        <v>20</v>
      </c>
      <c r="D141" s="334">
        <v>27</v>
      </c>
      <c r="E141" s="334">
        <v>47</v>
      </c>
      <c r="F141" s="334">
        <v>14</v>
      </c>
      <c r="G141" s="334">
        <v>11</v>
      </c>
      <c r="H141" s="334">
        <v>25</v>
      </c>
      <c r="I141" s="334">
        <v>6</v>
      </c>
      <c r="J141" s="334">
        <v>1</v>
      </c>
      <c r="K141" s="334">
        <v>7</v>
      </c>
      <c r="L141" s="334">
        <v>3</v>
      </c>
      <c r="M141" s="334">
        <v>4</v>
      </c>
      <c r="N141" s="334">
        <v>7</v>
      </c>
      <c r="O141" s="334">
        <v>0</v>
      </c>
      <c r="P141" s="334">
        <v>0</v>
      </c>
      <c r="Q141" s="334">
        <v>0</v>
      </c>
      <c r="R141" s="351">
        <v>43</v>
      </c>
      <c r="S141" s="351">
        <v>43</v>
      </c>
      <c r="T141" s="351">
        <v>86</v>
      </c>
      <c r="U141" s="13"/>
      <c r="V141" s="13"/>
      <c r="W141" s="13"/>
    </row>
    <row r="142" spans="2:23" x14ac:dyDescent="0.3">
      <c r="B142" s="355" t="s">
        <v>25</v>
      </c>
      <c r="C142" s="333">
        <v>612</v>
      </c>
      <c r="D142" s="333">
        <v>655</v>
      </c>
      <c r="E142" s="333">
        <v>1267</v>
      </c>
      <c r="F142" s="333">
        <v>408</v>
      </c>
      <c r="G142" s="333">
        <v>321</v>
      </c>
      <c r="H142" s="341">
        <v>729</v>
      </c>
      <c r="I142" s="333">
        <v>185</v>
      </c>
      <c r="J142" s="341">
        <v>78</v>
      </c>
      <c r="K142" s="333">
        <v>263</v>
      </c>
      <c r="L142" s="341">
        <v>146</v>
      </c>
      <c r="M142" s="333">
        <v>136</v>
      </c>
      <c r="N142" s="341">
        <v>282</v>
      </c>
      <c r="O142" s="341">
        <v>3</v>
      </c>
      <c r="P142" s="333">
        <v>1</v>
      </c>
      <c r="Q142" s="341">
        <v>4</v>
      </c>
      <c r="R142" s="351">
        <v>1354</v>
      </c>
      <c r="S142" s="351">
        <v>1191</v>
      </c>
      <c r="T142" s="351">
        <v>2545</v>
      </c>
      <c r="U142" s="13"/>
      <c r="V142" s="13"/>
      <c r="W142" s="13"/>
    </row>
    <row r="143" spans="2:23" ht="76.95" customHeight="1" x14ac:dyDescent="0.3">
      <c r="B143" s="598" t="s">
        <v>834</v>
      </c>
      <c r="C143" s="598"/>
      <c r="D143" s="598"/>
      <c r="E143" s="598"/>
      <c r="F143" s="598"/>
      <c r="G143" s="598"/>
      <c r="H143" s="598"/>
      <c r="I143" s="598"/>
      <c r="J143" s="598"/>
      <c r="K143" s="598"/>
      <c r="L143" s="598"/>
      <c r="M143" s="598"/>
      <c r="N143" s="598"/>
      <c r="O143" s="598"/>
      <c r="P143" s="598"/>
      <c r="Q143" s="598"/>
      <c r="R143" s="13"/>
      <c r="S143" s="13"/>
      <c r="T143" s="13"/>
      <c r="U143" s="13"/>
      <c r="V143" s="13"/>
      <c r="W143" s="13"/>
    </row>
    <row r="144" spans="2:23" ht="13.95" customHeight="1" x14ac:dyDescent="0.3">
      <c r="B144" s="557" t="s">
        <v>903</v>
      </c>
      <c r="C144" s="557"/>
      <c r="D144" s="557"/>
      <c r="E144" s="557"/>
      <c r="F144" s="557"/>
      <c r="G144" s="557"/>
      <c r="H144" s="557"/>
      <c r="I144" s="557"/>
      <c r="J144" s="557"/>
      <c r="K144" s="557"/>
      <c r="L144" s="557"/>
      <c r="M144" s="13"/>
      <c r="N144" s="13"/>
      <c r="O144" s="13"/>
      <c r="P144" s="13"/>
      <c r="Q144" s="13"/>
      <c r="R144" s="13"/>
      <c r="S144" s="13"/>
      <c r="T144" s="13"/>
      <c r="U144" s="13"/>
      <c r="V144" s="13"/>
      <c r="W144" s="13"/>
    </row>
    <row r="145" spans="2:27" x14ac:dyDescent="0.3">
      <c r="B145" s="157"/>
      <c r="C145" s="189"/>
      <c r="D145" s="189"/>
      <c r="E145" s="189"/>
      <c r="F145" s="189"/>
      <c r="G145"/>
      <c r="H145" s="13"/>
      <c r="I145" s="13"/>
      <c r="J145" s="13"/>
      <c r="K145" s="13"/>
      <c r="L145" s="13"/>
      <c r="M145" s="13"/>
      <c r="N145" s="13"/>
      <c r="O145" s="13"/>
      <c r="P145" s="13"/>
      <c r="Q145" s="13"/>
      <c r="R145" s="13"/>
      <c r="S145" s="13"/>
      <c r="T145" s="13"/>
      <c r="U145" s="13"/>
      <c r="V145" s="13"/>
      <c r="W145" s="13"/>
    </row>
    <row r="146" spans="2:27" x14ac:dyDescent="0.3">
      <c r="B146" s="186" t="s">
        <v>509</v>
      </c>
      <c r="C146"/>
      <c r="D146"/>
      <c r="E146"/>
      <c r="F146"/>
      <c r="G146"/>
      <c r="H146" s="13"/>
      <c r="I146" s="13"/>
      <c r="J146" s="13"/>
      <c r="K146" s="13"/>
      <c r="L146" s="13"/>
      <c r="M146" s="13"/>
      <c r="N146" s="13"/>
      <c r="O146" s="13"/>
      <c r="P146" s="13"/>
      <c r="Q146" s="13"/>
      <c r="R146" s="13"/>
      <c r="S146" s="13"/>
      <c r="T146" s="13"/>
      <c r="U146" s="13"/>
      <c r="V146" s="13"/>
      <c r="W146" s="13"/>
    </row>
    <row r="147" spans="2:27" x14ac:dyDescent="0.3">
      <c r="B147" s="186"/>
      <c r="C147"/>
      <c r="D147"/>
      <c r="E147"/>
      <c r="F147"/>
      <c r="G147"/>
      <c r="H147" s="13"/>
      <c r="I147" s="13"/>
      <c r="J147" s="13"/>
      <c r="K147" s="13"/>
      <c r="L147" s="13"/>
      <c r="M147" s="13"/>
      <c r="N147" s="13"/>
      <c r="O147" s="13"/>
      <c r="P147" s="13"/>
      <c r="Q147" s="13"/>
      <c r="R147" s="13"/>
      <c r="S147" s="13"/>
      <c r="T147" s="13"/>
      <c r="U147" s="13"/>
      <c r="V147" s="13"/>
      <c r="W147" s="13"/>
    </row>
    <row r="148" spans="2:27" ht="15" customHeight="1" x14ac:dyDescent="0.3">
      <c r="B148" s="529" t="s">
        <v>521</v>
      </c>
      <c r="C148" s="565" t="s">
        <v>477</v>
      </c>
      <c r="D148" s="566"/>
      <c r="E148" s="566"/>
      <c r="F148" s="566"/>
      <c r="G148" s="566"/>
      <c r="H148" s="566"/>
      <c r="I148" s="566"/>
      <c r="J148" s="566"/>
      <c r="K148" s="566"/>
      <c r="L148" s="566"/>
      <c r="M148" s="566"/>
      <c r="N148" s="566"/>
      <c r="O148" s="566"/>
      <c r="P148" s="566"/>
      <c r="Q148" s="567"/>
      <c r="R148" s="599" t="s">
        <v>861</v>
      </c>
      <c r="S148" s="600"/>
      <c r="T148" s="601"/>
      <c r="U148" s="13"/>
      <c r="V148" s="13"/>
      <c r="W148" s="13"/>
      <c r="X148" s="13"/>
      <c r="Y148" s="13"/>
      <c r="Z148" s="13"/>
    </row>
    <row r="149" spans="2:27" ht="15" customHeight="1" x14ac:dyDescent="0.3">
      <c r="B149" s="529"/>
      <c r="C149" s="533" t="s">
        <v>651</v>
      </c>
      <c r="D149" s="533"/>
      <c r="E149" s="533"/>
      <c r="F149" s="533" t="s">
        <v>485</v>
      </c>
      <c r="G149" s="533"/>
      <c r="H149" s="533"/>
      <c r="I149" s="533" t="s">
        <v>3</v>
      </c>
      <c r="J149" s="533"/>
      <c r="K149" s="533"/>
      <c r="L149" s="533" t="s">
        <v>5</v>
      </c>
      <c r="M149" s="533"/>
      <c r="N149" s="533"/>
      <c r="O149" s="533" t="s">
        <v>829</v>
      </c>
      <c r="P149" s="533"/>
      <c r="Q149" s="533"/>
      <c r="R149" s="602"/>
      <c r="S149" s="537"/>
      <c r="T149" s="553"/>
      <c r="U149" s="13"/>
      <c r="V149" s="13"/>
      <c r="W149" s="13"/>
      <c r="X149" s="13"/>
      <c r="Y149" s="13"/>
      <c r="Z149" s="13"/>
    </row>
    <row r="150" spans="2:27" x14ac:dyDescent="0.3">
      <c r="B150" s="529"/>
      <c r="C150" s="277" t="s">
        <v>73</v>
      </c>
      <c r="D150" s="277" t="s">
        <v>74</v>
      </c>
      <c r="E150" s="277" t="s">
        <v>25</v>
      </c>
      <c r="F150" s="277" t="s">
        <v>73</v>
      </c>
      <c r="G150" s="277" t="s">
        <v>74</v>
      </c>
      <c r="H150" s="277" t="s">
        <v>25</v>
      </c>
      <c r="I150" s="277" t="s">
        <v>73</v>
      </c>
      <c r="J150" s="277" t="s">
        <v>74</v>
      </c>
      <c r="K150" s="277" t="s">
        <v>25</v>
      </c>
      <c r="L150" s="277" t="s">
        <v>73</v>
      </c>
      <c r="M150" s="277" t="s">
        <v>74</v>
      </c>
      <c r="N150" s="277" t="s">
        <v>25</v>
      </c>
      <c r="O150" s="277" t="s">
        <v>73</v>
      </c>
      <c r="P150" s="277" t="s">
        <v>74</v>
      </c>
      <c r="Q150" s="277" t="s">
        <v>25</v>
      </c>
      <c r="R150" s="277" t="s">
        <v>73</v>
      </c>
      <c r="S150" s="277" t="s">
        <v>74</v>
      </c>
      <c r="T150" s="277" t="s">
        <v>25</v>
      </c>
      <c r="U150" s="13"/>
      <c r="V150" s="13"/>
      <c r="W150" s="13"/>
      <c r="X150" s="13"/>
      <c r="Y150" s="13"/>
      <c r="Z150" s="13"/>
    </row>
    <row r="151" spans="2:27" x14ac:dyDescent="0.3">
      <c r="B151" s="136" t="s">
        <v>170</v>
      </c>
      <c r="C151" s="359">
        <v>16</v>
      </c>
      <c r="D151" s="359">
        <v>21</v>
      </c>
      <c r="E151" s="359">
        <v>37</v>
      </c>
      <c r="F151" s="359">
        <v>24</v>
      </c>
      <c r="G151" s="359">
        <v>8</v>
      </c>
      <c r="H151" s="359">
        <v>32</v>
      </c>
      <c r="I151" s="359">
        <v>2</v>
      </c>
      <c r="J151" s="359">
        <v>0</v>
      </c>
      <c r="K151" s="359">
        <v>2</v>
      </c>
      <c r="L151" s="359">
        <v>4</v>
      </c>
      <c r="M151" s="359">
        <v>3</v>
      </c>
      <c r="N151" s="360">
        <v>7</v>
      </c>
      <c r="O151" s="334">
        <v>0</v>
      </c>
      <c r="P151" s="334">
        <v>0</v>
      </c>
      <c r="Q151" s="334">
        <v>0</v>
      </c>
      <c r="R151" s="333">
        <v>46</v>
      </c>
      <c r="S151" s="333">
        <v>32</v>
      </c>
      <c r="T151" s="333">
        <v>78</v>
      </c>
      <c r="U151" s="13"/>
      <c r="V151" s="13"/>
      <c r="W151" s="13"/>
      <c r="X151" s="13"/>
      <c r="Y151" s="13"/>
      <c r="Z151" s="13"/>
      <c r="AA151" s="13"/>
    </row>
    <row r="152" spans="2:27" x14ac:dyDescent="0.3">
      <c r="B152" s="136" t="s">
        <v>171</v>
      </c>
      <c r="C152" s="359">
        <v>11</v>
      </c>
      <c r="D152" s="359">
        <v>20</v>
      </c>
      <c r="E152" s="359">
        <v>31</v>
      </c>
      <c r="F152" s="359">
        <v>8</v>
      </c>
      <c r="G152" s="359">
        <v>9</v>
      </c>
      <c r="H152" s="359">
        <v>17</v>
      </c>
      <c r="I152" s="359">
        <v>5</v>
      </c>
      <c r="J152" s="359">
        <v>3</v>
      </c>
      <c r="K152" s="359">
        <v>8</v>
      </c>
      <c r="L152" s="359">
        <v>8</v>
      </c>
      <c r="M152" s="359">
        <v>5</v>
      </c>
      <c r="N152" s="360">
        <v>13</v>
      </c>
      <c r="O152" s="334">
        <v>0</v>
      </c>
      <c r="P152" s="334">
        <v>0</v>
      </c>
      <c r="Q152" s="334">
        <v>0</v>
      </c>
      <c r="R152" s="333">
        <v>32</v>
      </c>
      <c r="S152" s="333">
        <v>37</v>
      </c>
      <c r="T152" s="333">
        <v>69</v>
      </c>
      <c r="U152" s="13"/>
      <c r="V152" s="13"/>
      <c r="W152" s="13"/>
      <c r="X152" s="13"/>
      <c r="Y152" s="13"/>
      <c r="Z152" s="13"/>
      <c r="AA152" s="13"/>
    </row>
    <row r="153" spans="2:27" x14ac:dyDescent="0.3">
      <c r="B153" s="136" t="s">
        <v>172</v>
      </c>
      <c r="C153" s="359">
        <v>12</v>
      </c>
      <c r="D153" s="359">
        <v>8</v>
      </c>
      <c r="E153" s="359">
        <v>20</v>
      </c>
      <c r="F153" s="359">
        <v>5</v>
      </c>
      <c r="G153" s="359">
        <v>3</v>
      </c>
      <c r="H153" s="359">
        <v>8</v>
      </c>
      <c r="I153" s="359">
        <v>4</v>
      </c>
      <c r="J153" s="359">
        <v>2</v>
      </c>
      <c r="K153" s="359">
        <v>6</v>
      </c>
      <c r="L153" s="359">
        <v>3</v>
      </c>
      <c r="M153" s="359">
        <v>1</v>
      </c>
      <c r="N153" s="360">
        <v>4</v>
      </c>
      <c r="O153" s="334">
        <v>0</v>
      </c>
      <c r="P153" s="334">
        <v>0</v>
      </c>
      <c r="Q153" s="334">
        <v>0</v>
      </c>
      <c r="R153" s="333">
        <v>24</v>
      </c>
      <c r="S153" s="333">
        <v>14</v>
      </c>
      <c r="T153" s="333">
        <v>38</v>
      </c>
      <c r="U153" s="13"/>
      <c r="V153" s="13"/>
      <c r="W153" s="13"/>
      <c r="X153" s="13"/>
      <c r="Y153" s="13"/>
      <c r="Z153" s="13"/>
      <c r="AA153" s="13"/>
    </row>
    <row r="154" spans="2:27" x14ac:dyDescent="0.3">
      <c r="B154" s="136" t="s">
        <v>173</v>
      </c>
      <c r="C154" s="359">
        <v>27</v>
      </c>
      <c r="D154" s="359">
        <v>27</v>
      </c>
      <c r="E154" s="359">
        <v>54</v>
      </c>
      <c r="F154" s="359">
        <v>13</v>
      </c>
      <c r="G154" s="359">
        <v>11</v>
      </c>
      <c r="H154" s="359">
        <v>24</v>
      </c>
      <c r="I154" s="359">
        <v>9</v>
      </c>
      <c r="J154" s="359">
        <v>4</v>
      </c>
      <c r="K154" s="359">
        <v>13</v>
      </c>
      <c r="L154" s="359">
        <v>6</v>
      </c>
      <c r="M154" s="359">
        <v>14</v>
      </c>
      <c r="N154" s="360">
        <v>20</v>
      </c>
      <c r="O154" s="334">
        <v>0</v>
      </c>
      <c r="P154" s="334">
        <v>0</v>
      </c>
      <c r="Q154" s="334">
        <v>0</v>
      </c>
      <c r="R154" s="333">
        <v>55</v>
      </c>
      <c r="S154" s="333">
        <v>56</v>
      </c>
      <c r="T154" s="333">
        <v>111</v>
      </c>
      <c r="U154" s="13"/>
      <c r="V154" s="13"/>
      <c r="W154" s="13"/>
      <c r="X154" s="13"/>
      <c r="Y154" s="13"/>
      <c r="Z154" s="13"/>
      <c r="AA154" s="13"/>
    </row>
    <row r="155" spans="2:27" x14ac:dyDescent="0.3">
      <c r="B155" s="136" t="s">
        <v>174</v>
      </c>
      <c r="C155" s="359">
        <v>16</v>
      </c>
      <c r="D155" s="359">
        <v>28</v>
      </c>
      <c r="E155" s="359">
        <v>44</v>
      </c>
      <c r="F155" s="359">
        <v>14</v>
      </c>
      <c r="G155" s="359">
        <v>12</v>
      </c>
      <c r="H155" s="359">
        <v>26</v>
      </c>
      <c r="I155" s="359">
        <v>4</v>
      </c>
      <c r="J155" s="359">
        <v>0</v>
      </c>
      <c r="K155" s="359">
        <v>4</v>
      </c>
      <c r="L155" s="359">
        <v>7</v>
      </c>
      <c r="M155" s="359">
        <v>1</v>
      </c>
      <c r="N155" s="360">
        <v>8</v>
      </c>
      <c r="O155" s="334">
        <v>0</v>
      </c>
      <c r="P155" s="334">
        <v>0</v>
      </c>
      <c r="Q155" s="334">
        <v>0</v>
      </c>
      <c r="R155" s="333">
        <v>41</v>
      </c>
      <c r="S155" s="333">
        <v>41</v>
      </c>
      <c r="T155" s="333">
        <v>82</v>
      </c>
      <c r="U155" s="13"/>
      <c r="V155" s="13"/>
      <c r="W155" s="13"/>
      <c r="X155" s="13"/>
      <c r="Y155" s="13"/>
      <c r="Z155" s="13"/>
      <c r="AA155" s="13"/>
    </row>
    <row r="156" spans="2:27" x14ac:dyDescent="0.3">
      <c r="B156" s="136" t="s">
        <v>175</v>
      </c>
      <c r="C156" s="359">
        <v>17</v>
      </c>
      <c r="D156" s="359">
        <v>11</v>
      </c>
      <c r="E156" s="359">
        <v>28</v>
      </c>
      <c r="F156" s="359">
        <v>10</v>
      </c>
      <c r="G156" s="359">
        <v>5</v>
      </c>
      <c r="H156" s="359">
        <v>15</v>
      </c>
      <c r="I156" s="359">
        <v>3</v>
      </c>
      <c r="J156" s="359">
        <v>0</v>
      </c>
      <c r="K156" s="359">
        <v>3</v>
      </c>
      <c r="L156" s="359">
        <v>2</v>
      </c>
      <c r="M156" s="359">
        <v>2</v>
      </c>
      <c r="N156" s="360">
        <v>4</v>
      </c>
      <c r="O156" s="334">
        <v>0</v>
      </c>
      <c r="P156" s="334">
        <v>0</v>
      </c>
      <c r="Q156" s="334">
        <v>0</v>
      </c>
      <c r="R156" s="333">
        <v>32</v>
      </c>
      <c r="S156" s="333">
        <v>18</v>
      </c>
      <c r="T156" s="333">
        <v>50</v>
      </c>
      <c r="U156" s="13"/>
      <c r="V156" s="13"/>
      <c r="W156" s="13"/>
      <c r="X156" s="13"/>
      <c r="Y156" s="13"/>
      <c r="Z156" s="13"/>
      <c r="AA156" s="13"/>
    </row>
    <row r="157" spans="2:27" x14ac:dyDescent="0.3">
      <c r="B157" s="136" t="s">
        <v>176</v>
      </c>
      <c r="C157" s="359">
        <v>37</v>
      </c>
      <c r="D157" s="359">
        <v>25</v>
      </c>
      <c r="E157" s="359">
        <v>62</v>
      </c>
      <c r="F157" s="359">
        <v>37</v>
      </c>
      <c r="G157" s="359">
        <v>19</v>
      </c>
      <c r="H157" s="359">
        <v>56</v>
      </c>
      <c r="I157" s="359">
        <v>10</v>
      </c>
      <c r="J157" s="359">
        <v>3</v>
      </c>
      <c r="K157" s="359">
        <v>13</v>
      </c>
      <c r="L157" s="359">
        <v>5</v>
      </c>
      <c r="M157" s="359">
        <v>6</v>
      </c>
      <c r="N157" s="360">
        <v>11</v>
      </c>
      <c r="O157" s="334">
        <v>0</v>
      </c>
      <c r="P157" s="334">
        <v>0</v>
      </c>
      <c r="Q157" s="334">
        <v>0</v>
      </c>
      <c r="R157" s="333">
        <v>89</v>
      </c>
      <c r="S157" s="333">
        <v>53</v>
      </c>
      <c r="T157" s="333">
        <v>142</v>
      </c>
      <c r="U157" s="13"/>
      <c r="V157" s="13"/>
      <c r="W157" s="13"/>
      <c r="X157" s="13"/>
      <c r="Y157" s="13"/>
      <c r="Z157" s="13"/>
      <c r="AA157" s="13"/>
    </row>
    <row r="158" spans="2:27" x14ac:dyDescent="0.3">
      <c r="B158" s="136" t="s">
        <v>177</v>
      </c>
      <c r="C158" s="359">
        <v>19</v>
      </c>
      <c r="D158" s="359">
        <v>18</v>
      </c>
      <c r="E158" s="359">
        <v>37</v>
      </c>
      <c r="F158" s="359">
        <v>17</v>
      </c>
      <c r="G158" s="359">
        <v>8</v>
      </c>
      <c r="H158" s="359">
        <v>25</v>
      </c>
      <c r="I158" s="359">
        <v>3</v>
      </c>
      <c r="J158" s="359">
        <v>0</v>
      </c>
      <c r="K158" s="359">
        <v>3</v>
      </c>
      <c r="L158" s="359">
        <v>1</v>
      </c>
      <c r="M158" s="359">
        <v>4</v>
      </c>
      <c r="N158" s="360">
        <v>5</v>
      </c>
      <c r="O158" s="334">
        <v>0</v>
      </c>
      <c r="P158" s="334">
        <v>0</v>
      </c>
      <c r="Q158" s="334">
        <v>0</v>
      </c>
      <c r="R158" s="333">
        <v>40</v>
      </c>
      <c r="S158" s="333">
        <v>30</v>
      </c>
      <c r="T158" s="333">
        <v>70</v>
      </c>
      <c r="U158" s="13"/>
      <c r="V158" s="13"/>
      <c r="W158" s="13"/>
      <c r="X158" s="13"/>
      <c r="Y158" s="13"/>
      <c r="Z158" s="13"/>
      <c r="AA158" s="13"/>
    </row>
    <row r="159" spans="2:27" x14ac:dyDescent="0.3">
      <c r="B159" s="136" t="s">
        <v>178</v>
      </c>
      <c r="C159" s="359">
        <v>18</v>
      </c>
      <c r="D159" s="359">
        <v>22</v>
      </c>
      <c r="E159" s="359">
        <v>40</v>
      </c>
      <c r="F159" s="359">
        <v>16</v>
      </c>
      <c r="G159" s="359">
        <v>6</v>
      </c>
      <c r="H159" s="359">
        <v>22</v>
      </c>
      <c r="I159" s="359">
        <v>4</v>
      </c>
      <c r="J159" s="359">
        <v>2</v>
      </c>
      <c r="K159" s="359">
        <v>6</v>
      </c>
      <c r="L159" s="359">
        <v>6</v>
      </c>
      <c r="M159" s="359">
        <v>10</v>
      </c>
      <c r="N159" s="360">
        <v>16</v>
      </c>
      <c r="O159" s="334">
        <v>0</v>
      </c>
      <c r="P159" s="334">
        <v>0</v>
      </c>
      <c r="Q159" s="334">
        <v>0</v>
      </c>
      <c r="R159" s="333">
        <v>44</v>
      </c>
      <c r="S159" s="333">
        <v>40</v>
      </c>
      <c r="T159" s="333">
        <v>84</v>
      </c>
      <c r="U159" s="13"/>
      <c r="V159" s="13"/>
      <c r="W159" s="13"/>
      <c r="X159" s="13"/>
      <c r="Y159" s="13"/>
      <c r="Z159" s="13"/>
      <c r="AA159" s="13"/>
    </row>
    <row r="160" spans="2:27" x14ac:dyDescent="0.3">
      <c r="B160" s="136" t="s">
        <v>179</v>
      </c>
      <c r="C160" s="359">
        <v>17</v>
      </c>
      <c r="D160" s="359">
        <v>20</v>
      </c>
      <c r="E160" s="359">
        <v>37</v>
      </c>
      <c r="F160" s="359">
        <v>5</v>
      </c>
      <c r="G160" s="359">
        <v>10</v>
      </c>
      <c r="H160" s="359">
        <v>15</v>
      </c>
      <c r="I160" s="359">
        <v>5</v>
      </c>
      <c r="J160" s="359">
        <v>1</v>
      </c>
      <c r="K160" s="359">
        <v>6</v>
      </c>
      <c r="L160" s="359">
        <v>7</v>
      </c>
      <c r="M160" s="359">
        <v>6</v>
      </c>
      <c r="N160" s="360">
        <v>13</v>
      </c>
      <c r="O160" s="334">
        <v>0</v>
      </c>
      <c r="P160" s="334">
        <v>0</v>
      </c>
      <c r="Q160" s="334">
        <v>0</v>
      </c>
      <c r="R160" s="333">
        <v>34</v>
      </c>
      <c r="S160" s="333">
        <v>37</v>
      </c>
      <c r="T160" s="333">
        <v>71</v>
      </c>
      <c r="U160" s="13"/>
      <c r="V160" s="13"/>
      <c r="W160" s="13"/>
      <c r="X160" s="13"/>
      <c r="Y160" s="13"/>
      <c r="Z160" s="13"/>
      <c r="AA160" s="13"/>
    </row>
    <row r="161" spans="2:27" x14ac:dyDescent="0.3">
      <c r="B161" s="136" t="s">
        <v>180</v>
      </c>
      <c r="C161" s="359">
        <v>7</v>
      </c>
      <c r="D161" s="359">
        <v>5</v>
      </c>
      <c r="E161" s="359">
        <v>12</v>
      </c>
      <c r="F161" s="359">
        <v>2</v>
      </c>
      <c r="G161" s="359">
        <v>2</v>
      </c>
      <c r="H161" s="359">
        <v>4</v>
      </c>
      <c r="I161" s="359">
        <v>0</v>
      </c>
      <c r="J161" s="359">
        <v>0</v>
      </c>
      <c r="K161" s="359">
        <v>0</v>
      </c>
      <c r="L161" s="359">
        <v>0</v>
      </c>
      <c r="M161" s="359">
        <v>0</v>
      </c>
      <c r="N161" s="360">
        <v>0</v>
      </c>
      <c r="O161" s="334">
        <v>0</v>
      </c>
      <c r="P161" s="334">
        <v>0</v>
      </c>
      <c r="Q161" s="334">
        <v>0</v>
      </c>
      <c r="R161" s="333">
        <v>9</v>
      </c>
      <c r="S161" s="333">
        <v>7</v>
      </c>
      <c r="T161" s="333">
        <v>16</v>
      </c>
      <c r="U161" s="13"/>
      <c r="V161" s="13"/>
      <c r="W161" s="13"/>
      <c r="X161" s="13"/>
      <c r="Y161" s="13"/>
      <c r="Z161" s="13"/>
      <c r="AA161" s="13"/>
    </row>
    <row r="162" spans="2:27" x14ac:dyDescent="0.3">
      <c r="B162" s="136" t="s">
        <v>181</v>
      </c>
      <c r="C162" s="359">
        <v>1</v>
      </c>
      <c r="D162" s="359">
        <v>1</v>
      </c>
      <c r="E162" s="359">
        <v>2</v>
      </c>
      <c r="F162" s="359">
        <v>2</v>
      </c>
      <c r="G162" s="359">
        <v>0</v>
      </c>
      <c r="H162" s="359">
        <v>2</v>
      </c>
      <c r="I162" s="359">
        <v>0</v>
      </c>
      <c r="J162" s="359">
        <v>0</v>
      </c>
      <c r="K162" s="359">
        <v>0</v>
      </c>
      <c r="L162" s="359">
        <v>1</v>
      </c>
      <c r="M162" s="359">
        <v>1</v>
      </c>
      <c r="N162" s="360">
        <v>2</v>
      </c>
      <c r="O162" s="334">
        <v>0</v>
      </c>
      <c r="P162" s="334">
        <v>0</v>
      </c>
      <c r="Q162" s="334">
        <v>0</v>
      </c>
      <c r="R162" s="333">
        <v>4</v>
      </c>
      <c r="S162" s="333">
        <v>2</v>
      </c>
      <c r="T162" s="333">
        <v>6</v>
      </c>
      <c r="U162" s="13"/>
      <c r="V162" s="13"/>
      <c r="W162" s="13"/>
      <c r="X162" s="13"/>
      <c r="Y162" s="13"/>
      <c r="Z162" s="13"/>
      <c r="AA162" s="13"/>
    </row>
    <row r="163" spans="2:27" x14ac:dyDescent="0.3">
      <c r="B163" s="136" t="s">
        <v>182</v>
      </c>
      <c r="C163" s="359">
        <v>45</v>
      </c>
      <c r="D163" s="359">
        <v>50</v>
      </c>
      <c r="E163" s="359">
        <v>95</v>
      </c>
      <c r="F163" s="359">
        <v>29</v>
      </c>
      <c r="G163" s="359">
        <v>18</v>
      </c>
      <c r="H163" s="359">
        <v>47</v>
      </c>
      <c r="I163" s="359">
        <v>10</v>
      </c>
      <c r="J163" s="359">
        <v>0</v>
      </c>
      <c r="K163" s="359">
        <v>10</v>
      </c>
      <c r="L163" s="359">
        <v>11</v>
      </c>
      <c r="M163" s="359">
        <v>11</v>
      </c>
      <c r="N163" s="360">
        <v>22</v>
      </c>
      <c r="O163" s="334">
        <v>0</v>
      </c>
      <c r="P163" s="334">
        <v>0</v>
      </c>
      <c r="Q163" s="334">
        <v>0</v>
      </c>
      <c r="R163" s="333">
        <v>95</v>
      </c>
      <c r="S163" s="333">
        <v>79</v>
      </c>
      <c r="T163" s="333">
        <v>174</v>
      </c>
      <c r="U163" s="13"/>
      <c r="V163" s="13"/>
      <c r="W163" s="13"/>
      <c r="X163" s="13"/>
      <c r="Y163" s="13"/>
      <c r="Z163" s="13"/>
      <c r="AA163" s="13"/>
    </row>
    <row r="164" spans="2:27" x14ac:dyDescent="0.3">
      <c r="B164" s="136" t="s">
        <v>183</v>
      </c>
      <c r="C164" s="359">
        <v>13</v>
      </c>
      <c r="D164" s="359">
        <v>13</v>
      </c>
      <c r="E164" s="359">
        <v>26</v>
      </c>
      <c r="F164" s="359">
        <v>7</v>
      </c>
      <c r="G164" s="359">
        <v>5</v>
      </c>
      <c r="H164" s="359">
        <v>12</v>
      </c>
      <c r="I164" s="359">
        <v>1</v>
      </c>
      <c r="J164" s="359">
        <v>3</v>
      </c>
      <c r="K164" s="359">
        <v>4</v>
      </c>
      <c r="L164" s="359">
        <v>4</v>
      </c>
      <c r="M164" s="359">
        <v>2</v>
      </c>
      <c r="N164" s="360">
        <v>6</v>
      </c>
      <c r="O164" s="334">
        <v>0</v>
      </c>
      <c r="P164" s="334">
        <v>0</v>
      </c>
      <c r="Q164" s="334">
        <v>0</v>
      </c>
      <c r="R164" s="333">
        <v>25</v>
      </c>
      <c r="S164" s="333">
        <v>23</v>
      </c>
      <c r="T164" s="333">
        <v>48</v>
      </c>
      <c r="U164" s="13"/>
      <c r="V164" s="13"/>
      <c r="W164" s="13"/>
      <c r="X164" s="13"/>
      <c r="Y164" s="13"/>
      <c r="Z164" s="13"/>
      <c r="AA164" s="13"/>
    </row>
    <row r="165" spans="2:27" x14ac:dyDescent="0.3">
      <c r="B165" s="136" t="s">
        <v>184</v>
      </c>
      <c r="C165" s="359">
        <v>25</v>
      </c>
      <c r="D165" s="359">
        <v>46</v>
      </c>
      <c r="E165" s="359">
        <v>71</v>
      </c>
      <c r="F165" s="359">
        <v>20</v>
      </c>
      <c r="G165" s="359">
        <v>17</v>
      </c>
      <c r="H165" s="359">
        <v>37</v>
      </c>
      <c r="I165" s="359">
        <v>10</v>
      </c>
      <c r="J165" s="359">
        <v>3</v>
      </c>
      <c r="K165" s="359">
        <v>13</v>
      </c>
      <c r="L165" s="359">
        <v>4</v>
      </c>
      <c r="M165" s="359">
        <v>4</v>
      </c>
      <c r="N165" s="360">
        <v>8</v>
      </c>
      <c r="O165" s="334">
        <v>0</v>
      </c>
      <c r="P165" s="334">
        <v>0</v>
      </c>
      <c r="Q165" s="334">
        <v>0</v>
      </c>
      <c r="R165" s="333">
        <v>59</v>
      </c>
      <c r="S165" s="333">
        <v>70</v>
      </c>
      <c r="T165" s="333">
        <v>129</v>
      </c>
      <c r="U165" s="13"/>
      <c r="V165" s="13"/>
      <c r="W165" s="13"/>
      <c r="X165" s="13"/>
      <c r="Y165" s="13"/>
      <c r="Z165" s="13"/>
      <c r="AA165" s="13"/>
    </row>
    <row r="166" spans="2:27" x14ac:dyDescent="0.3">
      <c r="B166" s="136" t="s">
        <v>185</v>
      </c>
      <c r="C166" s="359">
        <v>40</v>
      </c>
      <c r="D166" s="359">
        <v>50</v>
      </c>
      <c r="E166" s="359">
        <v>90</v>
      </c>
      <c r="F166" s="359">
        <v>42</v>
      </c>
      <c r="G166" s="359">
        <v>18</v>
      </c>
      <c r="H166" s="359">
        <v>60</v>
      </c>
      <c r="I166" s="359">
        <v>15</v>
      </c>
      <c r="J166" s="359">
        <v>5</v>
      </c>
      <c r="K166" s="359">
        <v>20</v>
      </c>
      <c r="L166" s="359">
        <v>13</v>
      </c>
      <c r="M166" s="359">
        <v>9</v>
      </c>
      <c r="N166" s="360">
        <v>22</v>
      </c>
      <c r="O166" s="334">
        <v>1</v>
      </c>
      <c r="P166" s="334">
        <v>0</v>
      </c>
      <c r="Q166" s="334">
        <v>1</v>
      </c>
      <c r="R166" s="333">
        <v>111</v>
      </c>
      <c r="S166" s="333">
        <v>82</v>
      </c>
      <c r="T166" s="333">
        <v>193</v>
      </c>
      <c r="U166" s="13"/>
      <c r="V166" s="13"/>
      <c r="W166" s="13"/>
      <c r="X166" s="13"/>
      <c r="Y166" s="13"/>
      <c r="Z166" s="13"/>
      <c r="AA166" s="13"/>
    </row>
    <row r="167" spans="2:27" x14ac:dyDescent="0.3">
      <c r="B167" s="136" t="s">
        <v>186</v>
      </c>
      <c r="C167" s="359">
        <v>21</v>
      </c>
      <c r="D167" s="359">
        <v>27</v>
      </c>
      <c r="E167" s="359">
        <v>48</v>
      </c>
      <c r="F167" s="359">
        <v>8</v>
      </c>
      <c r="G167" s="359">
        <v>7</v>
      </c>
      <c r="H167" s="359">
        <v>15</v>
      </c>
      <c r="I167" s="359">
        <v>5</v>
      </c>
      <c r="J167" s="359">
        <v>4</v>
      </c>
      <c r="K167" s="359">
        <v>9</v>
      </c>
      <c r="L167" s="359">
        <v>3</v>
      </c>
      <c r="M167" s="359">
        <v>4</v>
      </c>
      <c r="N167" s="360">
        <v>7</v>
      </c>
      <c r="O167" s="334">
        <v>0</v>
      </c>
      <c r="P167" s="334">
        <v>0</v>
      </c>
      <c r="Q167" s="334">
        <v>0</v>
      </c>
      <c r="R167" s="333">
        <v>37</v>
      </c>
      <c r="S167" s="333">
        <v>42</v>
      </c>
      <c r="T167" s="333">
        <v>79</v>
      </c>
      <c r="U167" s="13"/>
      <c r="V167" s="13"/>
      <c r="W167" s="13"/>
      <c r="X167" s="13"/>
      <c r="Y167" s="13"/>
      <c r="Z167" s="13"/>
      <c r="AA167" s="13"/>
    </row>
    <row r="168" spans="2:27" x14ac:dyDescent="0.3">
      <c r="B168" s="136" t="s">
        <v>187</v>
      </c>
      <c r="C168" s="359">
        <v>47</v>
      </c>
      <c r="D168" s="359">
        <v>48</v>
      </c>
      <c r="E168" s="359">
        <v>95</v>
      </c>
      <c r="F168" s="359">
        <v>34</v>
      </c>
      <c r="G168" s="359">
        <v>36</v>
      </c>
      <c r="H168" s="359">
        <v>70</v>
      </c>
      <c r="I168" s="359">
        <v>9</v>
      </c>
      <c r="J168" s="359">
        <v>7</v>
      </c>
      <c r="K168" s="359">
        <v>16</v>
      </c>
      <c r="L168" s="359">
        <v>22</v>
      </c>
      <c r="M168" s="359">
        <v>12</v>
      </c>
      <c r="N168" s="360">
        <v>34</v>
      </c>
      <c r="O168" s="334">
        <v>0</v>
      </c>
      <c r="P168" s="334">
        <v>0</v>
      </c>
      <c r="Q168" s="334">
        <v>0</v>
      </c>
      <c r="R168" s="333">
        <v>112</v>
      </c>
      <c r="S168" s="333">
        <v>103</v>
      </c>
      <c r="T168" s="333">
        <v>215</v>
      </c>
      <c r="U168" s="13"/>
      <c r="V168" s="13"/>
      <c r="W168" s="13"/>
      <c r="X168" s="13"/>
      <c r="Y168" s="13"/>
      <c r="Z168" s="13"/>
      <c r="AA168" s="13"/>
    </row>
    <row r="169" spans="2:27" x14ac:dyDescent="0.3">
      <c r="B169" s="136" t="s">
        <v>188</v>
      </c>
      <c r="C169" s="359">
        <v>19</v>
      </c>
      <c r="D169" s="359">
        <v>19</v>
      </c>
      <c r="E169" s="359">
        <v>38</v>
      </c>
      <c r="F169" s="359">
        <v>12</v>
      </c>
      <c r="G169" s="359">
        <v>7</v>
      </c>
      <c r="H169" s="359">
        <v>19</v>
      </c>
      <c r="I169" s="359">
        <v>5</v>
      </c>
      <c r="J169" s="359">
        <v>1</v>
      </c>
      <c r="K169" s="359">
        <v>6</v>
      </c>
      <c r="L169" s="359">
        <v>9</v>
      </c>
      <c r="M169" s="359">
        <v>8</v>
      </c>
      <c r="N169" s="360">
        <v>17</v>
      </c>
      <c r="O169" s="334">
        <v>0</v>
      </c>
      <c r="P169" s="334">
        <v>0</v>
      </c>
      <c r="Q169" s="334">
        <v>0</v>
      </c>
      <c r="R169" s="333">
        <v>45</v>
      </c>
      <c r="S169" s="333">
        <v>35</v>
      </c>
      <c r="T169" s="333">
        <v>80</v>
      </c>
      <c r="U169" s="13"/>
      <c r="V169" s="13"/>
      <c r="W169" s="13"/>
      <c r="X169" s="13"/>
      <c r="Y169" s="13"/>
      <c r="Z169" s="13"/>
      <c r="AA169" s="13"/>
    </row>
    <row r="170" spans="2:27" x14ac:dyDescent="0.3">
      <c r="B170" s="136" t="s">
        <v>189</v>
      </c>
      <c r="C170" s="359">
        <v>16</v>
      </c>
      <c r="D170" s="359">
        <v>17</v>
      </c>
      <c r="E170" s="359">
        <v>33</v>
      </c>
      <c r="F170" s="359">
        <v>9</v>
      </c>
      <c r="G170" s="359">
        <v>6</v>
      </c>
      <c r="H170" s="359">
        <v>15</v>
      </c>
      <c r="I170" s="359">
        <v>3</v>
      </c>
      <c r="J170" s="359">
        <v>2</v>
      </c>
      <c r="K170" s="359">
        <v>5</v>
      </c>
      <c r="L170" s="359">
        <v>6</v>
      </c>
      <c r="M170" s="359">
        <v>6</v>
      </c>
      <c r="N170" s="360">
        <v>12</v>
      </c>
      <c r="O170" s="334">
        <v>0</v>
      </c>
      <c r="P170" s="334">
        <v>0</v>
      </c>
      <c r="Q170" s="334">
        <v>0</v>
      </c>
      <c r="R170" s="333">
        <v>34</v>
      </c>
      <c r="S170" s="333">
        <v>31</v>
      </c>
      <c r="T170" s="333">
        <v>65</v>
      </c>
      <c r="U170" s="13"/>
      <c r="V170" s="13"/>
      <c r="W170" s="13"/>
      <c r="X170" s="13"/>
      <c r="Y170" s="13"/>
      <c r="Z170" s="13"/>
      <c r="AA170" s="13"/>
    </row>
    <row r="171" spans="2:27" x14ac:dyDescent="0.3">
      <c r="B171" s="136" t="s">
        <v>190</v>
      </c>
      <c r="C171" s="359">
        <v>8</v>
      </c>
      <c r="D171" s="359">
        <v>7</v>
      </c>
      <c r="E171" s="359">
        <v>15</v>
      </c>
      <c r="F171" s="359">
        <v>2</v>
      </c>
      <c r="G171" s="359">
        <v>4</v>
      </c>
      <c r="H171" s="359">
        <v>6</v>
      </c>
      <c r="I171" s="359">
        <v>1</v>
      </c>
      <c r="J171" s="359">
        <v>1</v>
      </c>
      <c r="K171" s="359">
        <v>2</v>
      </c>
      <c r="L171" s="359">
        <v>0</v>
      </c>
      <c r="M171" s="359">
        <v>2</v>
      </c>
      <c r="N171" s="360">
        <v>2</v>
      </c>
      <c r="O171" s="334">
        <v>0</v>
      </c>
      <c r="P171" s="334">
        <v>0</v>
      </c>
      <c r="Q171" s="334">
        <v>0</v>
      </c>
      <c r="R171" s="333">
        <v>11</v>
      </c>
      <c r="S171" s="333">
        <v>14</v>
      </c>
      <c r="T171" s="333">
        <v>25</v>
      </c>
      <c r="U171" s="13"/>
      <c r="V171" s="13"/>
      <c r="W171" s="13"/>
      <c r="X171" s="13"/>
      <c r="Y171" s="13"/>
      <c r="Z171" s="13"/>
      <c r="AA171" s="13"/>
    </row>
    <row r="172" spans="2:27" x14ac:dyDescent="0.3">
      <c r="B172" s="136" t="s">
        <v>191</v>
      </c>
      <c r="C172" s="359">
        <v>2</v>
      </c>
      <c r="D172" s="359">
        <v>4</v>
      </c>
      <c r="E172" s="359">
        <v>6</v>
      </c>
      <c r="F172" s="359">
        <v>2</v>
      </c>
      <c r="G172" s="359">
        <v>7</v>
      </c>
      <c r="H172" s="359">
        <v>9</v>
      </c>
      <c r="I172" s="359">
        <v>1</v>
      </c>
      <c r="J172" s="359">
        <v>0</v>
      </c>
      <c r="K172" s="359">
        <v>1</v>
      </c>
      <c r="L172" s="359">
        <v>0</v>
      </c>
      <c r="M172" s="359">
        <v>0</v>
      </c>
      <c r="N172" s="360">
        <v>0</v>
      </c>
      <c r="O172" s="334">
        <v>0</v>
      </c>
      <c r="P172" s="334">
        <v>0</v>
      </c>
      <c r="Q172" s="334">
        <v>0</v>
      </c>
      <c r="R172" s="333">
        <v>5</v>
      </c>
      <c r="S172" s="333">
        <v>11</v>
      </c>
      <c r="T172" s="333">
        <v>16</v>
      </c>
      <c r="U172" s="13"/>
      <c r="V172" s="13"/>
      <c r="W172" s="13"/>
      <c r="X172" s="13"/>
      <c r="Y172" s="13"/>
      <c r="Z172" s="13"/>
      <c r="AA172" s="13"/>
    </row>
    <row r="173" spans="2:27" x14ac:dyDescent="0.3">
      <c r="B173" s="136" t="s">
        <v>192</v>
      </c>
      <c r="C173" s="359">
        <v>7</v>
      </c>
      <c r="D173" s="359">
        <v>13</v>
      </c>
      <c r="E173" s="359">
        <v>20</v>
      </c>
      <c r="F173" s="359">
        <v>7</v>
      </c>
      <c r="G173" s="359">
        <v>4</v>
      </c>
      <c r="H173" s="359">
        <v>11</v>
      </c>
      <c r="I173" s="359">
        <v>1</v>
      </c>
      <c r="J173" s="359">
        <v>1</v>
      </c>
      <c r="K173" s="359">
        <v>2</v>
      </c>
      <c r="L173" s="359">
        <v>3</v>
      </c>
      <c r="M173" s="359">
        <v>2</v>
      </c>
      <c r="N173" s="360">
        <v>5</v>
      </c>
      <c r="O173" s="334">
        <v>0</v>
      </c>
      <c r="P173" s="334">
        <v>0</v>
      </c>
      <c r="Q173" s="334">
        <v>0</v>
      </c>
      <c r="R173" s="333">
        <v>18</v>
      </c>
      <c r="S173" s="333">
        <v>20</v>
      </c>
      <c r="T173" s="333">
        <v>38</v>
      </c>
      <c r="U173" s="13"/>
      <c r="V173" s="13"/>
      <c r="W173" s="13"/>
      <c r="X173" s="13"/>
      <c r="Y173" s="13"/>
      <c r="Z173" s="13"/>
      <c r="AA173" s="13"/>
    </row>
    <row r="174" spans="2:27" x14ac:dyDescent="0.3">
      <c r="B174" s="136" t="s">
        <v>193</v>
      </c>
      <c r="C174" s="359">
        <v>17</v>
      </c>
      <c r="D174" s="359">
        <v>12</v>
      </c>
      <c r="E174" s="359">
        <v>29</v>
      </c>
      <c r="F174" s="359">
        <v>21</v>
      </c>
      <c r="G174" s="359">
        <v>6</v>
      </c>
      <c r="H174" s="359">
        <v>27</v>
      </c>
      <c r="I174" s="359">
        <v>6</v>
      </c>
      <c r="J174" s="359">
        <v>0</v>
      </c>
      <c r="K174" s="359">
        <v>6</v>
      </c>
      <c r="L174" s="359">
        <v>3</v>
      </c>
      <c r="M174" s="359">
        <v>3</v>
      </c>
      <c r="N174" s="360">
        <v>6</v>
      </c>
      <c r="O174" s="334">
        <v>0</v>
      </c>
      <c r="P174" s="334">
        <v>0</v>
      </c>
      <c r="Q174" s="334">
        <v>0</v>
      </c>
      <c r="R174" s="333">
        <v>47</v>
      </c>
      <c r="S174" s="333">
        <v>21</v>
      </c>
      <c r="T174" s="333">
        <v>68</v>
      </c>
      <c r="U174" s="13"/>
      <c r="V174" s="13"/>
      <c r="W174" s="13"/>
      <c r="X174" s="13"/>
      <c r="Y174" s="13"/>
      <c r="Z174" s="13"/>
      <c r="AA174" s="13"/>
    </row>
    <row r="175" spans="2:27" x14ac:dyDescent="0.3">
      <c r="B175" s="136" t="s">
        <v>194</v>
      </c>
      <c r="C175" s="359">
        <v>13</v>
      </c>
      <c r="D175" s="359">
        <v>8</v>
      </c>
      <c r="E175" s="359">
        <v>21</v>
      </c>
      <c r="F175" s="359">
        <v>14</v>
      </c>
      <c r="G175" s="359">
        <v>9</v>
      </c>
      <c r="H175" s="359">
        <v>23</v>
      </c>
      <c r="I175" s="359">
        <v>5</v>
      </c>
      <c r="J175" s="359">
        <v>0</v>
      </c>
      <c r="K175" s="359">
        <v>5</v>
      </c>
      <c r="L175" s="359">
        <v>3</v>
      </c>
      <c r="M175" s="359">
        <v>3</v>
      </c>
      <c r="N175" s="360">
        <v>6</v>
      </c>
      <c r="O175" s="334">
        <v>0</v>
      </c>
      <c r="P175" s="334">
        <v>0</v>
      </c>
      <c r="Q175" s="334">
        <v>0</v>
      </c>
      <c r="R175" s="333">
        <v>35</v>
      </c>
      <c r="S175" s="333">
        <v>20</v>
      </c>
      <c r="T175" s="333">
        <v>55</v>
      </c>
      <c r="U175" s="13"/>
      <c r="V175" s="13"/>
      <c r="W175" s="13"/>
      <c r="X175" s="13"/>
      <c r="Y175" s="13"/>
      <c r="Z175" s="13"/>
      <c r="AA175" s="13"/>
    </row>
    <row r="176" spans="2:27" x14ac:dyDescent="0.3">
      <c r="B176" s="136" t="s">
        <v>195</v>
      </c>
      <c r="C176" s="359">
        <v>85</v>
      </c>
      <c r="D176" s="359">
        <v>85</v>
      </c>
      <c r="E176" s="359">
        <v>170</v>
      </c>
      <c r="F176" s="359">
        <v>52</v>
      </c>
      <c r="G176" s="359">
        <v>33</v>
      </c>
      <c r="H176" s="359">
        <v>85</v>
      </c>
      <c r="I176" s="359">
        <v>18</v>
      </c>
      <c r="J176" s="359">
        <v>7</v>
      </c>
      <c r="K176" s="359">
        <v>25</v>
      </c>
      <c r="L176" s="359">
        <v>18</v>
      </c>
      <c r="M176" s="359">
        <v>25</v>
      </c>
      <c r="N176" s="360">
        <v>43</v>
      </c>
      <c r="O176" s="334">
        <v>0</v>
      </c>
      <c r="P176" s="334">
        <v>0</v>
      </c>
      <c r="Q176" s="334">
        <v>0</v>
      </c>
      <c r="R176" s="333">
        <v>173</v>
      </c>
      <c r="S176" s="333">
        <v>150</v>
      </c>
      <c r="T176" s="333">
        <v>323</v>
      </c>
      <c r="U176" s="13"/>
      <c r="V176" s="13"/>
      <c r="W176" s="13"/>
      <c r="X176" s="13"/>
      <c r="Y176" s="13"/>
      <c r="Z176" s="13"/>
      <c r="AA176" s="13"/>
    </row>
    <row r="177" spans="2:27" x14ac:dyDescent="0.3">
      <c r="B177" s="136" t="s">
        <v>196</v>
      </c>
      <c r="C177" s="359">
        <v>136</v>
      </c>
      <c r="D177" s="359">
        <v>115</v>
      </c>
      <c r="E177" s="359">
        <v>251</v>
      </c>
      <c r="F177" s="359">
        <v>133</v>
      </c>
      <c r="G177" s="359">
        <v>68</v>
      </c>
      <c r="H177" s="359">
        <v>201</v>
      </c>
      <c r="I177" s="359">
        <v>25</v>
      </c>
      <c r="J177" s="359">
        <v>16</v>
      </c>
      <c r="K177" s="359">
        <v>41</v>
      </c>
      <c r="L177" s="359">
        <v>22</v>
      </c>
      <c r="M177" s="359">
        <v>22</v>
      </c>
      <c r="N177" s="360">
        <v>44</v>
      </c>
      <c r="O177" s="334">
        <v>0</v>
      </c>
      <c r="P177" s="334">
        <v>0</v>
      </c>
      <c r="Q177" s="334">
        <v>0</v>
      </c>
      <c r="R177" s="333">
        <v>316</v>
      </c>
      <c r="S177" s="333">
        <v>221</v>
      </c>
      <c r="T177" s="333">
        <v>537</v>
      </c>
      <c r="U177" s="13"/>
      <c r="V177" s="13"/>
      <c r="W177" s="13"/>
      <c r="X177" s="13"/>
      <c r="Y177" s="13"/>
      <c r="Z177" s="13"/>
      <c r="AA177" s="13"/>
    </row>
    <row r="178" spans="2:27" x14ac:dyDescent="0.3">
      <c r="B178" s="136" t="s">
        <v>197</v>
      </c>
      <c r="C178" s="359">
        <v>26</v>
      </c>
      <c r="D178" s="359">
        <v>40</v>
      </c>
      <c r="E178" s="359">
        <v>66</v>
      </c>
      <c r="F178" s="359">
        <v>28</v>
      </c>
      <c r="G178" s="359">
        <v>17</v>
      </c>
      <c r="H178" s="359">
        <v>45</v>
      </c>
      <c r="I178" s="359">
        <v>8</v>
      </c>
      <c r="J178" s="359">
        <v>2</v>
      </c>
      <c r="K178" s="359">
        <v>10</v>
      </c>
      <c r="L178" s="359">
        <v>6</v>
      </c>
      <c r="M178" s="359">
        <v>9</v>
      </c>
      <c r="N178" s="360">
        <v>15</v>
      </c>
      <c r="O178" s="334">
        <v>0</v>
      </c>
      <c r="P178" s="334">
        <v>0</v>
      </c>
      <c r="Q178" s="334">
        <v>0</v>
      </c>
      <c r="R178" s="333">
        <v>68</v>
      </c>
      <c r="S178" s="333">
        <v>68</v>
      </c>
      <c r="T178" s="333">
        <v>136</v>
      </c>
      <c r="U178" s="13"/>
      <c r="V178" s="13"/>
      <c r="W178" s="13"/>
      <c r="X178" s="13"/>
      <c r="Y178" s="13"/>
      <c r="Z178" s="13"/>
      <c r="AA178" s="13"/>
    </row>
    <row r="179" spans="2:27" x14ac:dyDescent="0.3">
      <c r="B179" s="136" t="s">
        <v>198</v>
      </c>
      <c r="C179" s="359">
        <v>3</v>
      </c>
      <c r="D179" s="359">
        <v>11</v>
      </c>
      <c r="E179" s="359">
        <v>14</v>
      </c>
      <c r="F179" s="359">
        <v>4</v>
      </c>
      <c r="G179" s="359">
        <v>5</v>
      </c>
      <c r="H179" s="359">
        <v>9</v>
      </c>
      <c r="I179" s="359">
        <v>1</v>
      </c>
      <c r="J179" s="359">
        <v>1</v>
      </c>
      <c r="K179" s="359">
        <v>2</v>
      </c>
      <c r="L179" s="359">
        <v>1</v>
      </c>
      <c r="M179" s="359">
        <v>2</v>
      </c>
      <c r="N179" s="360">
        <v>3</v>
      </c>
      <c r="O179" s="334">
        <v>0</v>
      </c>
      <c r="P179" s="334">
        <v>0</v>
      </c>
      <c r="Q179" s="334">
        <v>0</v>
      </c>
      <c r="R179" s="333">
        <v>9</v>
      </c>
      <c r="S179" s="333">
        <v>19</v>
      </c>
      <c r="T179" s="333">
        <v>28</v>
      </c>
      <c r="U179" s="13"/>
      <c r="V179" s="13"/>
      <c r="W179" s="13"/>
      <c r="X179" s="13"/>
      <c r="Y179" s="13"/>
      <c r="Z179" s="13"/>
      <c r="AA179" s="13"/>
    </row>
    <row r="180" spans="2:27" x14ac:dyDescent="0.3">
      <c r="B180" s="136" t="s">
        <v>199</v>
      </c>
      <c r="C180" s="359">
        <v>82</v>
      </c>
      <c r="D180" s="359">
        <v>93</v>
      </c>
      <c r="E180" s="359">
        <v>175</v>
      </c>
      <c r="F180" s="359">
        <v>47</v>
      </c>
      <c r="G180" s="359">
        <v>36</v>
      </c>
      <c r="H180" s="359">
        <v>83</v>
      </c>
      <c r="I180" s="359">
        <v>24</v>
      </c>
      <c r="J180" s="359">
        <v>5</v>
      </c>
      <c r="K180" s="359">
        <v>29</v>
      </c>
      <c r="L180" s="359">
        <v>24</v>
      </c>
      <c r="M180" s="359">
        <v>29</v>
      </c>
      <c r="N180" s="360">
        <v>53</v>
      </c>
      <c r="O180" s="334">
        <v>0</v>
      </c>
      <c r="P180" s="334">
        <v>0</v>
      </c>
      <c r="Q180" s="334">
        <v>0</v>
      </c>
      <c r="R180" s="333">
        <v>177</v>
      </c>
      <c r="S180" s="333">
        <v>163</v>
      </c>
      <c r="T180" s="333">
        <v>340</v>
      </c>
      <c r="U180" s="13"/>
      <c r="V180" s="13"/>
      <c r="W180" s="13"/>
      <c r="X180" s="13"/>
      <c r="Y180" s="13"/>
      <c r="Z180" s="13"/>
      <c r="AA180" s="13"/>
    </row>
    <row r="181" spans="2:27" x14ac:dyDescent="0.3">
      <c r="B181" s="136" t="s">
        <v>200</v>
      </c>
      <c r="C181" s="359">
        <v>15</v>
      </c>
      <c r="D181" s="359">
        <v>11</v>
      </c>
      <c r="E181" s="359">
        <v>26</v>
      </c>
      <c r="F181" s="359">
        <v>8</v>
      </c>
      <c r="G181" s="359">
        <v>1</v>
      </c>
      <c r="H181" s="359">
        <v>9</v>
      </c>
      <c r="I181" s="359">
        <v>4</v>
      </c>
      <c r="J181" s="359">
        <v>1</v>
      </c>
      <c r="K181" s="359">
        <v>5</v>
      </c>
      <c r="L181" s="359">
        <v>3</v>
      </c>
      <c r="M181" s="359">
        <v>2</v>
      </c>
      <c r="N181" s="360">
        <v>5</v>
      </c>
      <c r="O181" s="334">
        <v>0</v>
      </c>
      <c r="P181" s="334">
        <v>0</v>
      </c>
      <c r="Q181" s="334">
        <v>0</v>
      </c>
      <c r="R181" s="333">
        <v>30</v>
      </c>
      <c r="S181" s="333">
        <v>15</v>
      </c>
      <c r="T181" s="333">
        <v>45</v>
      </c>
      <c r="U181" s="13"/>
      <c r="V181" s="13"/>
      <c r="W181" s="13"/>
      <c r="X181" s="13"/>
      <c r="Y181" s="13"/>
      <c r="Z181" s="13"/>
      <c r="AA181" s="13"/>
    </row>
    <row r="182" spans="2:27" x14ac:dyDescent="0.3">
      <c r="B182" s="136" t="s">
        <v>201</v>
      </c>
      <c r="C182" s="359">
        <v>55</v>
      </c>
      <c r="D182" s="359">
        <v>47</v>
      </c>
      <c r="E182" s="359">
        <v>102</v>
      </c>
      <c r="F182" s="359">
        <v>58</v>
      </c>
      <c r="G182" s="359">
        <v>28</v>
      </c>
      <c r="H182" s="359">
        <v>86</v>
      </c>
      <c r="I182" s="359">
        <v>9</v>
      </c>
      <c r="J182" s="359">
        <v>6</v>
      </c>
      <c r="K182" s="359">
        <v>15</v>
      </c>
      <c r="L182" s="359">
        <v>15</v>
      </c>
      <c r="M182" s="359">
        <v>13</v>
      </c>
      <c r="N182" s="360">
        <v>28</v>
      </c>
      <c r="O182" s="334">
        <v>0</v>
      </c>
      <c r="P182" s="334">
        <v>0</v>
      </c>
      <c r="Q182" s="334">
        <v>0</v>
      </c>
      <c r="R182" s="333">
        <v>137</v>
      </c>
      <c r="S182" s="333">
        <v>94</v>
      </c>
      <c r="T182" s="333">
        <v>231</v>
      </c>
      <c r="U182" s="13"/>
      <c r="V182" s="13"/>
      <c r="W182" s="13"/>
      <c r="X182" s="13"/>
      <c r="Y182" s="13"/>
      <c r="Z182" s="13"/>
      <c r="AA182" s="13"/>
    </row>
    <row r="183" spans="2:27" x14ac:dyDescent="0.3">
      <c r="B183" s="136" t="s">
        <v>202</v>
      </c>
      <c r="C183" s="359">
        <v>11</v>
      </c>
      <c r="D183" s="359">
        <v>14</v>
      </c>
      <c r="E183" s="359">
        <v>25</v>
      </c>
      <c r="F183" s="359">
        <v>11</v>
      </c>
      <c r="G183" s="359">
        <v>3</v>
      </c>
      <c r="H183" s="359">
        <v>14</v>
      </c>
      <c r="I183" s="359">
        <v>2</v>
      </c>
      <c r="J183" s="359">
        <v>1</v>
      </c>
      <c r="K183" s="359">
        <v>3</v>
      </c>
      <c r="L183" s="359">
        <v>3</v>
      </c>
      <c r="M183" s="359">
        <v>2</v>
      </c>
      <c r="N183" s="360">
        <v>5</v>
      </c>
      <c r="O183" s="334">
        <v>0</v>
      </c>
      <c r="P183" s="334">
        <v>0</v>
      </c>
      <c r="Q183" s="334">
        <v>0</v>
      </c>
      <c r="R183" s="333">
        <v>27</v>
      </c>
      <c r="S183" s="333">
        <v>20</v>
      </c>
      <c r="T183" s="333">
        <v>47</v>
      </c>
      <c r="U183" s="13"/>
      <c r="V183" s="13"/>
      <c r="W183" s="13"/>
      <c r="X183" s="13"/>
      <c r="Y183" s="13"/>
      <c r="Z183" s="13"/>
      <c r="AA183" s="13"/>
    </row>
    <row r="184" spans="2:27" x14ac:dyDescent="0.3">
      <c r="B184" s="136" t="s">
        <v>203</v>
      </c>
      <c r="C184" s="359">
        <v>12</v>
      </c>
      <c r="D184" s="359">
        <v>8</v>
      </c>
      <c r="E184" s="359">
        <v>20</v>
      </c>
      <c r="F184" s="359">
        <v>14</v>
      </c>
      <c r="G184" s="359">
        <v>11</v>
      </c>
      <c r="H184" s="359">
        <v>25</v>
      </c>
      <c r="I184" s="359">
        <v>2</v>
      </c>
      <c r="J184" s="359">
        <v>1</v>
      </c>
      <c r="K184" s="359">
        <v>3</v>
      </c>
      <c r="L184" s="359">
        <v>1</v>
      </c>
      <c r="M184" s="359">
        <v>5</v>
      </c>
      <c r="N184" s="360">
        <v>6</v>
      </c>
      <c r="O184" s="334">
        <v>0</v>
      </c>
      <c r="P184" s="334">
        <v>0</v>
      </c>
      <c r="Q184" s="334">
        <v>0</v>
      </c>
      <c r="R184" s="333">
        <v>29</v>
      </c>
      <c r="S184" s="333">
        <v>25</v>
      </c>
      <c r="T184" s="333">
        <v>54</v>
      </c>
      <c r="U184" s="13"/>
      <c r="V184" s="13"/>
      <c r="W184" s="13"/>
      <c r="X184" s="13"/>
      <c r="Y184" s="13"/>
      <c r="Z184" s="13"/>
      <c r="AA184" s="13"/>
    </row>
    <row r="185" spans="2:27" x14ac:dyDescent="0.3">
      <c r="B185" s="136" t="s">
        <v>204</v>
      </c>
      <c r="C185" s="359">
        <v>207</v>
      </c>
      <c r="D185" s="359">
        <v>243</v>
      </c>
      <c r="E185" s="359">
        <v>450</v>
      </c>
      <c r="F185" s="359">
        <v>182</v>
      </c>
      <c r="G185" s="359">
        <v>130</v>
      </c>
      <c r="H185" s="359">
        <v>312</v>
      </c>
      <c r="I185" s="359">
        <v>52</v>
      </c>
      <c r="J185" s="359">
        <v>27</v>
      </c>
      <c r="K185" s="359">
        <v>79</v>
      </c>
      <c r="L185" s="359">
        <v>60</v>
      </c>
      <c r="M185" s="359">
        <v>64</v>
      </c>
      <c r="N185" s="360">
        <v>124</v>
      </c>
      <c r="O185" s="334">
        <v>0</v>
      </c>
      <c r="P185" s="334">
        <v>0</v>
      </c>
      <c r="Q185" s="334">
        <v>0</v>
      </c>
      <c r="R185" s="333">
        <v>501</v>
      </c>
      <c r="S185" s="333">
        <v>464</v>
      </c>
      <c r="T185" s="333">
        <v>965</v>
      </c>
      <c r="U185" s="13"/>
      <c r="V185" s="13"/>
      <c r="W185" s="13"/>
      <c r="X185" s="13"/>
      <c r="Y185" s="13"/>
      <c r="Z185" s="13"/>
      <c r="AA185" s="13"/>
    </row>
    <row r="186" spans="2:27" x14ac:dyDescent="0.3">
      <c r="B186" s="136" t="s">
        <v>205</v>
      </c>
      <c r="C186" s="359">
        <v>126</v>
      </c>
      <c r="D186" s="359">
        <v>89</v>
      </c>
      <c r="E186" s="359">
        <v>215</v>
      </c>
      <c r="F186" s="359">
        <v>90</v>
      </c>
      <c r="G186" s="359">
        <v>61</v>
      </c>
      <c r="H186" s="359">
        <v>151</v>
      </c>
      <c r="I186" s="359">
        <v>23</v>
      </c>
      <c r="J186" s="359">
        <v>16</v>
      </c>
      <c r="K186" s="359">
        <v>39</v>
      </c>
      <c r="L186" s="359">
        <v>11</v>
      </c>
      <c r="M186" s="359">
        <v>23</v>
      </c>
      <c r="N186" s="360">
        <v>34</v>
      </c>
      <c r="O186" s="334">
        <v>0</v>
      </c>
      <c r="P186" s="334">
        <v>0</v>
      </c>
      <c r="Q186" s="334">
        <v>0</v>
      </c>
      <c r="R186" s="333">
        <v>250</v>
      </c>
      <c r="S186" s="333">
        <v>189</v>
      </c>
      <c r="T186" s="333">
        <v>439</v>
      </c>
      <c r="U186" s="13"/>
      <c r="V186" s="13"/>
      <c r="W186" s="13"/>
      <c r="X186" s="13"/>
      <c r="Y186" s="13"/>
      <c r="Z186" s="13"/>
      <c r="AA186" s="13"/>
    </row>
    <row r="187" spans="2:27" x14ac:dyDescent="0.3">
      <c r="B187" s="155" t="s">
        <v>492</v>
      </c>
      <c r="C187" s="361">
        <v>248</v>
      </c>
      <c r="D187" s="361">
        <v>239</v>
      </c>
      <c r="E187" s="361">
        <v>487</v>
      </c>
      <c r="F187" s="361">
        <v>266</v>
      </c>
      <c r="G187" s="361">
        <v>167</v>
      </c>
      <c r="H187" s="361">
        <v>433</v>
      </c>
      <c r="I187" s="361">
        <v>44</v>
      </c>
      <c r="J187" s="361">
        <v>25</v>
      </c>
      <c r="K187" s="361">
        <v>69</v>
      </c>
      <c r="L187" s="361">
        <v>67</v>
      </c>
      <c r="M187" s="361">
        <v>79</v>
      </c>
      <c r="N187" s="362">
        <v>146</v>
      </c>
      <c r="O187" s="334">
        <v>0</v>
      </c>
      <c r="P187" s="334">
        <v>0</v>
      </c>
      <c r="Q187" s="334">
        <v>0</v>
      </c>
      <c r="R187" s="333">
        <v>625</v>
      </c>
      <c r="S187" s="333">
        <v>510</v>
      </c>
      <c r="T187" s="333">
        <v>1135</v>
      </c>
      <c r="U187" s="13"/>
      <c r="V187" s="13"/>
      <c r="W187" s="13"/>
      <c r="X187" s="13"/>
      <c r="Y187" s="13"/>
      <c r="Z187" s="13"/>
      <c r="AA187" s="13"/>
    </row>
    <row r="188" spans="2:27" x14ac:dyDescent="0.3">
      <c r="B188" s="158" t="s">
        <v>206</v>
      </c>
      <c r="C188" s="334">
        <v>6</v>
      </c>
      <c r="D188" s="334">
        <v>6</v>
      </c>
      <c r="E188" s="334">
        <v>12</v>
      </c>
      <c r="F188" s="334">
        <v>9</v>
      </c>
      <c r="G188" s="334">
        <v>5</v>
      </c>
      <c r="H188" s="334">
        <v>14</v>
      </c>
      <c r="I188" s="334">
        <v>1</v>
      </c>
      <c r="J188" s="334">
        <v>0</v>
      </c>
      <c r="K188" s="334">
        <v>1</v>
      </c>
      <c r="L188" s="334">
        <v>2</v>
      </c>
      <c r="M188" s="334">
        <v>2</v>
      </c>
      <c r="N188" s="363">
        <v>4</v>
      </c>
      <c r="O188" s="334">
        <v>0</v>
      </c>
      <c r="P188" s="334">
        <v>0</v>
      </c>
      <c r="Q188" s="334">
        <v>0</v>
      </c>
      <c r="R188" s="333">
        <v>18</v>
      </c>
      <c r="S188" s="333">
        <v>13</v>
      </c>
      <c r="T188" s="333">
        <v>31</v>
      </c>
      <c r="U188" s="13"/>
      <c r="V188" s="13"/>
      <c r="W188" s="13"/>
      <c r="X188" s="13"/>
      <c r="Y188" s="13"/>
      <c r="Z188" s="13"/>
      <c r="AA188" s="13"/>
    </row>
    <row r="189" spans="2:27" x14ac:dyDescent="0.3">
      <c r="B189" s="355" t="s">
        <v>25</v>
      </c>
      <c r="C189" s="333">
        <v>1483</v>
      </c>
      <c r="D189" s="333">
        <v>1521</v>
      </c>
      <c r="E189" s="333">
        <v>3004</v>
      </c>
      <c r="F189" s="333">
        <v>1262</v>
      </c>
      <c r="G189" s="333">
        <v>802</v>
      </c>
      <c r="H189" s="341">
        <v>2064</v>
      </c>
      <c r="I189" s="333">
        <v>334</v>
      </c>
      <c r="J189" s="341">
        <v>150</v>
      </c>
      <c r="K189" s="333">
        <v>484</v>
      </c>
      <c r="L189" s="341">
        <v>364</v>
      </c>
      <c r="M189" s="333">
        <v>396</v>
      </c>
      <c r="N189" s="478">
        <v>760</v>
      </c>
      <c r="O189" s="341">
        <v>1</v>
      </c>
      <c r="P189" s="341">
        <v>0</v>
      </c>
      <c r="Q189" s="341">
        <v>1</v>
      </c>
      <c r="R189" s="333">
        <v>3444</v>
      </c>
      <c r="S189" s="333">
        <v>2869</v>
      </c>
      <c r="T189" s="333">
        <v>6313</v>
      </c>
      <c r="U189" s="13"/>
      <c r="V189" s="13"/>
      <c r="W189" s="13"/>
      <c r="X189" s="13"/>
      <c r="Y189" s="13"/>
      <c r="Z189" s="13"/>
      <c r="AA189" s="13"/>
    </row>
    <row r="190" spans="2:27" ht="75" customHeight="1" x14ac:dyDescent="0.3">
      <c r="B190" s="598" t="s">
        <v>834</v>
      </c>
      <c r="C190" s="598"/>
      <c r="D190" s="598"/>
      <c r="E190" s="598"/>
      <c r="F190" s="598"/>
      <c r="G190" s="598"/>
      <c r="H190" s="598"/>
      <c r="I190" s="598"/>
      <c r="J190" s="598"/>
      <c r="K190" s="598"/>
      <c r="L190" s="598"/>
      <c r="M190" s="598"/>
      <c r="N190" s="598"/>
      <c r="O190" s="598"/>
      <c r="P190" s="598"/>
      <c r="Q190" s="598"/>
      <c r="R190" s="13"/>
      <c r="S190" s="13"/>
      <c r="T190" s="13"/>
      <c r="U190" s="13"/>
      <c r="V190" s="13"/>
      <c r="W190" s="13"/>
    </row>
    <row r="191" spans="2:27" ht="13.95" customHeight="1" x14ac:dyDescent="0.3">
      <c r="B191" s="557" t="s">
        <v>903</v>
      </c>
      <c r="C191" s="557"/>
      <c r="D191" s="557"/>
      <c r="E191" s="557"/>
      <c r="F191" s="557"/>
      <c r="G191" s="557"/>
      <c r="H191" s="557"/>
      <c r="I191" s="557"/>
      <c r="J191" s="557"/>
      <c r="K191" s="557"/>
      <c r="L191" s="557"/>
      <c r="M191" s="13"/>
      <c r="N191" s="13"/>
      <c r="O191" s="13"/>
      <c r="P191" s="13"/>
      <c r="Q191" s="13"/>
      <c r="R191" s="13"/>
      <c r="S191" s="13"/>
      <c r="T191" s="13"/>
      <c r="U191" s="13"/>
      <c r="V191" s="13"/>
      <c r="W191" s="13"/>
    </row>
    <row r="192" spans="2:27" x14ac:dyDescent="0.3">
      <c r="B192" s="157"/>
      <c r="C192" s="157"/>
      <c r="D192" s="157"/>
      <c r="E192" s="157"/>
      <c r="F192" s="157"/>
      <c r="G192"/>
      <c r="H192" s="13"/>
      <c r="I192" s="13"/>
      <c r="J192" s="13"/>
      <c r="K192" s="13"/>
      <c r="L192" s="13"/>
      <c r="M192" s="13"/>
      <c r="N192" s="13"/>
      <c r="O192" s="13"/>
      <c r="P192" s="13"/>
      <c r="Q192" s="13"/>
      <c r="R192" s="13"/>
      <c r="S192" s="13"/>
      <c r="T192" s="13"/>
      <c r="U192" s="13"/>
      <c r="V192" s="13"/>
      <c r="W192" s="13"/>
    </row>
    <row r="193" spans="2:27" x14ac:dyDescent="0.3">
      <c r="B193" s="186" t="s">
        <v>517</v>
      </c>
      <c r="C193"/>
      <c r="D193"/>
      <c r="E193"/>
      <c r="F193"/>
      <c r="G193"/>
      <c r="H193" s="13"/>
      <c r="I193" s="13"/>
      <c r="J193" s="13"/>
      <c r="K193" s="13"/>
      <c r="L193" s="13"/>
      <c r="M193" s="13"/>
      <c r="N193" s="13"/>
      <c r="O193" s="13"/>
      <c r="P193" s="13"/>
      <c r="Q193" s="13"/>
      <c r="R193" s="13"/>
      <c r="S193" s="13"/>
      <c r="T193" s="13"/>
      <c r="U193" s="13"/>
      <c r="V193" s="13"/>
      <c r="W193" s="13"/>
    </row>
    <row r="194" spans="2:27" x14ac:dyDescent="0.3">
      <c r="B194" s="186"/>
      <c r="C194"/>
      <c r="D194"/>
      <c r="E194"/>
      <c r="F194"/>
      <c r="G194"/>
      <c r="H194" s="13"/>
      <c r="I194" s="13"/>
      <c r="J194" s="13"/>
      <c r="K194" s="13"/>
      <c r="L194" s="13"/>
      <c r="M194" s="13"/>
      <c r="N194" s="13"/>
      <c r="O194" s="13"/>
      <c r="P194" s="13"/>
      <c r="Q194" s="13"/>
      <c r="R194" s="13"/>
      <c r="S194" s="13"/>
      <c r="T194" s="13"/>
      <c r="U194" s="13"/>
      <c r="V194" s="13"/>
      <c r="W194" s="13"/>
    </row>
    <row r="195" spans="2:27" ht="15" customHeight="1" x14ac:dyDescent="0.3">
      <c r="B195" s="529" t="s">
        <v>521</v>
      </c>
      <c r="C195" s="565" t="s">
        <v>477</v>
      </c>
      <c r="D195" s="566"/>
      <c r="E195" s="566"/>
      <c r="F195" s="566"/>
      <c r="G195" s="566"/>
      <c r="H195" s="566"/>
      <c r="I195" s="566"/>
      <c r="J195" s="566"/>
      <c r="K195" s="566"/>
      <c r="L195" s="566"/>
      <c r="M195" s="566"/>
      <c r="N195" s="566"/>
      <c r="O195" s="566"/>
      <c r="P195" s="566"/>
      <c r="Q195" s="567"/>
      <c r="R195" s="599" t="s">
        <v>861</v>
      </c>
      <c r="S195" s="600"/>
      <c r="T195" s="601"/>
      <c r="U195" s="13"/>
      <c r="V195" s="13"/>
      <c r="W195" s="13"/>
      <c r="X195" s="13"/>
      <c r="Y195" s="13"/>
      <c r="Z195" s="13"/>
    </row>
    <row r="196" spans="2:27" ht="15" customHeight="1" x14ac:dyDescent="0.3">
      <c r="B196" s="529"/>
      <c r="C196" s="533" t="s">
        <v>651</v>
      </c>
      <c r="D196" s="533"/>
      <c r="E196" s="533"/>
      <c r="F196" s="533" t="s">
        <v>485</v>
      </c>
      <c r="G196" s="533"/>
      <c r="H196" s="533"/>
      <c r="I196" s="533" t="s">
        <v>3</v>
      </c>
      <c r="J196" s="533"/>
      <c r="K196" s="533"/>
      <c r="L196" s="533" t="s">
        <v>5</v>
      </c>
      <c r="M196" s="533"/>
      <c r="N196" s="533"/>
      <c r="O196" s="533" t="s">
        <v>829</v>
      </c>
      <c r="P196" s="533"/>
      <c r="Q196" s="533"/>
      <c r="R196" s="602"/>
      <c r="S196" s="537"/>
      <c r="T196" s="553"/>
      <c r="U196" s="13"/>
      <c r="V196" s="13"/>
      <c r="W196" s="13"/>
      <c r="X196" s="13"/>
      <c r="Y196" s="13"/>
      <c r="Z196" s="13"/>
    </row>
    <row r="197" spans="2:27" ht="15" customHeight="1" x14ac:dyDescent="0.3">
      <c r="B197" s="529"/>
      <c r="C197" s="277" t="s">
        <v>73</v>
      </c>
      <c r="D197" s="277" t="s">
        <v>74</v>
      </c>
      <c r="E197" s="277" t="s">
        <v>25</v>
      </c>
      <c r="F197" s="277" t="s">
        <v>73</v>
      </c>
      <c r="G197" s="277" t="s">
        <v>74</v>
      </c>
      <c r="H197" s="277" t="s">
        <v>25</v>
      </c>
      <c r="I197" s="277" t="s">
        <v>73</v>
      </c>
      <c r="J197" s="277" t="s">
        <v>74</v>
      </c>
      <c r="K197" s="277" t="s">
        <v>25</v>
      </c>
      <c r="L197" s="277" t="s">
        <v>73</v>
      </c>
      <c r="M197" s="277" t="s">
        <v>74</v>
      </c>
      <c r="N197" s="277" t="s">
        <v>25</v>
      </c>
      <c r="O197" s="277" t="s">
        <v>73</v>
      </c>
      <c r="P197" s="277" t="s">
        <v>74</v>
      </c>
      <c r="Q197" s="277" t="s">
        <v>25</v>
      </c>
      <c r="R197" s="277" t="s">
        <v>73</v>
      </c>
      <c r="S197" s="277" t="s">
        <v>74</v>
      </c>
      <c r="T197" s="277" t="s">
        <v>25</v>
      </c>
      <c r="U197" s="13"/>
      <c r="V197" s="13"/>
      <c r="W197" s="13"/>
      <c r="X197" s="13"/>
      <c r="Y197" s="13"/>
      <c r="Z197" s="13"/>
    </row>
    <row r="198" spans="2:27" x14ac:dyDescent="0.3">
      <c r="B198" s="156" t="s">
        <v>385</v>
      </c>
      <c r="C198" s="472">
        <v>11</v>
      </c>
      <c r="D198" s="472">
        <v>7</v>
      </c>
      <c r="E198" s="472">
        <v>18</v>
      </c>
      <c r="F198" s="472">
        <v>4</v>
      </c>
      <c r="G198" s="472">
        <v>7</v>
      </c>
      <c r="H198" s="472">
        <v>11</v>
      </c>
      <c r="I198" s="472">
        <v>1</v>
      </c>
      <c r="J198" s="472">
        <v>1</v>
      </c>
      <c r="K198" s="472">
        <v>2</v>
      </c>
      <c r="L198" s="472">
        <v>2</v>
      </c>
      <c r="M198" s="472">
        <v>0</v>
      </c>
      <c r="N198" s="479">
        <v>2</v>
      </c>
      <c r="O198" s="334">
        <v>0</v>
      </c>
      <c r="P198" s="334">
        <v>0</v>
      </c>
      <c r="Q198" s="334">
        <v>0</v>
      </c>
      <c r="R198" s="351">
        <v>18</v>
      </c>
      <c r="S198" s="351">
        <v>15</v>
      </c>
      <c r="T198" s="351">
        <v>33</v>
      </c>
      <c r="U198" s="13"/>
      <c r="V198" s="13"/>
      <c r="W198" s="13"/>
      <c r="X198" s="13"/>
      <c r="Y198" s="13"/>
      <c r="Z198" s="13"/>
      <c r="AA198" s="13"/>
    </row>
    <row r="199" spans="2:27" x14ac:dyDescent="0.3">
      <c r="B199" s="136" t="s">
        <v>386</v>
      </c>
      <c r="C199" s="359">
        <v>62</v>
      </c>
      <c r="D199" s="359">
        <v>71</v>
      </c>
      <c r="E199" s="359">
        <v>133</v>
      </c>
      <c r="F199" s="359">
        <v>65</v>
      </c>
      <c r="G199" s="359">
        <v>27</v>
      </c>
      <c r="H199" s="359">
        <v>92</v>
      </c>
      <c r="I199" s="359">
        <v>15</v>
      </c>
      <c r="J199" s="359">
        <v>11</v>
      </c>
      <c r="K199" s="359">
        <v>26</v>
      </c>
      <c r="L199" s="359">
        <v>17</v>
      </c>
      <c r="M199" s="359">
        <v>13</v>
      </c>
      <c r="N199" s="360">
        <v>30</v>
      </c>
      <c r="O199" s="334">
        <v>0</v>
      </c>
      <c r="P199" s="334">
        <v>0</v>
      </c>
      <c r="Q199" s="334">
        <v>0</v>
      </c>
      <c r="R199" s="351">
        <v>159</v>
      </c>
      <c r="S199" s="351">
        <v>122</v>
      </c>
      <c r="T199" s="351">
        <v>281</v>
      </c>
      <c r="U199" s="13"/>
      <c r="V199" s="13"/>
      <c r="W199" s="13"/>
      <c r="X199" s="13"/>
      <c r="Y199" s="13"/>
      <c r="Z199" s="13"/>
      <c r="AA199" s="13"/>
    </row>
    <row r="200" spans="2:27" x14ac:dyDescent="0.3">
      <c r="B200" s="136" t="s">
        <v>387</v>
      </c>
      <c r="C200" s="359">
        <v>19</v>
      </c>
      <c r="D200" s="359">
        <v>33</v>
      </c>
      <c r="E200" s="359">
        <v>52</v>
      </c>
      <c r="F200" s="359">
        <v>11</v>
      </c>
      <c r="G200" s="359">
        <v>7</v>
      </c>
      <c r="H200" s="359">
        <v>18</v>
      </c>
      <c r="I200" s="359">
        <v>2</v>
      </c>
      <c r="J200" s="359">
        <v>3</v>
      </c>
      <c r="K200" s="359">
        <v>5</v>
      </c>
      <c r="L200" s="359">
        <v>3</v>
      </c>
      <c r="M200" s="359">
        <v>4</v>
      </c>
      <c r="N200" s="360">
        <v>7</v>
      </c>
      <c r="O200" s="334">
        <v>0</v>
      </c>
      <c r="P200" s="334">
        <v>0</v>
      </c>
      <c r="Q200" s="334">
        <v>0</v>
      </c>
      <c r="R200" s="351">
        <v>35</v>
      </c>
      <c r="S200" s="351">
        <v>47</v>
      </c>
      <c r="T200" s="351">
        <v>82</v>
      </c>
      <c r="U200" s="13"/>
      <c r="V200" s="13"/>
      <c r="W200" s="13"/>
      <c r="X200" s="13"/>
      <c r="Y200" s="13"/>
      <c r="Z200" s="13"/>
      <c r="AA200" s="13"/>
    </row>
    <row r="201" spans="2:27" x14ac:dyDescent="0.3">
      <c r="B201" s="136" t="s">
        <v>388</v>
      </c>
      <c r="C201" s="359">
        <v>46</v>
      </c>
      <c r="D201" s="359">
        <v>49</v>
      </c>
      <c r="E201" s="359">
        <v>95</v>
      </c>
      <c r="F201" s="359">
        <v>46</v>
      </c>
      <c r="G201" s="359">
        <v>24</v>
      </c>
      <c r="H201" s="359">
        <v>70</v>
      </c>
      <c r="I201" s="359">
        <v>16</v>
      </c>
      <c r="J201" s="359">
        <v>3</v>
      </c>
      <c r="K201" s="359">
        <v>19</v>
      </c>
      <c r="L201" s="359">
        <v>10</v>
      </c>
      <c r="M201" s="359">
        <v>8</v>
      </c>
      <c r="N201" s="360">
        <v>18</v>
      </c>
      <c r="O201" s="334">
        <v>0</v>
      </c>
      <c r="P201" s="334">
        <v>0</v>
      </c>
      <c r="Q201" s="334">
        <v>0</v>
      </c>
      <c r="R201" s="351">
        <v>118</v>
      </c>
      <c r="S201" s="351">
        <v>84</v>
      </c>
      <c r="T201" s="351">
        <v>202</v>
      </c>
      <c r="U201" s="13"/>
      <c r="V201" s="13"/>
      <c r="W201" s="13"/>
      <c r="X201" s="13"/>
      <c r="Y201" s="13"/>
      <c r="Z201" s="13"/>
      <c r="AA201" s="13"/>
    </row>
    <row r="202" spans="2:27" x14ac:dyDescent="0.3">
      <c r="B202" s="136" t="s">
        <v>389</v>
      </c>
      <c r="C202" s="359">
        <v>79</v>
      </c>
      <c r="D202" s="359">
        <v>89</v>
      </c>
      <c r="E202" s="359">
        <v>168</v>
      </c>
      <c r="F202" s="359">
        <v>56</v>
      </c>
      <c r="G202" s="359">
        <v>41</v>
      </c>
      <c r="H202" s="359">
        <v>97</v>
      </c>
      <c r="I202" s="359">
        <v>28</v>
      </c>
      <c r="J202" s="359">
        <v>12</v>
      </c>
      <c r="K202" s="359">
        <v>40</v>
      </c>
      <c r="L202" s="359">
        <v>21</v>
      </c>
      <c r="M202" s="359">
        <v>27</v>
      </c>
      <c r="N202" s="360">
        <v>48</v>
      </c>
      <c r="O202" s="334">
        <v>0</v>
      </c>
      <c r="P202" s="334">
        <v>0</v>
      </c>
      <c r="Q202" s="334">
        <v>0</v>
      </c>
      <c r="R202" s="351">
        <v>184</v>
      </c>
      <c r="S202" s="351">
        <v>169</v>
      </c>
      <c r="T202" s="351">
        <v>353</v>
      </c>
      <c r="U202" s="13"/>
      <c r="V202" s="13"/>
      <c r="W202" s="13"/>
      <c r="X202" s="13"/>
      <c r="Y202" s="13"/>
      <c r="Z202" s="13"/>
      <c r="AA202" s="13"/>
    </row>
    <row r="203" spans="2:27" x14ac:dyDescent="0.3">
      <c r="B203" s="136" t="s">
        <v>390</v>
      </c>
      <c r="C203" s="359">
        <v>65</v>
      </c>
      <c r="D203" s="359">
        <v>80</v>
      </c>
      <c r="E203" s="359">
        <v>145</v>
      </c>
      <c r="F203" s="359">
        <v>42</v>
      </c>
      <c r="G203" s="359">
        <v>33</v>
      </c>
      <c r="H203" s="359">
        <v>75</v>
      </c>
      <c r="I203" s="359">
        <v>17</v>
      </c>
      <c r="J203" s="359">
        <v>11</v>
      </c>
      <c r="K203" s="359">
        <v>28</v>
      </c>
      <c r="L203" s="359">
        <v>18</v>
      </c>
      <c r="M203" s="359">
        <v>16</v>
      </c>
      <c r="N203" s="360">
        <v>34</v>
      </c>
      <c r="O203" s="334">
        <v>0</v>
      </c>
      <c r="P203" s="334">
        <v>0</v>
      </c>
      <c r="Q203" s="334">
        <v>0</v>
      </c>
      <c r="R203" s="351">
        <v>142</v>
      </c>
      <c r="S203" s="351">
        <v>140</v>
      </c>
      <c r="T203" s="351">
        <v>282</v>
      </c>
      <c r="U203" s="13"/>
      <c r="V203" s="13"/>
      <c r="W203" s="13"/>
      <c r="X203" s="13"/>
      <c r="Y203" s="13"/>
      <c r="Z203" s="13"/>
      <c r="AA203" s="13"/>
    </row>
    <row r="204" spans="2:27" x14ac:dyDescent="0.3">
      <c r="B204" s="136" t="s">
        <v>391</v>
      </c>
      <c r="C204" s="359">
        <v>85</v>
      </c>
      <c r="D204" s="359">
        <v>92</v>
      </c>
      <c r="E204" s="359">
        <v>177</v>
      </c>
      <c r="F204" s="359">
        <v>86</v>
      </c>
      <c r="G204" s="359">
        <v>50</v>
      </c>
      <c r="H204" s="359">
        <v>136</v>
      </c>
      <c r="I204" s="359">
        <v>21</v>
      </c>
      <c r="J204" s="359">
        <v>12</v>
      </c>
      <c r="K204" s="359">
        <v>33</v>
      </c>
      <c r="L204" s="359">
        <v>15</v>
      </c>
      <c r="M204" s="359">
        <v>32</v>
      </c>
      <c r="N204" s="360">
        <v>47</v>
      </c>
      <c r="O204" s="334">
        <v>0</v>
      </c>
      <c r="P204" s="334">
        <v>0</v>
      </c>
      <c r="Q204" s="334">
        <v>0</v>
      </c>
      <c r="R204" s="351">
        <v>207</v>
      </c>
      <c r="S204" s="351">
        <v>186</v>
      </c>
      <c r="T204" s="351">
        <v>393</v>
      </c>
      <c r="U204" s="13"/>
      <c r="V204" s="13"/>
      <c r="W204" s="13"/>
      <c r="X204" s="13"/>
      <c r="Y204" s="13"/>
      <c r="Z204" s="13"/>
      <c r="AA204" s="13"/>
    </row>
    <row r="205" spans="2:27" x14ac:dyDescent="0.3">
      <c r="B205" s="136" t="s">
        <v>392</v>
      </c>
      <c r="C205" s="359">
        <v>28</v>
      </c>
      <c r="D205" s="359">
        <v>32</v>
      </c>
      <c r="E205" s="359">
        <v>60</v>
      </c>
      <c r="F205" s="359">
        <v>15</v>
      </c>
      <c r="G205" s="359">
        <v>21</v>
      </c>
      <c r="H205" s="359">
        <v>36</v>
      </c>
      <c r="I205" s="359">
        <v>4</v>
      </c>
      <c r="J205" s="359">
        <v>2</v>
      </c>
      <c r="K205" s="359">
        <v>6</v>
      </c>
      <c r="L205" s="359">
        <v>4</v>
      </c>
      <c r="M205" s="359">
        <v>3</v>
      </c>
      <c r="N205" s="360">
        <v>7</v>
      </c>
      <c r="O205" s="334">
        <v>0</v>
      </c>
      <c r="P205" s="334">
        <v>0</v>
      </c>
      <c r="Q205" s="334">
        <v>0</v>
      </c>
      <c r="R205" s="351">
        <v>51</v>
      </c>
      <c r="S205" s="351">
        <v>58</v>
      </c>
      <c r="T205" s="351">
        <v>109</v>
      </c>
      <c r="U205" s="13"/>
      <c r="V205" s="13"/>
      <c r="W205" s="13"/>
      <c r="X205" s="13"/>
      <c r="Y205" s="13"/>
      <c r="Z205" s="13"/>
      <c r="AA205" s="13"/>
    </row>
    <row r="206" spans="2:27" x14ac:dyDescent="0.3">
      <c r="B206" s="136" t="s">
        <v>393</v>
      </c>
      <c r="C206" s="359">
        <v>107</v>
      </c>
      <c r="D206" s="359">
        <v>111</v>
      </c>
      <c r="E206" s="359">
        <v>218</v>
      </c>
      <c r="F206" s="359">
        <v>86</v>
      </c>
      <c r="G206" s="359">
        <v>47</v>
      </c>
      <c r="H206" s="359">
        <v>133</v>
      </c>
      <c r="I206" s="359">
        <v>40</v>
      </c>
      <c r="J206" s="359">
        <v>12</v>
      </c>
      <c r="K206" s="359">
        <v>52</v>
      </c>
      <c r="L206" s="359">
        <v>22</v>
      </c>
      <c r="M206" s="359">
        <v>17</v>
      </c>
      <c r="N206" s="360">
        <v>39</v>
      </c>
      <c r="O206" s="334">
        <v>0</v>
      </c>
      <c r="P206" s="334">
        <v>0</v>
      </c>
      <c r="Q206" s="334">
        <v>0</v>
      </c>
      <c r="R206" s="351">
        <v>255</v>
      </c>
      <c r="S206" s="351">
        <v>187</v>
      </c>
      <c r="T206" s="351">
        <v>442</v>
      </c>
      <c r="U206" s="13"/>
      <c r="V206" s="13"/>
      <c r="W206" s="13"/>
      <c r="X206" s="13"/>
      <c r="Y206" s="13"/>
      <c r="Z206" s="13"/>
      <c r="AA206" s="13"/>
    </row>
    <row r="207" spans="2:27" x14ac:dyDescent="0.3">
      <c r="B207" s="136" t="s">
        <v>394</v>
      </c>
      <c r="C207" s="359">
        <v>27</v>
      </c>
      <c r="D207" s="359">
        <v>19</v>
      </c>
      <c r="E207" s="359">
        <v>46</v>
      </c>
      <c r="F207" s="359">
        <v>22</v>
      </c>
      <c r="G207" s="359">
        <v>13</v>
      </c>
      <c r="H207" s="359">
        <v>35</v>
      </c>
      <c r="I207" s="359">
        <v>10</v>
      </c>
      <c r="J207" s="359">
        <v>6</v>
      </c>
      <c r="K207" s="359">
        <v>16</v>
      </c>
      <c r="L207" s="359">
        <v>2</v>
      </c>
      <c r="M207" s="359">
        <v>7</v>
      </c>
      <c r="N207" s="360">
        <v>9</v>
      </c>
      <c r="O207" s="334">
        <v>0</v>
      </c>
      <c r="P207" s="334">
        <v>0</v>
      </c>
      <c r="Q207" s="334">
        <v>0</v>
      </c>
      <c r="R207" s="351">
        <v>61</v>
      </c>
      <c r="S207" s="351">
        <v>45</v>
      </c>
      <c r="T207" s="351">
        <v>106</v>
      </c>
      <c r="U207" s="13"/>
      <c r="V207" s="13"/>
      <c r="W207" s="13"/>
      <c r="X207" s="13"/>
      <c r="Y207" s="13"/>
      <c r="Z207" s="13"/>
      <c r="AA207" s="13"/>
    </row>
    <row r="208" spans="2:27" x14ac:dyDescent="0.3">
      <c r="B208" s="136" t="s">
        <v>395</v>
      </c>
      <c r="C208" s="359">
        <v>83</v>
      </c>
      <c r="D208" s="359">
        <v>90</v>
      </c>
      <c r="E208" s="359">
        <v>173</v>
      </c>
      <c r="F208" s="359">
        <v>74</v>
      </c>
      <c r="G208" s="359">
        <v>63</v>
      </c>
      <c r="H208" s="359">
        <v>137</v>
      </c>
      <c r="I208" s="359">
        <v>16</v>
      </c>
      <c r="J208" s="359">
        <v>9</v>
      </c>
      <c r="K208" s="359">
        <v>25</v>
      </c>
      <c r="L208" s="359">
        <v>16</v>
      </c>
      <c r="M208" s="359">
        <v>36</v>
      </c>
      <c r="N208" s="360">
        <v>52</v>
      </c>
      <c r="O208" s="334">
        <v>0</v>
      </c>
      <c r="P208" s="334">
        <v>0</v>
      </c>
      <c r="Q208" s="334">
        <v>0</v>
      </c>
      <c r="R208" s="351">
        <v>189</v>
      </c>
      <c r="S208" s="351">
        <v>198</v>
      </c>
      <c r="T208" s="351">
        <v>387</v>
      </c>
      <c r="U208" s="13"/>
      <c r="V208" s="13"/>
      <c r="W208" s="13"/>
      <c r="X208" s="13"/>
      <c r="Y208" s="13"/>
      <c r="Z208" s="13"/>
      <c r="AA208" s="13"/>
    </row>
    <row r="209" spans="2:27" x14ac:dyDescent="0.3">
      <c r="B209" s="136" t="s">
        <v>396</v>
      </c>
      <c r="C209" s="359">
        <v>52</v>
      </c>
      <c r="D209" s="359">
        <v>50</v>
      </c>
      <c r="E209" s="359">
        <v>102</v>
      </c>
      <c r="F209" s="359">
        <v>35</v>
      </c>
      <c r="G209" s="359">
        <v>31</v>
      </c>
      <c r="H209" s="359">
        <v>66</v>
      </c>
      <c r="I209" s="359">
        <v>8</v>
      </c>
      <c r="J209" s="359">
        <v>3</v>
      </c>
      <c r="K209" s="359">
        <v>11</v>
      </c>
      <c r="L209" s="359">
        <v>13</v>
      </c>
      <c r="M209" s="359">
        <v>17</v>
      </c>
      <c r="N209" s="360">
        <v>30</v>
      </c>
      <c r="O209" s="334">
        <v>0</v>
      </c>
      <c r="P209" s="334">
        <v>0</v>
      </c>
      <c r="Q209" s="334">
        <v>0</v>
      </c>
      <c r="R209" s="351">
        <v>108</v>
      </c>
      <c r="S209" s="351">
        <v>101</v>
      </c>
      <c r="T209" s="351">
        <v>209</v>
      </c>
      <c r="U209" s="13"/>
      <c r="V209" s="13"/>
      <c r="W209" s="13"/>
      <c r="X209" s="13"/>
      <c r="Y209" s="13"/>
      <c r="Z209" s="13"/>
      <c r="AA209" s="13"/>
    </row>
    <row r="210" spans="2:27" x14ac:dyDescent="0.3">
      <c r="B210" s="136" t="s">
        <v>397</v>
      </c>
      <c r="C210" s="359">
        <v>47</v>
      </c>
      <c r="D210" s="359">
        <v>58</v>
      </c>
      <c r="E210" s="359">
        <v>105</v>
      </c>
      <c r="F210" s="359">
        <v>58</v>
      </c>
      <c r="G210" s="359">
        <v>44</v>
      </c>
      <c r="H210" s="359">
        <v>102</v>
      </c>
      <c r="I210" s="359">
        <v>5</v>
      </c>
      <c r="J210" s="359">
        <v>4</v>
      </c>
      <c r="K210" s="359">
        <v>9</v>
      </c>
      <c r="L210" s="359">
        <v>19</v>
      </c>
      <c r="M210" s="359">
        <v>14</v>
      </c>
      <c r="N210" s="360">
        <v>33</v>
      </c>
      <c r="O210" s="334">
        <v>0</v>
      </c>
      <c r="P210" s="334">
        <v>0</v>
      </c>
      <c r="Q210" s="334">
        <v>0</v>
      </c>
      <c r="R210" s="351">
        <v>129</v>
      </c>
      <c r="S210" s="351">
        <v>120</v>
      </c>
      <c r="T210" s="351">
        <v>249</v>
      </c>
      <c r="U210" s="13"/>
      <c r="V210" s="13"/>
      <c r="W210" s="13"/>
      <c r="X210" s="13"/>
      <c r="Y210" s="13"/>
      <c r="Z210" s="13"/>
      <c r="AA210" s="13"/>
    </row>
    <row r="211" spans="2:27" x14ac:dyDescent="0.3">
      <c r="B211" s="136" t="s">
        <v>398</v>
      </c>
      <c r="C211" s="359">
        <v>30</v>
      </c>
      <c r="D211" s="359">
        <v>29</v>
      </c>
      <c r="E211" s="359">
        <v>59</v>
      </c>
      <c r="F211" s="359">
        <v>21</v>
      </c>
      <c r="G211" s="359">
        <v>10</v>
      </c>
      <c r="H211" s="359">
        <v>31</v>
      </c>
      <c r="I211" s="359">
        <v>9</v>
      </c>
      <c r="J211" s="359">
        <v>2</v>
      </c>
      <c r="K211" s="359">
        <v>11</v>
      </c>
      <c r="L211" s="359">
        <v>5</v>
      </c>
      <c r="M211" s="359">
        <v>3</v>
      </c>
      <c r="N211" s="360">
        <v>8</v>
      </c>
      <c r="O211" s="334">
        <v>0</v>
      </c>
      <c r="P211" s="334">
        <v>0</v>
      </c>
      <c r="Q211" s="334">
        <v>0</v>
      </c>
      <c r="R211" s="351">
        <v>65</v>
      </c>
      <c r="S211" s="351">
        <v>44</v>
      </c>
      <c r="T211" s="351">
        <v>109</v>
      </c>
      <c r="U211" s="13"/>
      <c r="V211" s="13"/>
      <c r="W211" s="13"/>
      <c r="X211" s="13"/>
      <c r="Y211" s="13"/>
      <c r="Z211" s="13"/>
      <c r="AA211" s="13"/>
    </row>
    <row r="212" spans="2:27" x14ac:dyDescent="0.3">
      <c r="B212" s="136" t="s">
        <v>399</v>
      </c>
      <c r="C212" s="359">
        <v>67</v>
      </c>
      <c r="D212" s="359">
        <v>70</v>
      </c>
      <c r="E212" s="359">
        <v>137</v>
      </c>
      <c r="F212" s="359">
        <v>65</v>
      </c>
      <c r="G212" s="359">
        <v>42</v>
      </c>
      <c r="H212" s="359">
        <v>107</v>
      </c>
      <c r="I212" s="359">
        <v>10</v>
      </c>
      <c r="J212" s="359">
        <v>8</v>
      </c>
      <c r="K212" s="359">
        <v>18</v>
      </c>
      <c r="L212" s="359">
        <v>12</v>
      </c>
      <c r="M212" s="359">
        <v>18</v>
      </c>
      <c r="N212" s="360">
        <v>30</v>
      </c>
      <c r="O212" s="334">
        <v>0</v>
      </c>
      <c r="P212" s="334">
        <v>2</v>
      </c>
      <c r="Q212" s="334">
        <v>2</v>
      </c>
      <c r="R212" s="351">
        <v>154</v>
      </c>
      <c r="S212" s="351">
        <v>140</v>
      </c>
      <c r="T212" s="351">
        <v>294</v>
      </c>
      <c r="U212" s="13"/>
      <c r="V212" s="13"/>
      <c r="W212" s="13"/>
      <c r="X212" s="13"/>
      <c r="Y212" s="13"/>
      <c r="Z212" s="13"/>
      <c r="AA212" s="13"/>
    </row>
    <row r="213" spans="2:27" x14ac:dyDescent="0.3">
      <c r="B213" s="136" t="s">
        <v>400</v>
      </c>
      <c r="C213" s="359">
        <v>245</v>
      </c>
      <c r="D213" s="359">
        <v>214</v>
      </c>
      <c r="E213" s="359">
        <v>459</v>
      </c>
      <c r="F213" s="359">
        <v>334</v>
      </c>
      <c r="G213" s="359">
        <v>198</v>
      </c>
      <c r="H213" s="359">
        <v>532</v>
      </c>
      <c r="I213" s="359">
        <v>49</v>
      </c>
      <c r="J213" s="359">
        <v>20</v>
      </c>
      <c r="K213" s="359">
        <v>69</v>
      </c>
      <c r="L213" s="359">
        <v>45</v>
      </c>
      <c r="M213" s="359">
        <v>64</v>
      </c>
      <c r="N213" s="360">
        <v>109</v>
      </c>
      <c r="O213" s="334">
        <v>0</v>
      </c>
      <c r="P213" s="334">
        <v>1</v>
      </c>
      <c r="Q213" s="334">
        <v>1</v>
      </c>
      <c r="R213" s="351">
        <v>673</v>
      </c>
      <c r="S213" s="351">
        <v>497</v>
      </c>
      <c r="T213" s="351">
        <v>1170</v>
      </c>
      <c r="U213" s="13"/>
      <c r="V213" s="13"/>
      <c r="W213" s="13"/>
      <c r="X213" s="13"/>
      <c r="Y213" s="13"/>
      <c r="Z213" s="13"/>
      <c r="AA213" s="13"/>
    </row>
    <row r="214" spans="2:27" x14ac:dyDescent="0.3">
      <c r="B214" s="136" t="s">
        <v>401</v>
      </c>
      <c r="C214" s="359">
        <v>107</v>
      </c>
      <c r="D214" s="359">
        <v>99</v>
      </c>
      <c r="E214" s="359">
        <v>206</v>
      </c>
      <c r="F214" s="359">
        <v>73</v>
      </c>
      <c r="G214" s="359">
        <v>49</v>
      </c>
      <c r="H214" s="359">
        <v>122</v>
      </c>
      <c r="I214" s="359">
        <v>11</v>
      </c>
      <c r="J214" s="359">
        <v>10</v>
      </c>
      <c r="K214" s="359">
        <v>21</v>
      </c>
      <c r="L214" s="359">
        <v>14</v>
      </c>
      <c r="M214" s="359">
        <v>22</v>
      </c>
      <c r="N214" s="360">
        <v>36</v>
      </c>
      <c r="O214" s="334">
        <v>0</v>
      </c>
      <c r="P214" s="334">
        <v>0</v>
      </c>
      <c r="Q214" s="334">
        <v>0</v>
      </c>
      <c r="R214" s="351">
        <v>205</v>
      </c>
      <c r="S214" s="351">
        <v>180</v>
      </c>
      <c r="T214" s="351">
        <v>385</v>
      </c>
      <c r="U214" s="13"/>
      <c r="V214" s="13"/>
      <c r="W214" s="13"/>
      <c r="X214" s="13"/>
      <c r="Y214" s="13"/>
      <c r="Z214" s="13"/>
      <c r="AA214" s="13"/>
    </row>
    <row r="215" spans="2:27" x14ac:dyDescent="0.3">
      <c r="B215" s="136" t="s">
        <v>402</v>
      </c>
      <c r="C215" s="359">
        <v>129</v>
      </c>
      <c r="D215" s="359">
        <v>146</v>
      </c>
      <c r="E215" s="359">
        <v>275</v>
      </c>
      <c r="F215" s="359">
        <v>81</v>
      </c>
      <c r="G215" s="359">
        <v>38</v>
      </c>
      <c r="H215" s="359">
        <v>119</v>
      </c>
      <c r="I215" s="359">
        <v>44</v>
      </c>
      <c r="J215" s="359">
        <v>18</v>
      </c>
      <c r="K215" s="359">
        <v>62</v>
      </c>
      <c r="L215" s="359">
        <v>32</v>
      </c>
      <c r="M215" s="359">
        <v>41</v>
      </c>
      <c r="N215" s="360">
        <v>73</v>
      </c>
      <c r="O215" s="334">
        <v>0</v>
      </c>
      <c r="P215" s="334">
        <v>0</v>
      </c>
      <c r="Q215" s="334">
        <v>0</v>
      </c>
      <c r="R215" s="351">
        <v>286</v>
      </c>
      <c r="S215" s="351">
        <v>243</v>
      </c>
      <c r="T215" s="351">
        <v>529</v>
      </c>
      <c r="U215" s="13"/>
      <c r="V215" s="13"/>
      <c r="W215" s="13"/>
      <c r="X215" s="13"/>
      <c r="Y215" s="13"/>
      <c r="Z215" s="13"/>
      <c r="AA215" s="13"/>
    </row>
    <row r="216" spans="2:27" x14ac:dyDescent="0.3">
      <c r="B216" s="136" t="s">
        <v>403</v>
      </c>
      <c r="C216" s="359">
        <v>42</v>
      </c>
      <c r="D216" s="359">
        <v>30</v>
      </c>
      <c r="E216" s="359">
        <v>72</v>
      </c>
      <c r="F216" s="359">
        <v>103</v>
      </c>
      <c r="G216" s="359">
        <v>45</v>
      </c>
      <c r="H216" s="359">
        <v>148</v>
      </c>
      <c r="I216" s="359">
        <v>4</v>
      </c>
      <c r="J216" s="359">
        <v>1</v>
      </c>
      <c r="K216" s="359">
        <v>5</v>
      </c>
      <c r="L216" s="359">
        <v>2</v>
      </c>
      <c r="M216" s="359">
        <v>8</v>
      </c>
      <c r="N216" s="360">
        <v>10</v>
      </c>
      <c r="O216" s="334">
        <v>0</v>
      </c>
      <c r="P216" s="334">
        <v>0</v>
      </c>
      <c r="Q216" s="334">
        <v>0</v>
      </c>
      <c r="R216" s="351">
        <v>151</v>
      </c>
      <c r="S216" s="351">
        <v>84</v>
      </c>
      <c r="T216" s="351">
        <v>235</v>
      </c>
      <c r="U216" s="13"/>
      <c r="V216" s="13"/>
      <c r="W216" s="13"/>
      <c r="X216" s="13"/>
      <c r="Y216" s="13"/>
      <c r="Z216" s="13"/>
      <c r="AA216" s="13"/>
    </row>
    <row r="217" spans="2:27" x14ac:dyDescent="0.3">
      <c r="B217" s="136" t="s">
        <v>404</v>
      </c>
      <c r="C217" s="359">
        <v>55</v>
      </c>
      <c r="D217" s="359">
        <v>71</v>
      </c>
      <c r="E217" s="359">
        <v>126</v>
      </c>
      <c r="F217" s="359">
        <v>35</v>
      </c>
      <c r="G217" s="359">
        <v>39</v>
      </c>
      <c r="H217" s="359">
        <v>74</v>
      </c>
      <c r="I217" s="359">
        <v>10</v>
      </c>
      <c r="J217" s="359">
        <v>14</v>
      </c>
      <c r="K217" s="359">
        <v>24</v>
      </c>
      <c r="L217" s="359">
        <v>14</v>
      </c>
      <c r="M217" s="359">
        <v>26</v>
      </c>
      <c r="N217" s="360">
        <v>40</v>
      </c>
      <c r="O217" s="334">
        <v>0</v>
      </c>
      <c r="P217" s="334">
        <v>0</v>
      </c>
      <c r="Q217" s="334">
        <v>0</v>
      </c>
      <c r="R217" s="351">
        <v>114</v>
      </c>
      <c r="S217" s="351">
        <v>150</v>
      </c>
      <c r="T217" s="351">
        <v>264</v>
      </c>
      <c r="U217" s="13"/>
      <c r="V217" s="13"/>
      <c r="W217" s="13"/>
      <c r="X217" s="13"/>
      <c r="Y217" s="13"/>
      <c r="Z217" s="13"/>
      <c r="AA217" s="13"/>
    </row>
    <row r="218" spans="2:27" x14ac:dyDescent="0.3">
      <c r="B218" s="136" t="s">
        <v>405</v>
      </c>
      <c r="C218" s="359">
        <v>123</v>
      </c>
      <c r="D218" s="359">
        <v>88</v>
      </c>
      <c r="E218" s="359">
        <v>211</v>
      </c>
      <c r="F218" s="359">
        <v>349</v>
      </c>
      <c r="G218" s="359">
        <v>132</v>
      </c>
      <c r="H218" s="359">
        <v>481</v>
      </c>
      <c r="I218" s="359">
        <v>8</v>
      </c>
      <c r="J218" s="359">
        <v>6</v>
      </c>
      <c r="K218" s="359">
        <v>14</v>
      </c>
      <c r="L218" s="359">
        <v>19</v>
      </c>
      <c r="M218" s="359">
        <v>12</v>
      </c>
      <c r="N218" s="360">
        <v>31</v>
      </c>
      <c r="O218" s="334">
        <v>0</v>
      </c>
      <c r="P218" s="334">
        <v>0</v>
      </c>
      <c r="Q218" s="334">
        <v>0</v>
      </c>
      <c r="R218" s="351">
        <v>499</v>
      </c>
      <c r="S218" s="351">
        <v>238</v>
      </c>
      <c r="T218" s="351">
        <v>737</v>
      </c>
      <c r="U218" s="13"/>
      <c r="V218" s="13"/>
      <c r="W218" s="13"/>
      <c r="X218" s="13"/>
      <c r="Y218" s="13"/>
      <c r="Z218" s="13"/>
      <c r="AA218" s="13"/>
    </row>
    <row r="219" spans="2:27" x14ac:dyDescent="0.3">
      <c r="B219" s="136" t="s">
        <v>406</v>
      </c>
      <c r="C219" s="359">
        <v>38</v>
      </c>
      <c r="D219" s="359">
        <v>33</v>
      </c>
      <c r="E219" s="359">
        <v>71</v>
      </c>
      <c r="F219" s="359">
        <v>63</v>
      </c>
      <c r="G219" s="359">
        <v>22</v>
      </c>
      <c r="H219" s="359">
        <v>85</v>
      </c>
      <c r="I219" s="359">
        <v>8</v>
      </c>
      <c r="J219" s="359">
        <v>3</v>
      </c>
      <c r="K219" s="359">
        <v>11</v>
      </c>
      <c r="L219" s="359">
        <v>1</v>
      </c>
      <c r="M219" s="359">
        <v>6</v>
      </c>
      <c r="N219" s="360">
        <v>7</v>
      </c>
      <c r="O219" s="334">
        <v>0</v>
      </c>
      <c r="P219" s="334">
        <v>0</v>
      </c>
      <c r="Q219" s="334">
        <v>0</v>
      </c>
      <c r="R219" s="351">
        <v>110</v>
      </c>
      <c r="S219" s="351">
        <v>64</v>
      </c>
      <c r="T219" s="351">
        <v>174</v>
      </c>
      <c r="U219" s="13"/>
      <c r="V219" s="13"/>
      <c r="W219" s="13"/>
      <c r="X219" s="13"/>
      <c r="Y219" s="13"/>
      <c r="Z219" s="13"/>
      <c r="AA219" s="13"/>
    </row>
    <row r="220" spans="2:27" x14ac:dyDescent="0.3">
      <c r="B220" s="136" t="s">
        <v>407</v>
      </c>
      <c r="C220" s="359">
        <v>85</v>
      </c>
      <c r="D220" s="359">
        <v>100</v>
      </c>
      <c r="E220" s="359">
        <v>185</v>
      </c>
      <c r="F220" s="359">
        <v>59</v>
      </c>
      <c r="G220" s="359">
        <v>42</v>
      </c>
      <c r="H220" s="359">
        <v>101</v>
      </c>
      <c r="I220" s="359">
        <v>17</v>
      </c>
      <c r="J220" s="359">
        <v>10</v>
      </c>
      <c r="K220" s="359">
        <v>27</v>
      </c>
      <c r="L220" s="359">
        <v>4</v>
      </c>
      <c r="M220" s="359">
        <v>24</v>
      </c>
      <c r="N220" s="360">
        <v>28</v>
      </c>
      <c r="O220" s="334">
        <v>0</v>
      </c>
      <c r="P220" s="334">
        <v>1</v>
      </c>
      <c r="Q220" s="334">
        <v>1</v>
      </c>
      <c r="R220" s="351">
        <v>165</v>
      </c>
      <c r="S220" s="351">
        <v>177</v>
      </c>
      <c r="T220" s="351">
        <v>342</v>
      </c>
      <c r="U220" s="13"/>
      <c r="V220" s="13"/>
      <c r="W220" s="13"/>
      <c r="X220" s="13"/>
      <c r="Y220" s="13"/>
      <c r="Z220" s="13"/>
      <c r="AA220" s="13"/>
    </row>
    <row r="221" spans="2:27" x14ac:dyDescent="0.3">
      <c r="B221" s="136" t="s">
        <v>408</v>
      </c>
      <c r="C221" s="359">
        <v>59</v>
      </c>
      <c r="D221" s="359">
        <v>65</v>
      </c>
      <c r="E221" s="359">
        <v>124</v>
      </c>
      <c r="F221" s="359">
        <v>48</v>
      </c>
      <c r="G221" s="359">
        <v>36</v>
      </c>
      <c r="H221" s="359">
        <v>84</v>
      </c>
      <c r="I221" s="359">
        <v>15</v>
      </c>
      <c r="J221" s="359">
        <v>3</v>
      </c>
      <c r="K221" s="359">
        <v>18</v>
      </c>
      <c r="L221" s="359">
        <v>16</v>
      </c>
      <c r="M221" s="359">
        <v>25</v>
      </c>
      <c r="N221" s="360">
        <v>41</v>
      </c>
      <c r="O221" s="334">
        <v>0</v>
      </c>
      <c r="P221" s="334">
        <v>0</v>
      </c>
      <c r="Q221" s="334">
        <v>0</v>
      </c>
      <c r="R221" s="351">
        <v>138</v>
      </c>
      <c r="S221" s="351">
        <v>129</v>
      </c>
      <c r="T221" s="351">
        <v>267</v>
      </c>
      <c r="U221" s="13"/>
      <c r="V221" s="13"/>
      <c r="W221" s="13"/>
      <c r="X221" s="13"/>
      <c r="Y221" s="13"/>
      <c r="Z221" s="13"/>
      <c r="AA221" s="13"/>
    </row>
    <row r="222" spans="2:27" x14ac:dyDescent="0.3">
      <c r="B222" s="136" t="s">
        <v>409</v>
      </c>
      <c r="C222" s="359">
        <v>73</v>
      </c>
      <c r="D222" s="359">
        <v>68</v>
      </c>
      <c r="E222" s="359">
        <v>141</v>
      </c>
      <c r="F222" s="359">
        <v>99</v>
      </c>
      <c r="G222" s="359">
        <v>48</v>
      </c>
      <c r="H222" s="359">
        <v>147</v>
      </c>
      <c r="I222" s="359">
        <v>16</v>
      </c>
      <c r="J222" s="359">
        <v>10</v>
      </c>
      <c r="K222" s="359">
        <v>26</v>
      </c>
      <c r="L222" s="359">
        <v>15</v>
      </c>
      <c r="M222" s="359">
        <v>19</v>
      </c>
      <c r="N222" s="360">
        <v>34</v>
      </c>
      <c r="O222" s="334">
        <v>0</v>
      </c>
      <c r="P222" s="334">
        <v>0</v>
      </c>
      <c r="Q222" s="334">
        <v>0</v>
      </c>
      <c r="R222" s="351">
        <v>203</v>
      </c>
      <c r="S222" s="351">
        <v>145</v>
      </c>
      <c r="T222" s="351">
        <v>348</v>
      </c>
      <c r="U222" s="13"/>
      <c r="V222" s="13"/>
      <c r="W222" s="13"/>
      <c r="X222" s="13"/>
      <c r="Y222" s="13"/>
      <c r="Z222" s="13"/>
      <c r="AA222" s="13"/>
    </row>
    <row r="223" spans="2:27" x14ac:dyDescent="0.3">
      <c r="B223" s="136" t="s">
        <v>410</v>
      </c>
      <c r="C223" s="359">
        <v>390</v>
      </c>
      <c r="D223" s="359">
        <v>415</v>
      </c>
      <c r="E223" s="359">
        <v>805</v>
      </c>
      <c r="F223" s="359">
        <v>443</v>
      </c>
      <c r="G223" s="359">
        <v>238</v>
      </c>
      <c r="H223" s="359">
        <v>681</v>
      </c>
      <c r="I223" s="359">
        <v>56</v>
      </c>
      <c r="J223" s="359">
        <v>18</v>
      </c>
      <c r="K223" s="359">
        <v>74</v>
      </c>
      <c r="L223" s="359">
        <v>69</v>
      </c>
      <c r="M223" s="359">
        <v>61</v>
      </c>
      <c r="N223" s="360">
        <v>130</v>
      </c>
      <c r="O223" s="334">
        <v>0</v>
      </c>
      <c r="P223" s="334">
        <v>0</v>
      </c>
      <c r="Q223" s="334">
        <v>0</v>
      </c>
      <c r="R223" s="351">
        <v>958</v>
      </c>
      <c r="S223" s="351">
        <v>732</v>
      </c>
      <c r="T223" s="351">
        <v>1690</v>
      </c>
      <c r="U223" s="13"/>
      <c r="V223" s="13"/>
      <c r="W223" s="13"/>
      <c r="X223" s="13"/>
      <c r="Y223" s="13"/>
      <c r="Z223" s="13"/>
      <c r="AA223" s="13"/>
    </row>
    <row r="224" spans="2:27" x14ac:dyDescent="0.3">
      <c r="B224" s="136" t="s">
        <v>411</v>
      </c>
      <c r="C224" s="359">
        <v>8</v>
      </c>
      <c r="D224" s="359">
        <v>8</v>
      </c>
      <c r="E224" s="359">
        <v>16</v>
      </c>
      <c r="F224" s="359">
        <v>13</v>
      </c>
      <c r="G224" s="359">
        <v>4</v>
      </c>
      <c r="H224" s="359">
        <v>17</v>
      </c>
      <c r="I224" s="359">
        <v>3</v>
      </c>
      <c r="J224" s="359">
        <v>0</v>
      </c>
      <c r="K224" s="359">
        <v>3</v>
      </c>
      <c r="L224" s="359">
        <v>2</v>
      </c>
      <c r="M224" s="359">
        <v>7</v>
      </c>
      <c r="N224" s="360">
        <v>9</v>
      </c>
      <c r="O224" s="334">
        <v>0</v>
      </c>
      <c r="P224" s="334">
        <v>0</v>
      </c>
      <c r="Q224" s="334">
        <v>0</v>
      </c>
      <c r="R224" s="351">
        <v>26</v>
      </c>
      <c r="S224" s="351">
        <v>19</v>
      </c>
      <c r="T224" s="351">
        <v>45</v>
      </c>
      <c r="U224" s="13"/>
      <c r="V224" s="13"/>
      <c r="W224" s="13"/>
      <c r="X224" s="13"/>
      <c r="Y224" s="13"/>
      <c r="Z224" s="13"/>
      <c r="AA224" s="13"/>
    </row>
    <row r="225" spans="2:27" x14ac:dyDescent="0.3">
      <c r="B225" s="136" t="s">
        <v>412</v>
      </c>
      <c r="C225" s="359">
        <v>117</v>
      </c>
      <c r="D225" s="359">
        <v>116</v>
      </c>
      <c r="E225" s="359">
        <v>233</v>
      </c>
      <c r="F225" s="359">
        <v>52</v>
      </c>
      <c r="G225" s="359">
        <v>48</v>
      </c>
      <c r="H225" s="359">
        <v>100</v>
      </c>
      <c r="I225" s="359">
        <v>32</v>
      </c>
      <c r="J225" s="359">
        <v>13</v>
      </c>
      <c r="K225" s="359">
        <v>45</v>
      </c>
      <c r="L225" s="359">
        <v>18</v>
      </c>
      <c r="M225" s="359">
        <v>24</v>
      </c>
      <c r="N225" s="360">
        <v>42</v>
      </c>
      <c r="O225" s="334">
        <v>0</v>
      </c>
      <c r="P225" s="334">
        <v>0</v>
      </c>
      <c r="Q225" s="334">
        <v>0</v>
      </c>
      <c r="R225" s="351">
        <v>219</v>
      </c>
      <c r="S225" s="351">
        <v>201</v>
      </c>
      <c r="T225" s="351">
        <v>420</v>
      </c>
      <c r="U225" s="13"/>
      <c r="V225" s="13"/>
      <c r="W225" s="13"/>
      <c r="X225" s="13"/>
      <c r="Y225" s="13"/>
      <c r="Z225" s="13"/>
      <c r="AA225" s="13"/>
    </row>
    <row r="226" spans="2:27" x14ac:dyDescent="0.3">
      <c r="B226" s="136" t="s">
        <v>413</v>
      </c>
      <c r="C226" s="359">
        <v>30</v>
      </c>
      <c r="D226" s="359">
        <v>49</v>
      </c>
      <c r="E226" s="359">
        <v>79</v>
      </c>
      <c r="F226" s="359">
        <v>36</v>
      </c>
      <c r="G226" s="359">
        <v>17</v>
      </c>
      <c r="H226" s="359">
        <v>53</v>
      </c>
      <c r="I226" s="359">
        <v>11</v>
      </c>
      <c r="J226" s="359">
        <v>1</v>
      </c>
      <c r="K226" s="359">
        <v>12</v>
      </c>
      <c r="L226" s="359">
        <v>14</v>
      </c>
      <c r="M226" s="359">
        <v>7</v>
      </c>
      <c r="N226" s="360">
        <v>21</v>
      </c>
      <c r="O226" s="334">
        <v>0</v>
      </c>
      <c r="P226" s="334">
        <v>0</v>
      </c>
      <c r="Q226" s="334">
        <v>0</v>
      </c>
      <c r="R226" s="351">
        <v>91</v>
      </c>
      <c r="S226" s="351">
        <v>74</v>
      </c>
      <c r="T226" s="351">
        <v>165</v>
      </c>
      <c r="U226" s="13"/>
      <c r="V226" s="13"/>
      <c r="W226" s="13"/>
      <c r="X226" s="13"/>
      <c r="Y226" s="13"/>
      <c r="Z226" s="13"/>
      <c r="AA226" s="13"/>
    </row>
    <row r="227" spans="2:27" x14ac:dyDescent="0.3">
      <c r="B227" s="136" t="s">
        <v>414</v>
      </c>
      <c r="C227" s="359">
        <v>44</v>
      </c>
      <c r="D227" s="359">
        <v>67</v>
      </c>
      <c r="E227" s="359">
        <v>111</v>
      </c>
      <c r="F227" s="359">
        <v>43</v>
      </c>
      <c r="G227" s="359">
        <v>29</v>
      </c>
      <c r="H227" s="359">
        <v>72</v>
      </c>
      <c r="I227" s="359">
        <v>9</v>
      </c>
      <c r="J227" s="359">
        <v>2</v>
      </c>
      <c r="K227" s="359">
        <v>11</v>
      </c>
      <c r="L227" s="359">
        <v>5</v>
      </c>
      <c r="M227" s="359">
        <v>10</v>
      </c>
      <c r="N227" s="360">
        <v>15</v>
      </c>
      <c r="O227" s="334">
        <v>0</v>
      </c>
      <c r="P227" s="334">
        <v>0</v>
      </c>
      <c r="Q227" s="334">
        <v>0</v>
      </c>
      <c r="R227" s="351">
        <v>101</v>
      </c>
      <c r="S227" s="351">
        <v>108</v>
      </c>
      <c r="T227" s="351">
        <v>209</v>
      </c>
      <c r="U227" s="13"/>
      <c r="V227" s="13"/>
      <c r="W227" s="13"/>
      <c r="X227" s="13"/>
      <c r="Y227" s="13"/>
      <c r="Z227" s="13"/>
      <c r="AA227" s="13"/>
    </row>
    <row r="228" spans="2:27" x14ac:dyDescent="0.3">
      <c r="B228" s="136" t="s">
        <v>415</v>
      </c>
      <c r="C228" s="359">
        <v>78</v>
      </c>
      <c r="D228" s="359">
        <v>85</v>
      </c>
      <c r="E228" s="359">
        <v>163</v>
      </c>
      <c r="F228" s="359">
        <v>93</v>
      </c>
      <c r="G228" s="359">
        <v>36</v>
      </c>
      <c r="H228" s="359">
        <v>129</v>
      </c>
      <c r="I228" s="359">
        <v>24</v>
      </c>
      <c r="J228" s="359">
        <v>9</v>
      </c>
      <c r="K228" s="359">
        <v>33</v>
      </c>
      <c r="L228" s="359">
        <v>9</v>
      </c>
      <c r="M228" s="359">
        <v>14</v>
      </c>
      <c r="N228" s="360">
        <v>23</v>
      </c>
      <c r="O228" s="334">
        <v>0</v>
      </c>
      <c r="P228" s="334">
        <v>0</v>
      </c>
      <c r="Q228" s="334">
        <v>0</v>
      </c>
      <c r="R228" s="351">
        <v>204</v>
      </c>
      <c r="S228" s="351">
        <v>144</v>
      </c>
      <c r="T228" s="351">
        <v>348</v>
      </c>
      <c r="U228" s="13"/>
      <c r="V228" s="13"/>
      <c r="W228" s="13"/>
      <c r="X228" s="13"/>
      <c r="Y228" s="13"/>
      <c r="Z228" s="13"/>
      <c r="AA228" s="13"/>
    </row>
    <row r="229" spans="2:27" x14ac:dyDescent="0.3">
      <c r="B229" s="136" t="s">
        <v>497</v>
      </c>
      <c r="C229" s="359">
        <v>62</v>
      </c>
      <c r="D229" s="359">
        <v>64</v>
      </c>
      <c r="E229" s="359">
        <v>126</v>
      </c>
      <c r="F229" s="359">
        <v>52</v>
      </c>
      <c r="G229" s="359">
        <v>25</v>
      </c>
      <c r="H229" s="359">
        <v>77</v>
      </c>
      <c r="I229" s="359">
        <v>12</v>
      </c>
      <c r="J229" s="359">
        <v>6</v>
      </c>
      <c r="K229" s="359">
        <v>18</v>
      </c>
      <c r="L229" s="359">
        <v>9</v>
      </c>
      <c r="M229" s="359">
        <v>16</v>
      </c>
      <c r="N229" s="360">
        <v>25</v>
      </c>
      <c r="O229" s="334">
        <v>0</v>
      </c>
      <c r="P229" s="334">
        <v>0</v>
      </c>
      <c r="Q229" s="334">
        <v>0</v>
      </c>
      <c r="R229" s="351">
        <v>135</v>
      </c>
      <c r="S229" s="351">
        <v>111</v>
      </c>
      <c r="T229" s="351">
        <v>246</v>
      </c>
      <c r="U229" s="13"/>
      <c r="V229" s="13"/>
      <c r="W229" s="13"/>
      <c r="X229" s="13"/>
      <c r="Y229" s="13"/>
      <c r="Z229" s="13"/>
      <c r="AA229" s="13"/>
    </row>
    <row r="230" spans="2:27" x14ac:dyDescent="0.3">
      <c r="B230" s="136" t="s">
        <v>830</v>
      </c>
      <c r="C230" s="359">
        <v>145</v>
      </c>
      <c r="D230" s="359">
        <v>128</v>
      </c>
      <c r="E230" s="359">
        <v>273</v>
      </c>
      <c r="F230" s="359">
        <v>121</v>
      </c>
      <c r="G230" s="359">
        <v>65</v>
      </c>
      <c r="H230" s="359">
        <v>186</v>
      </c>
      <c r="I230" s="359">
        <v>21</v>
      </c>
      <c r="J230" s="359">
        <v>27</v>
      </c>
      <c r="K230" s="359">
        <v>48</v>
      </c>
      <c r="L230" s="359">
        <v>41</v>
      </c>
      <c r="M230" s="359">
        <v>40</v>
      </c>
      <c r="N230" s="360">
        <v>81</v>
      </c>
      <c r="O230" s="334">
        <v>0</v>
      </c>
      <c r="P230" s="334">
        <v>0</v>
      </c>
      <c r="Q230" s="334">
        <v>0</v>
      </c>
      <c r="R230" s="351">
        <v>328</v>
      </c>
      <c r="S230" s="351">
        <v>260</v>
      </c>
      <c r="T230" s="351">
        <v>588</v>
      </c>
      <c r="U230" s="13"/>
      <c r="V230" s="13"/>
      <c r="W230" s="13"/>
      <c r="X230" s="13"/>
      <c r="Y230" s="13"/>
      <c r="Z230" s="13"/>
      <c r="AA230" s="13"/>
    </row>
    <row r="231" spans="2:27" x14ac:dyDescent="0.3">
      <c r="B231" s="136" t="s">
        <v>416</v>
      </c>
      <c r="C231" s="359">
        <v>18</v>
      </c>
      <c r="D231" s="359">
        <v>27</v>
      </c>
      <c r="E231" s="359">
        <v>45</v>
      </c>
      <c r="F231" s="359">
        <v>18</v>
      </c>
      <c r="G231" s="359">
        <v>14</v>
      </c>
      <c r="H231" s="359">
        <v>32</v>
      </c>
      <c r="I231" s="359">
        <v>2</v>
      </c>
      <c r="J231" s="359">
        <v>1</v>
      </c>
      <c r="K231" s="359">
        <v>3</v>
      </c>
      <c r="L231" s="359">
        <v>3</v>
      </c>
      <c r="M231" s="359">
        <v>3</v>
      </c>
      <c r="N231" s="360">
        <v>6</v>
      </c>
      <c r="O231" s="334">
        <v>0</v>
      </c>
      <c r="P231" s="334">
        <v>0</v>
      </c>
      <c r="Q231" s="334">
        <v>0</v>
      </c>
      <c r="R231" s="351">
        <v>41</v>
      </c>
      <c r="S231" s="351">
        <v>45</v>
      </c>
      <c r="T231" s="351">
        <v>86</v>
      </c>
      <c r="U231" s="13"/>
      <c r="V231" s="13"/>
      <c r="W231" s="13"/>
      <c r="X231" s="13"/>
      <c r="Y231" s="13"/>
      <c r="Z231" s="13"/>
      <c r="AA231" s="13"/>
    </row>
    <row r="232" spans="2:27" x14ac:dyDescent="0.3">
      <c r="B232" s="136" t="s">
        <v>417</v>
      </c>
      <c r="C232" s="359">
        <v>49</v>
      </c>
      <c r="D232" s="359">
        <v>32</v>
      </c>
      <c r="E232" s="359">
        <v>81</v>
      </c>
      <c r="F232" s="359">
        <v>149</v>
      </c>
      <c r="G232" s="359">
        <v>67</v>
      </c>
      <c r="H232" s="359">
        <v>216</v>
      </c>
      <c r="I232" s="359">
        <v>7</v>
      </c>
      <c r="J232" s="359">
        <v>5</v>
      </c>
      <c r="K232" s="359">
        <v>12</v>
      </c>
      <c r="L232" s="359">
        <v>11</v>
      </c>
      <c r="M232" s="359">
        <v>12</v>
      </c>
      <c r="N232" s="360">
        <v>23</v>
      </c>
      <c r="O232" s="334">
        <v>0</v>
      </c>
      <c r="P232" s="334">
        <v>0</v>
      </c>
      <c r="Q232" s="334">
        <v>0</v>
      </c>
      <c r="R232" s="351">
        <v>216</v>
      </c>
      <c r="S232" s="351">
        <v>116</v>
      </c>
      <c r="T232" s="351">
        <v>332</v>
      </c>
      <c r="U232" s="13"/>
      <c r="V232" s="13"/>
      <c r="W232" s="13"/>
      <c r="X232" s="13"/>
      <c r="Y232" s="13"/>
      <c r="Z232" s="13"/>
      <c r="AA232" s="13"/>
    </row>
    <row r="233" spans="2:27" x14ac:dyDescent="0.3">
      <c r="B233" s="136" t="s">
        <v>418</v>
      </c>
      <c r="C233" s="359">
        <v>143</v>
      </c>
      <c r="D233" s="359">
        <v>165</v>
      </c>
      <c r="E233" s="359">
        <v>308</v>
      </c>
      <c r="F233" s="359">
        <v>133</v>
      </c>
      <c r="G233" s="359">
        <v>88</v>
      </c>
      <c r="H233" s="359">
        <v>221</v>
      </c>
      <c r="I233" s="359">
        <v>43</v>
      </c>
      <c r="J233" s="359">
        <v>21</v>
      </c>
      <c r="K233" s="359">
        <v>64</v>
      </c>
      <c r="L233" s="359">
        <v>32</v>
      </c>
      <c r="M233" s="359">
        <v>35</v>
      </c>
      <c r="N233" s="360">
        <v>67</v>
      </c>
      <c r="O233" s="334">
        <v>0</v>
      </c>
      <c r="P233" s="334">
        <v>0</v>
      </c>
      <c r="Q233" s="334">
        <v>0</v>
      </c>
      <c r="R233" s="351">
        <v>351</v>
      </c>
      <c r="S233" s="351">
        <v>309</v>
      </c>
      <c r="T233" s="351">
        <v>660</v>
      </c>
      <c r="U233" s="13"/>
      <c r="V233" s="13"/>
      <c r="W233" s="13"/>
      <c r="X233" s="13"/>
      <c r="Y233" s="13"/>
      <c r="Z233" s="13"/>
      <c r="AA233" s="13"/>
    </row>
    <row r="234" spans="2:27" x14ac:dyDescent="0.3">
      <c r="B234" s="136" t="s">
        <v>419</v>
      </c>
      <c r="C234" s="359">
        <v>383</v>
      </c>
      <c r="D234" s="359">
        <v>411</v>
      </c>
      <c r="E234" s="359">
        <v>794</v>
      </c>
      <c r="F234" s="359">
        <v>413</v>
      </c>
      <c r="G234" s="359">
        <v>281</v>
      </c>
      <c r="H234" s="359">
        <v>694</v>
      </c>
      <c r="I234" s="359">
        <v>76</v>
      </c>
      <c r="J234" s="359">
        <v>28</v>
      </c>
      <c r="K234" s="359">
        <v>104</v>
      </c>
      <c r="L234" s="359">
        <v>71</v>
      </c>
      <c r="M234" s="359">
        <v>80</v>
      </c>
      <c r="N234" s="360">
        <v>151</v>
      </c>
      <c r="O234" s="334">
        <v>1</v>
      </c>
      <c r="P234" s="334">
        <v>1</v>
      </c>
      <c r="Q234" s="334">
        <v>2</v>
      </c>
      <c r="R234" s="351">
        <v>944</v>
      </c>
      <c r="S234" s="351">
        <v>801</v>
      </c>
      <c r="T234" s="351">
        <v>1745</v>
      </c>
      <c r="U234" s="13"/>
      <c r="V234" s="13"/>
      <c r="W234" s="13"/>
      <c r="X234" s="13"/>
      <c r="Y234" s="13"/>
      <c r="Z234" s="13"/>
      <c r="AA234" s="13"/>
    </row>
    <row r="235" spans="2:27" x14ac:dyDescent="0.3">
      <c r="B235" s="136" t="s">
        <v>420</v>
      </c>
      <c r="C235" s="359">
        <v>107</v>
      </c>
      <c r="D235" s="359">
        <v>110</v>
      </c>
      <c r="E235" s="359">
        <v>217</v>
      </c>
      <c r="F235" s="359">
        <v>114</v>
      </c>
      <c r="G235" s="359">
        <v>82</v>
      </c>
      <c r="H235" s="359">
        <v>196</v>
      </c>
      <c r="I235" s="359">
        <v>24</v>
      </c>
      <c r="J235" s="359">
        <v>6</v>
      </c>
      <c r="K235" s="359">
        <v>30</v>
      </c>
      <c r="L235" s="359">
        <v>23</v>
      </c>
      <c r="M235" s="359">
        <v>25</v>
      </c>
      <c r="N235" s="360">
        <v>48</v>
      </c>
      <c r="O235" s="334">
        <v>0</v>
      </c>
      <c r="P235" s="334">
        <v>2</v>
      </c>
      <c r="Q235" s="334">
        <v>2</v>
      </c>
      <c r="R235" s="351">
        <v>268</v>
      </c>
      <c r="S235" s="351">
        <v>225</v>
      </c>
      <c r="T235" s="351">
        <v>493</v>
      </c>
      <c r="U235" s="13"/>
      <c r="V235" s="13"/>
      <c r="W235" s="13"/>
      <c r="X235" s="13"/>
      <c r="Y235" s="13"/>
      <c r="Z235" s="13"/>
      <c r="AA235" s="13"/>
    </row>
    <row r="236" spans="2:27" x14ac:dyDescent="0.3">
      <c r="B236" s="136" t="s">
        <v>421</v>
      </c>
      <c r="C236" s="359">
        <v>75</v>
      </c>
      <c r="D236" s="359">
        <v>87</v>
      </c>
      <c r="E236" s="359">
        <v>162</v>
      </c>
      <c r="F236" s="359">
        <v>70</v>
      </c>
      <c r="G236" s="359">
        <v>47</v>
      </c>
      <c r="H236" s="359">
        <v>117</v>
      </c>
      <c r="I236" s="359">
        <v>11</v>
      </c>
      <c r="J236" s="359">
        <v>7</v>
      </c>
      <c r="K236" s="359">
        <v>18</v>
      </c>
      <c r="L236" s="359">
        <v>21</v>
      </c>
      <c r="M236" s="359">
        <v>18</v>
      </c>
      <c r="N236" s="360">
        <v>39</v>
      </c>
      <c r="O236" s="334">
        <v>0</v>
      </c>
      <c r="P236" s="334">
        <v>0</v>
      </c>
      <c r="Q236" s="334">
        <v>0</v>
      </c>
      <c r="R236" s="351">
        <v>177</v>
      </c>
      <c r="S236" s="351">
        <v>159</v>
      </c>
      <c r="T236" s="351">
        <v>336</v>
      </c>
      <c r="U236" s="13"/>
      <c r="V236" s="13"/>
      <c r="W236" s="13"/>
      <c r="X236" s="13"/>
      <c r="Y236" s="13"/>
      <c r="Z236" s="13"/>
      <c r="AA236" s="13"/>
    </row>
    <row r="237" spans="2:27" x14ac:dyDescent="0.3">
      <c r="B237" s="136" t="s">
        <v>422</v>
      </c>
      <c r="C237" s="359">
        <v>108</v>
      </c>
      <c r="D237" s="359">
        <v>107</v>
      </c>
      <c r="E237" s="359">
        <v>215</v>
      </c>
      <c r="F237" s="359">
        <v>98</v>
      </c>
      <c r="G237" s="359">
        <v>62</v>
      </c>
      <c r="H237" s="359">
        <v>160</v>
      </c>
      <c r="I237" s="359">
        <v>26</v>
      </c>
      <c r="J237" s="359">
        <v>12</v>
      </c>
      <c r="K237" s="359">
        <v>38</v>
      </c>
      <c r="L237" s="359">
        <v>25</v>
      </c>
      <c r="M237" s="359">
        <v>36</v>
      </c>
      <c r="N237" s="360">
        <v>61</v>
      </c>
      <c r="O237" s="334">
        <v>0</v>
      </c>
      <c r="P237" s="334">
        <v>0</v>
      </c>
      <c r="Q237" s="334">
        <v>0</v>
      </c>
      <c r="R237" s="351">
        <v>257</v>
      </c>
      <c r="S237" s="351">
        <v>217</v>
      </c>
      <c r="T237" s="351">
        <v>474</v>
      </c>
      <c r="U237" s="13"/>
      <c r="V237" s="13"/>
      <c r="W237" s="13"/>
      <c r="X237" s="13"/>
      <c r="Y237" s="13"/>
      <c r="Z237" s="13"/>
      <c r="AA237" s="13"/>
    </row>
    <row r="238" spans="2:27" x14ac:dyDescent="0.3">
      <c r="B238" s="136" t="s">
        <v>423</v>
      </c>
      <c r="C238" s="359">
        <v>83</v>
      </c>
      <c r="D238" s="359">
        <v>97</v>
      </c>
      <c r="E238" s="359">
        <v>180</v>
      </c>
      <c r="F238" s="359">
        <v>81</v>
      </c>
      <c r="G238" s="359">
        <v>53</v>
      </c>
      <c r="H238" s="359">
        <v>134</v>
      </c>
      <c r="I238" s="359">
        <v>26</v>
      </c>
      <c r="J238" s="359">
        <v>8</v>
      </c>
      <c r="K238" s="359">
        <v>34</v>
      </c>
      <c r="L238" s="359">
        <v>20</v>
      </c>
      <c r="M238" s="359">
        <v>24</v>
      </c>
      <c r="N238" s="360">
        <v>44</v>
      </c>
      <c r="O238" s="334">
        <v>0</v>
      </c>
      <c r="P238" s="334">
        <v>0</v>
      </c>
      <c r="Q238" s="334">
        <v>0</v>
      </c>
      <c r="R238" s="351">
        <v>210</v>
      </c>
      <c r="S238" s="351">
        <v>182</v>
      </c>
      <c r="T238" s="351">
        <v>392</v>
      </c>
      <c r="U238" s="13"/>
      <c r="V238" s="13"/>
      <c r="W238" s="13"/>
      <c r="X238" s="13"/>
      <c r="Y238" s="13"/>
      <c r="Z238" s="13"/>
      <c r="AA238" s="13"/>
    </row>
    <row r="239" spans="2:27" x14ac:dyDescent="0.3">
      <c r="B239" s="136" t="s">
        <v>424</v>
      </c>
      <c r="C239" s="359">
        <v>186</v>
      </c>
      <c r="D239" s="359">
        <v>190</v>
      </c>
      <c r="E239" s="359">
        <v>376</v>
      </c>
      <c r="F239" s="359">
        <v>156</v>
      </c>
      <c r="G239" s="359">
        <v>117</v>
      </c>
      <c r="H239" s="359">
        <v>273</v>
      </c>
      <c r="I239" s="359">
        <v>53</v>
      </c>
      <c r="J239" s="359">
        <v>17</v>
      </c>
      <c r="K239" s="359">
        <v>70</v>
      </c>
      <c r="L239" s="359">
        <v>32</v>
      </c>
      <c r="M239" s="359">
        <v>42</v>
      </c>
      <c r="N239" s="360">
        <v>74</v>
      </c>
      <c r="O239" s="334">
        <v>0</v>
      </c>
      <c r="P239" s="334">
        <v>0</v>
      </c>
      <c r="Q239" s="334">
        <v>0</v>
      </c>
      <c r="R239" s="351">
        <v>427</v>
      </c>
      <c r="S239" s="351">
        <v>366</v>
      </c>
      <c r="T239" s="351">
        <v>793</v>
      </c>
      <c r="U239" s="13"/>
      <c r="V239" s="13"/>
      <c r="W239" s="13"/>
      <c r="X239" s="13"/>
      <c r="Y239" s="13"/>
      <c r="Z239" s="13"/>
      <c r="AA239" s="13"/>
    </row>
    <row r="240" spans="2:27" x14ac:dyDescent="0.3">
      <c r="B240" s="136" t="s">
        <v>425</v>
      </c>
      <c r="C240" s="359">
        <v>61</v>
      </c>
      <c r="D240" s="359">
        <v>84</v>
      </c>
      <c r="E240" s="359">
        <v>145</v>
      </c>
      <c r="F240" s="359">
        <v>61</v>
      </c>
      <c r="G240" s="359">
        <v>46</v>
      </c>
      <c r="H240" s="359">
        <v>107</v>
      </c>
      <c r="I240" s="359">
        <v>6</v>
      </c>
      <c r="J240" s="359">
        <v>6</v>
      </c>
      <c r="K240" s="359">
        <v>12</v>
      </c>
      <c r="L240" s="359">
        <v>10</v>
      </c>
      <c r="M240" s="359">
        <v>17</v>
      </c>
      <c r="N240" s="360">
        <v>27</v>
      </c>
      <c r="O240" s="334">
        <v>0</v>
      </c>
      <c r="P240" s="334">
        <v>0</v>
      </c>
      <c r="Q240" s="334">
        <v>0</v>
      </c>
      <c r="R240" s="351">
        <v>138</v>
      </c>
      <c r="S240" s="351">
        <v>153</v>
      </c>
      <c r="T240" s="351">
        <v>291</v>
      </c>
      <c r="U240" s="13"/>
      <c r="V240" s="13"/>
      <c r="W240" s="13"/>
      <c r="X240" s="13"/>
      <c r="Y240" s="13"/>
      <c r="Z240" s="13"/>
      <c r="AA240" s="13"/>
    </row>
    <row r="241" spans="2:27" x14ac:dyDescent="0.3">
      <c r="B241" s="136" t="s">
        <v>426</v>
      </c>
      <c r="C241" s="359">
        <v>10</v>
      </c>
      <c r="D241" s="359">
        <v>11</v>
      </c>
      <c r="E241" s="359">
        <v>21</v>
      </c>
      <c r="F241" s="359">
        <v>12</v>
      </c>
      <c r="G241" s="359">
        <v>7</v>
      </c>
      <c r="H241" s="359">
        <v>19</v>
      </c>
      <c r="I241" s="359">
        <v>3</v>
      </c>
      <c r="J241" s="359">
        <v>2</v>
      </c>
      <c r="K241" s="359">
        <v>5</v>
      </c>
      <c r="L241" s="359">
        <v>4</v>
      </c>
      <c r="M241" s="359">
        <v>3</v>
      </c>
      <c r="N241" s="360">
        <v>7</v>
      </c>
      <c r="O241" s="334">
        <v>0</v>
      </c>
      <c r="P241" s="334">
        <v>0</v>
      </c>
      <c r="Q241" s="334">
        <v>0</v>
      </c>
      <c r="R241" s="351">
        <v>29</v>
      </c>
      <c r="S241" s="351">
        <v>23</v>
      </c>
      <c r="T241" s="351">
        <v>52</v>
      </c>
      <c r="U241" s="13"/>
      <c r="V241" s="13"/>
      <c r="W241" s="13"/>
      <c r="X241" s="13"/>
      <c r="Y241" s="13"/>
      <c r="Z241" s="13"/>
      <c r="AA241" s="13"/>
    </row>
    <row r="242" spans="2:27" x14ac:dyDescent="0.3">
      <c r="B242" s="136" t="s">
        <v>427</v>
      </c>
      <c r="C242" s="359">
        <v>69</v>
      </c>
      <c r="D242" s="359">
        <v>76</v>
      </c>
      <c r="E242" s="359">
        <v>145</v>
      </c>
      <c r="F242" s="359">
        <v>107</v>
      </c>
      <c r="G242" s="359">
        <v>53</v>
      </c>
      <c r="H242" s="359">
        <v>160</v>
      </c>
      <c r="I242" s="359">
        <v>11</v>
      </c>
      <c r="J242" s="359">
        <v>12</v>
      </c>
      <c r="K242" s="359">
        <v>23</v>
      </c>
      <c r="L242" s="359">
        <v>14</v>
      </c>
      <c r="M242" s="359">
        <v>18</v>
      </c>
      <c r="N242" s="360">
        <v>32</v>
      </c>
      <c r="O242" s="334">
        <v>0</v>
      </c>
      <c r="P242" s="334">
        <v>0</v>
      </c>
      <c r="Q242" s="334">
        <v>0</v>
      </c>
      <c r="R242" s="351">
        <v>201</v>
      </c>
      <c r="S242" s="351">
        <v>159</v>
      </c>
      <c r="T242" s="351">
        <v>360</v>
      </c>
      <c r="U242" s="13"/>
      <c r="V242" s="13"/>
      <c r="W242" s="13"/>
      <c r="X242" s="13"/>
      <c r="Y242" s="13"/>
      <c r="Z242" s="13"/>
      <c r="AA242" s="13"/>
    </row>
    <row r="243" spans="2:27" x14ac:dyDescent="0.3">
      <c r="B243" s="136" t="s">
        <v>428</v>
      </c>
      <c r="C243" s="359">
        <v>3</v>
      </c>
      <c r="D243" s="359">
        <v>10</v>
      </c>
      <c r="E243" s="359">
        <v>13</v>
      </c>
      <c r="F243" s="359">
        <v>3</v>
      </c>
      <c r="G243" s="359">
        <v>3</v>
      </c>
      <c r="H243" s="359">
        <v>6</v>
      </c>
      <c r="I243" s="359">
        <v>2</v>
      </c>
      <c r="J243" s="359">
        <v>0</v>
      </c>
      <c r="K243" s="359">
        <v>2</v>
      </c>
      <c r="L243" s="359">
        <v>0</v>
      </c>
      <c r="M243" s="359">
        <v>0</v>
      </c>
      <c r="N243" s="360">
        <v>0</v>
      </c>
      <c r="O243" s="334">
        <v>0</v>
      </c>
      <c r="P243" s="334">
        <v>0</v>
      </c>
      <c r="Q243" s="334">
        <v>0</v>
      </c>
      <c r="R243" s="351">
        <v>8</v>
      </c>
      <c r="S243" s="351">
        <v>13</v>
      </c>
      <c r="T243" s="351">
        <v>21</v>
      </c>
      <c r="U243" s="13"/>
      <c r="V243" s="13"/>
      <c r="W243" s="13"/>
      <c r="X243" s="13"/>
      <c r="Y243" s="13"/>
      <c r="Z243" s="13"/>
      <c r="AA243" s="13"/>
    </row>
    <row r="244" spans="2:27" x14ac:dyDescent="0.3">
      <c r="B244" s="136" t="s">
        <v>429</v>
      </c>
      <c r="C244" s="359">
        <v>65</v>
      </c>
      <c r="D244" s="359">
        <v>68</v>
      </c>
      <c r="E244" s="359">
        <v>133</v>
      </c>
      <c r="F244" s="359">
        <v>37</v>
      </c>
      <c r="G244" s="359">
        <v>33</v>
      </c>
      <c r="H244" s="359">
        <v>70</v>
      </c>
      <c r="I244" s="359">
        <v>12</v>
      </c>
      <c r="J244" s="359">
        <v>7</v>
      </c>
      <c r="K244" s="359">
        <v>19</v>
      </c>
      <c r="L244" s="359">
        <v>18</v>
      </c>
      <c r="M244" s="359">
        <v>18</v>
      </c>
      <c r="N244" s="360">
        <v>36</v>
      </c>
      <c r="O244" s="334">
        <v>0</v>
      </c>
      <c r="P244" s="334">
        <v>1</v>
      </c>
      <c r="Q244" s="334">
        <v>1</v>
      </c>
      <c r="R244" s="351">
        <v>132</v>
      </c>
      <c r="S244" s="351">
        <v>127</v>
      </c>
      <c r="T244" s="351">
        <v>259</v>
      </c>
      <c r="U244" s="13"/>
      <c r="V244" s="13"/>
      <c r="W244" s="13"/>
      <c r="X244" s="13"/>
      <c r="Y244" s="13"/>
      <c r="Z244" s="13"/>
      <c r="AA244" s="13"/>
    </row>
    <row r="245" spans="2:27" x14ac:dyDescent="0.3">
      <c r="B245" s="136" t="s">
        <v>430</v>
      </c>
      <c r="C245" s="359">
        <v>170</v>
      </c>
      <c r="D245" s="359">
        <v>216</v>
      </c>
      <c r="E245" s="359">
        <v>386</v>
      </c>
      <c r="F245" s="359">
        <v>259</v>
      </c>
      <c r="G245" s="359">
        <v>158</v>
      </c>
      <c r="H245" s="359">
        <v>417</v>
      </c>
      <c r="I245" s="359">
        <v>29</v>
      </c>
      <c r="J245" s="359">
        <v>25</v>
      </c>
      <c r="K245" s="359">
        <v>54</v>
      </c>
      <c r="L245" s="359">
        <v>34</v>
      </c>
      <c r="M245" s="359">
        <v>40</v>
      </c>
      <c r="N245" s="360">
        <v>74</v>
      </c>
      <c r="O245" s="334">
        <v>0</v>
      </c>
      <c r="P245" s="334">
        <v>1</v>
      </c>
      <c r="Q245" s="334">
        <v>1</v>
      </c>
      <c r="R245" s="351">
        <v>492</v>
      </c>
      <c r="S245" s="351">
        <v>440</v>
      </c>
      <c r="T245" s="351">
        <v>932</v>
      </c>
      <c r="U245" s="13"/>
      <c r="V245" s="13"/>
      <c r="W245" s="13"/>
      <c r="X245" s="13"/>
      <c r="Y245" s="13"/>
      <c r="Z245" s="13"/>
      <c r="AA245" s="13"/>
    </row>
    <row r="246" spans="2:27" x14ac:dyDescent="0.3">
      <c r="B246" s="136" t="s">
        <v>431</v>
      </c>
      <c r="C246" s="359">
        <v>44</v>
      </c>
      <c r="D246" s="359">
        <v>55</v>
      </c>
      <c r="E246" s="359">
        <v>99</v>
      </c>
      <c r="F246" s="359">
        <v>57</v>
      </c>
      <c r="G246" s="359">
        <v>38</v>
      </c>
      <c r="H246" s="359">
        <v>95</v>
      </c>
      <c r="I246" s="359">
        <v>8</v>
      </c>
      <c r="J246" s="359">
        <v>7</v>
      </c>
      <c r="K246" s="359">
        <v>15</v>
      </c>
      <c r="L246" s="359">
        <v>8</v>
      </c>
      <c r="M246" s="359">
        <v>10</v>
      </c>
      <c r="N246" s="360">
        <v>18</v>
      </c>
      <c r="O246" s="334">
        <v>0</v>
      </c>
      <c r="P246" s="334">
        <v>0</v>
      </c>
      <c r="Q246" s="334">
        <v>0</v>
      </c>
      <c r="R246" s="351">
        <v>117</v>
      </c>
      <c r="S246" s="351">
        <v>110</v>
      </c>
      <c r="T246" s="351">
        <v>227</v>
      </c>
      <c r="U246" s="13"/>
      <c r="V246" s="13"/>
      <c r="W246" s="13"/>
      <c r="X246" s="13"/>
      <c r="Y246" s="13"/>
      <c r="Z246" s="13"/>
      <c r="AA246" s="13"/>
    </row>
    <row r="247" spans="2:27" x14ac:dyDescent="0.3">
      <c r="B247" s="136" t="s">
        <v>432</v>
      </c>
      <c r="C247" s="359">
        <v>8</v>
      </c>
      <c r="D247" s="359">
        <v>10</v>
      </c>
      <c r="E247" s="359">
        <v>18</v>
      </c>
      <c r="F247" s="359">
        <v>9</v>
      </c>
      <c r="G247" s="359">
        <v>14</v>
      </c>
      <c r="H247" s="359">
        <v>23</v>
      </c>
      <c r="I247" s="359">
        <v>5</v>
      </c>
      <c r="J247" s="359">
        <v>0</v>
      </c>
      <c r="K247" s="359">
        <v>5</v>
      </c>
      <c r="L247" s="359">
        <v>2</v>
      </c>
      <c r="M247" s="359">
        <v>1</v>
      </c>
      <c r="N247" s="360">
        <v>3</v>
      </c>
      <c r="O247" s="334">
        <v>0</v>
      </c>
      <c r="P247" s="334">
        <v>0</v>
      </c>
      <c r="Q247" s="334">
        <v>0</v>
      </c>
      <c r="R247" s="351">
        <v>24</v>
      </c>
      <c r="S247" s="351">
        <v>25</v>
      </c>
      <c r="T247" s="351">
        <v>49</v>
      </c>
      <c r="U247" s="13"/>
      <c r="V247" s="13"/>
      <c r="W247" s="13"/>
      <c r="X247" s="13"/>
      <c r="Y247" s="13"/>
      <c r="Z247" s="13"/>
      <c r="AA247" s="13"/>
    </row>
    <row r="248" spans="2:27" x14ac:dyDescent="0.3">
      <c r="B248" s="136" t="s">
        <v>433</v>
      </c>
      <c r="C248" s="359">
        <v>24</v>
      </c>
      <c r="D248" s="359">
        <v>8</v>
      </c>
      <c r="E248" s="359">
        <v>32</v>
      </c>
      <c r="F248" s="359">
        <v>61</v>
      </c>
      <c r="G248" s="359">
        <v>20</v>
      </c>
      <c r="H248" s="359">
        <v>81</v>
      </c>
      <c r="I248" s="359">
        <v>1</v>
      </c>
      <c r="J248" s="359">
        <v>0</v>
      </c>
      <c r="K248" s="359">
        <v>1</v>
      </c>
      <c r="L248" s="359">
        <v>1</v>
      </c>
      <c r="M248" s="359">
        <v>2</v>
      </c>
      <c r="N248" s="360">
        <v>3</v>
      </c>
      <c r="O248" s="334">
        <v>0</v>
      </c>
      <c r="P248" s="334">
        <v>0</v>
      </c>
      <c r="Q248" s="334">
        <v>0</v>
      </c>
      <c r="R248" s="351">
        <v>87</v>
      </c>
      <c r="S248" s="351">
        <v>30</v>
      </c>
      <c r="T248" s="351">
        <v>117</v>
      </c>
      <c r="U248" s="13"/>
      <c r="V248" s="13"/>
      <c r="W248" s="13"/>
      <c r="X248" s="13"/>
      <c r="Y248" s="13"/>
      <c r="Z248" s="13"/>
      <c r="AA248" s="13"/>
    </row>
    <row r="249" spans="2:27" x14ac:dyDescent="0.3">
      <c r="B249" s="136" t="s">
        <v>499</v>
      </c>
      <c r="C249" s="359">
        <v>106</v>
      </c>
      <c r="D249" s="359">
        <v>94</v>
      </c>
      <c r="E249" s="359">
        <v>200</v>
      </c>
      <c r="F249" s="359">
        <v>259</v>
      </c>
      <c r="G249" s="359">
        <v>104</v>
      </c>
      <c r="H249" s="359">
        <v>363</v>
      </c>
      <c r="I249" s="359">
        <v>9</v>
      </c>
      <c r="J249" s="359">
        <v>8</v>
      </c>
      <c r="K249" s="359">
        <v>17</v>
      </c>
      <c r="L249" s="359">
        <v>14</v>
      </c>
      <c r="M249" s="359">
        <v>18</v>
      </c>
      <c r="N249" s="360">
        <v>32</v>
      </c>
      <c r="O249" s="334">
        <v>0</v>
      </c>
      <c r="P249" s="334">
        <v>0</v>
      </c>
      <c r="Q249" s="334">
        <v>0</v>
      </c>
      <c r="R249" s="351">
        <v>388</v>
      </c>
      <c r="S249" s="351">
        <v>224</v>
      </c>
      <c r="T249" s="351">
        <v>612</v>
      </c>
      <c r="U249" s="13"/>
      <c r="V249" s="13"/>
      <c r="W249" s="13"/>
      <c r="X249" s="13"/>
      <c r="Y249" s="13"/>
      <c r="Z249" s="13"/>
      <c r="AA249" s="13"/>
    </row>
    <row r="250" spans="2:27" x14ac:dyDescent="0.3">
      <c r="B250" s="355" t="s">
        <v>25</v>
      </c>
      <c r="C250" s="333">
        <v>4350</v>
      </c>
      <c r="D250" s="333">
        <v>4584</v>
      </c>
      <c r="E250" s="333">
        <v>8934</v>
      </c>
      <c r="F250" s="333">
        <v>4880</v>
      </c>
      <c r="G250" s="333">
        <v>2858</v>
      </c>
      <c r="H250" s="341">
        <v>7738</v>
      </c>
      <c r="I250" s="333">
        <v>906</v>
      </c>
      <c r="J250" s="341">
        <v>442</v>
      </c>
      <c r="K250" s="333">
        <v>1348</v>
      </c>
      <c r="L250" s="341">
        <v>851</v>
      </c>
      <c r="M250" s="333">
        <v>1043</v>
      </c>
      <c r="N250" s="478">
        <v>1894</v>
      </c>
      <c r="O250" s="341">
        <v>1</v>
      </c>
      <c r="P250" s="341">
        <v>9</v>
      </c>
      <c r="Q250" s="341">
        <v>10</v>
      </c>
      <c r="R250" s="351">
        <v>10988</v>
      </c>
      <c r="S250" s="351">
        <v>8936</v>
      </c>
      <c r="T250" s="351">
        <v>19924</v>
      </c>
      <c r="U250" s="13"/>
      <c r="V250" s="13"/>
      <c r="W250" s="13"/>
      <c r="X250" s="13"/>
      <c r="Y250" s="13"/>
      <c r="Z250" s="13"/>
      <c r="AA250" s="13"/>
    </row>
    <row r="251" spans="2:27" ht="76.2" customHeight="1" x14ac:dyDescent="0.3">
      <c r="B251" s="598" t="s">
        <v>834</v>
      </c>
      <c r="C251" s="598"/>
      <c r="D251" s="598"/>
      <c r="E251" s="598"/>
      <c r="F251" s="598"/>
      <c r="G251" s="598"/>
      <c r="H251" s="598"/>
      <c r="I251" s="598"/>
      <c r="J251" s="598"/>
      <c r="K251" s="598"/>
      <c r="L251" s="598"/>
      <c r="M251" s="598"/>
      <c r="N251" s="598"/>
      <c r="O251" s="598"/>
      <c r="P251" s="598"/>
      <c r="Q251" s="598"/>
      <c r="R251" s="13"/>
      <c r="S251" s="13"/>
      <c r="T251" s="13"/>
      <c r="U251" s="13"/>
      <c r="V251" s="13"/>
      <c r="W251" s="13"/>
    </row>
    <row r="252" spans="2:27" ht="13.95" customHeight="1" x14ac:dyDescent="0.3">
      <c r="B252" s="557" t="s">
        <v>903</v>
      </c>
      <c r="C252" s="557"/>
      <c r="D252" s="557"/>
      <c r="E252" s="557"/>
      <c r="F252" s="557"/>
      <c r="G252" s="557"/>
      <c r="H252" s="557"/>
      <c r="I252" s="557"/>
      <c r="J252" s="557"/>
      <c r="K252" s="557"/>
      <c r="L252" s="557"/>
      <c r="M252" s="13"/>
      <c r="N252" s="13"/>
      <c r="O252" s="13"/>
      <c r="P252" s="13"/>
      <c r="Q252" s="13"/>
      <c r="R252" s="13"/>
      <c r="S252" s="13"/>
      <c r="T252" s="13"/>
      <c r="U252" s="13"/>
      <c r="V252" s="13"/>
      <c r="W252" s="13"/>
    </row>
    <row r="253" spans="2:27" x14ac:dyDescent="0.3">
      <c r="B253" s="157"/>
      <c r="C253" s="157"/>
      <c r="D253" s="157"/>
      <c r="E253" s="157"/>
      <c r="F253" s="157"/>
      <c r="G253"/>
      <c r="H253" s="13"/>
      <c r="I253" s="13"/>
      <c r="J253" s="13"/>
      <c r="K253" s="13"/>
      <c r="L253" s="13"/>
      <c r="M253" s="13"/>
      <c r="N253" s="13"/>
      <c r="O253" s="13"/>
      <c r="P253" s="13"/>
      <c r="Q253" s="13"/>
      <c r="R253" s="13"/>
      <c r="S253" s="13"/>
      <c r="T253" s="13"/>
      <c r="U253" s="13"/>
      <c r="V253" s="13"/>
      <c r="W253" s="13"/>
    </row>
    <row r="254" spans="2:27" x14ac:dyDescent="0.3">
      <c r="B254" s="186" t="s">
        <v>510</v>
      </c>
      <c r="C254"/>
      <c r="D254"/>
      <c r="E254"/>
      <c r="F254"/>
      <c r="G254"/>
      <c r="H254" s="13"/>
      <c r="I254" s="13"/>
      <c r="J254" s="13"/>
      <c r="K254" s="13"/>
      <c r="L254" s="13"/>
      <c r="M254" s="13"/>
      <c r="N254" s="13"/>
      <c r="O254" s="13"/>
      <c r="P254" s="13"/>
      <c r="Q254" s="13"/>
      <c r="R254" s="13"/>
      <c r="S254" s="13"/>
      <c r="T254" s="13"/>
      <c r="U254" s="13"/>
      <c r="V254" s="13"/>
      <c r="W254" s="13"/>
    </row>
    <row r="255" spans="2:27" x14ac:dyDescent="0.3">
      <c r="B255" s="186"/>
      <c r="C255"/>
      <c r="D255"/>
      <c r="E255"/>
      <c r="F255"/>
      <c r="G255"/>
      <c r="H255" s="13"/>
      <c r="I255" s="13"/>
      <c r="J255" s="13"/>
      <c r="K255" s="13"/>
      <c r="L255" s="13"/>
      <c r="M255" s="13"/>
      <c r="N255" s="13"/>
      <c r="O255" s="13"/>
      <c r="P255" s="13"/>
      <c r="Q255" s="13"/>
      <c r="R255" s="13"/>
      <c r="S255" s="13"/>
      <c r="T255" s="13"/>
      <c r="U255" s="13"/>
      <c r="V255" s="13"/>
      <c r="W255" s="13"/>
    </row>
    <row r="256" spans="2:27" ht="15" customHeight="1" x14ac:dyDescent="0.3">
      <c r="B256" s="529" t="s">
        <v>521</v>
      </c>
      <c r="C256" s="565" t="s">
        <v>477</v>
      </c>
      <c r="D256" s="566"/>
      <c r="E256" s="566"/>
      <c r="F256" s="566"/>
      <c r="G256" s="566"/>
      <c r="H256" s="566"/>
      <c r="I256" s="566"/>
      <c r="J256" s="566"/>
      <c r="K256" s="566"/>
      <c r="L256" s="566"/>
      <c r="M256" s="566"/>
      <c r="N256" s="566"/>
      <c r="O256" s="566"/>
      <c r="P256" s="566"/>
      <c r="Q256" s="567"/>
      <c r="R256" s="599" t="s">
        <v>861</v>
      </c>
      <c r="S256" s="600"/>
      <c r="T256" s="601"/>
      <c r="U256" s="13"/>
      <c r="V256" s="13"/>
      <c r="W256" s="13"/>
    </row>
    <row r="257" spans="2:24" ht="15" customHeight="1" x14ac:dyDescent="0.3">
      <c r="B257" s="529"/>
      <c r="C257" s="533" t="s">
        <v>651</v>
      </c>
      <c r="D257" s="533"/>
      <c r="E257" s="533"/>
      <c r="F257" s="533" t="s">
        <v>485</v>
      </c>
      <c r="G257" s="533"/>
      <c r="H257" s="533"/>
      <c r="I257" s="533" t="s">
        <v>3</v>
      </c>
      <c r="J257" s="533"/>
      <c r="K257" s="533"/>
      <c r="L257" s="533" t="s">
        <v>5</v>
      </c>
      <c r="M257" s="533"/>
      <c r="N257" s="533"/>
      <c r="O257" s="533" t="s">
        <v>829</v>
      </c>
      <c r="P257" s="533"/>
      <c r="Q257" s="533"/>
      <c r="R257" s="602"/>
      <c r="S257" s="537"/>
      <c r="T257" s="553"/>
      <c r="U257" s="13"/>
      <c r="V257" s="13"/>
      <c r="W257" s="13"/>
    </row>
    <row r="258" spans="2:24" x14ac:dyDescent="0.3">
      <c r="B258" s="529"/>
      <c r="C258" s="277" t="s">
        <v>73</v>
      </c>
      <c r="D258" s="277" t="s">
        <v>74</v>
      </c>
      <c r="E258" s="277" t="s">
        <v>25</v>
      </c>
      <c r="F258" s="277" t="s">
        <v>73</v>
      </c>
      <c r="G258" s="277" t="s">
        <v>74</v>
      </c>
      <c r="H258" s="277" t="s">
        <v>25</v>
      </c>
      <c r="I258" s="277" t="s">
        <v>73</v>
      </c>
      <c r="J258" s="277" t="s">
        <v>74</v>
      </c>
      <c r="K258" s="277" t="s">
        <v>25</v>
      </c>
      <c r="L258" s="277" t="s">
        <v>73</v>
      </c>
      <c r="M258" s="277" t="s">
        <v>74</v>
      </c>
      <c r="N258" s="277" t="s">
        <v>25</v>
      </c>
      <c r="O258" s="277" t="s">
        <v>73</v>
      </c>
      <c r="P258" s="277" t="s">
        <v>74</v>
      </c>
      <c r="Q258" s="277" t="s">
        <v>25</v>
      </c>
      <c r="R258" s="277" t="s">
        <v>73</v>
      </c>
      <c r="S258" s="277" t="s">
        <v>74</v>
      </c>
      <c r="T258" s="277" t="s">
        <v>25</v>
      </c>
      <c r="U258" s="13"/>
      <c r="V258" s="13"/>
      <c r="W258" s="13"/>
    </row>
    <row r="259" spans="2:24" x14ac:dyDescent="0.3">
      <c r="B259" s="156" t="s">
        <v>207</v>
      </c>
      <c r="C259" s="472">
        <v>18</v>
      </c>
      <c r="D259" s="472">
        <v>19</v>
      </c>
      <c r="E259" s="472">
        <v>37</v>
      </c>
      <c r="F259" s="472">
        <v>10</v>
      </c>
      <c r="G259" s="472">
        <v>6</v>
      </c>
      <c r="H259" s="472">
        <v>16</v>
      </c>
      <c r="I259" s="472">
        <v>3</v>
      </c>
      <c r="J259" s="472">
        <v>2</v>
      </c>
      <c r="K259" s="472">
        <v>5</v>
      </c>
      <c r="L259" s="472">
        <v>3</v>
      </c>
      <c r="M259" s="472">
        <v>4</v>
      </c>
      <c r="N259" s="472">
        <v>7</v>
      </c>
      <c r="O259" s="472">
        <v>0</v>
      </c>
      <c r="P259" s="472">
        <v>0</v>
      </c>
      <c r="Q259" s="472">
        <v>0</v>
      </c>
      <c r="R259" s="351">
        <v>34</v>
      </c>
      <c r="S259" s="351">
        <v>31</v>
      </c>
      <c r="T259" s="351">
        <v>65</v>
      </c>
      <c r="U259" s="13"/>
      <c r="V259" s="13"/>
      <c r="W259" s="13"/>
      <c r="X259" s="13"/>
    </row>
    <row r="260" spans="2:24" x14ac:dyDescent="0.3">
      <c r="B260" s="136" t="s">
        <v>208</v>
      </c>
      <c r="C260" s="359">
        <v>30</v>
      </c>
      <c r="D260" s="359">
        <v>38</v>
      </c>
      <c r="E260" s="359">
        <v>68</v>
      </c>
      <c r="F260" s="359">
        <v>19</v>
      </c>
      <c r="G260" s="359">
        <v>15</v>
      </c>
      <c r="H260" s="359">
        <v>34</v>
      </c>
      <c r="I260" s="359">
        <v>6</v>
      </c>
      <c r="J260" s="359">
        <v>3</v>
      </c>
      <c r="K260" s="359">
        <v>9</v>
      </c>
      <c r="L260" s="359">
        <v>11</v>
      </c>
      <c r="M260" s="359">
        <v>10</v>
      </c>
      <c r="N260" s="359">
        <v>21</v>
      </c>
      <c r="O260" s="359">
        <v>0</v>
      </c>
      <c r="P260" s="359">
        <v>0</v>
      </c>
      <c r="Q260" s="359">
        <v>0</v>
      </c>
      <c r="R260" s="351">
        <v>66</v>
      </c>
      <c r="S260" s="351">
        <v>66</v>
      </c>
      <c r="T260" s="351">
        <v>132</v>
      </c>
      <c r="U260" s="13"/>
      <c r="V260" s="13"/>
      <c r="W260" s="13"/>
      <c r="X260" s="13"/>
    </row>
    <row r="261" spans="2:24" x14ac:dyDescent="0.3">
      <c r="B261" s="136" t="s">
        <v>209</v>
      </c>
      <c r="C261" s="359">
        <v>1</v>
      </c>
      <c r="D261" s="359">
        <v>12</v>
      </c>
      <c r="E261" s="359">
        <v>13</v>
      </c>
      <c r="F261" s="359">
        <v>12</v>
      </c>
      <c r="G261" s="359">
        <v>4</v>
      </c>
      <c r="H261" s="359">
        <v>16</v>
      </c>
      <c r="I261" s="359">
        <v>0</v>
      </c>
      <c r="J261" s="359">
        <v>1</v>
      </c>
      <c r="K261" s="359">
        <v>1</v>
      </c>
      <c r="L261" s="359">
        <v>2</v>
      </c>
      <c r="M261" s="359">
        <v>1</v>
      </c>
      <c r="N261" s="359">
        <v>3</v>
      </c>
      <c r="O261" s="359">
        <v>0</v>
      </c>
      <c r="P261" s="359">
        <v>0</v>
      </c>
      <c r="Q261" s="359">
        <v>0</v>
      </c>
      <c r="R261" s="351">
        <v>15</v>
      </c>
      <c r="S261" s="351">
        <v>18</v>
      </c>
      <c r="T261" s="351">
        <v>33</v>
      </c>
      <c r="U261" s="13"/>
      <c r="V261" s="13"/>
      <c r="W261" s="13"/>
      <c r="X261" s="13"/>
    </row>
    <row r="262" spans="2:24" x14ac:dyDescent="0.3">
      <c r="B262" s="136" t="s">
        <v>210</v>
      </c>
      <c r="C262" s="359">
        <v>10</v>
      </c>
      <c r="D262" s="359">
        <v>12</v>
      </c>
      <c r="E262" s="359">
        <v>22</v>
      </c>
      <c r="F262" s="359">
        <v>1</v>
      </c>
      <c r="G262" s="359">
        <v>2</v>
      </c>
      <c r="H262" s="359">
        <v>3</v>
      </c>
      <c r="I262" s="359">
        <v>2</v>
      </c>
      <c r="J262" s="359">
        <v>0</v>
      </c>
      <c r="K262" s="359">
        <v>2</v>
      </c>
      <c r="L262" s="359">
        <v>0</v>
      </c>
      <c r="M262" s="359">
        <v>0</v>
      </c>
      <c r="N262" s="359">
        <v>0</v>
      </c>
      <c r="O262" s="359">
        <v>0</v>
      </c>
      <c r="P262" s="359">
        <v>0</v>
      </c>
      <c r="Q262" s="359">
        <v>0</v>
      </c>
      <c r="R262" s="351">
        <v>13</v>
      </c>
      <c r="S262" s="351">
        <v>14</v>
      </c>
      <c r="T262" s="351">
        <v>27</v>
      </c>
      <c r="U262" s="13"/>
      <c r="V262" s="13"/>
      <c r="W262" s="13"/>
      <c r="X262" s="13"/>
    </row>
    <row r="263" spans="2:24" x14ac:dyDescent="0.3">
      <c r="B263" s="136" t="s">
        <v>211</v>
      </c>
      <c r="C263" s="359">
        <v>18</v>
      </c>
      <c r="D263" s="359">
        <v>23</v>
      </c>
      <c r="E263" s="359">
        <v>41</v>
      </c>
      <c r="F263" s="359">
        <v>10</v>
      </c>
      <c r="G263" s="359">
        <v>4</v>
      </c>
      <c r="H263" s="359">
        <v>14</v>
      </c>
      <c r="I263" s="359">
        <v>6</v>
      </c>
      <c r="J263" s="359">
        <v>0</v>
      </c>
      <c r="K263" s="359">
        <v>6</v>
      </c>
      <c r="L263" s="359">
        <v>3</v>
      </c>
      <c r="M263" s="359">
        <v>6</v>
      </c>
      <c r="N263" s="359">
        <v>9</v>
      </c>
      <c r="O263" s="359">
        <v>0</v>
      </c>
      <c r="P263" s="359">
        <v>0</v>
      </c>
      <c r="Q263" s="359">
        <v>0</v>
      </c>
      <c r="R263" s="351">
        <v>37</v>
      </c>
      <c r="S263" s="351">
        <v>33</v>
      </c>
      <c r="T263" s="351">
        <v>70</v>
      </c>
      <c r="U263" s="13"/>
      <c r="V263" s="13"/>
      <c r="W263" s="13"/>
      <c r="X263" s="13"/>
    </row>
    <row r="264" spans="2:24" x14ac:dyDescent="0.3">
      <c r="B264" s="136" t="s">
        <v>493</v>
      </c>
      <c r="C264" s="359">
        <v>7</v>
      </c>
      <c r="D264" s="359">
        <v>23</v>
      </c>
      <c r="E264" s="359">
        <v>30</v>
      </c>
      <c r="F264" s="359">
        <v>13</v>
      </c>
      <c r="G264" s="359">
        <v>2</v>
      </c>
      <c r="H264" s="359">
        <v>15</v>
      </c>
      <c r="I264" s="359">
        <v>6</v>
      </c>
      <c r="J264" s="359">
        <v>2</v>
      </c>
      <c r="K264" s="359">
        <v>8</v>
      </c>
      <c r="L264" s="359">
        <v>8</v>
      </c>
      <c r="M264" s="359">
        <v>5</v>
      </c>
      <c r="N264" s="359">
        <v>13</v>
      </c>
      <c r="O264" s="359">
        <v>0</v>
      </c>
      <c r="P264" s="359">
        <v>0</v>
      </c>
      <c r="Q264" s="359">
        <v>0</v>
      </c>
      <c r="R264" s="351">
        <v>34</v>
      </c>
      <c r="S264" s="351">
        <v>32</v>
      </c>
      <c r="T264" s="351">
        <v>66</v>
      </c>
      <c r="U264" s="13"/>
      <c r="V264" s="13"/>
      <c r="W264" s="13"/>
      <c r="X264" s="13"/>
    </row>
    <row r="265" spans="2:24" x14ac:dyDescent="0.3">
      <c r="B265" s="136" t="s">
        <v>212</v>
      </c>
      <c r="C265" s="359">
        <v>21</v>
      </c>
      <c r="D265" s="359">
        <v>28</v>
      </c>
      <c r="E265" s="359">
        <v>49</v>
      </c>
      <c r="F265" s="359">
        <v>23</v>
      </c>
      <c r="G265" s="359">
        <v>7</v>
      </c>
      <c r="H265" s="359">
        <v>30</v>
      </c>
      <c r="I265" s="359">
        <v>7</v>
      </c>
      <c r="J265" s="359">
        <v>0</v>
      </c>
      <c r="K265" s="359">
        <v>7</v>
      </c>
      <c r="L265" s="359">
        <v>9</v>
      </c>
      <c r="M265" s="359">
        <v>5</v>
      </c>
      <c r="N265" s="359">
        <v>14</v>
      </c>
      <c r="O265" s="359">
        <v>0</v>
      </c>
      <c r="P265" s="359">
        <v>0</v>
      </c>
      <c r="Q265" s="359">
        <v>0</v>
      </c>
      <c r="R265" s="351">
        <v>60</v>
      </c>
      <c r="S265" s="351">
        <v>40</v>
      </c>
      <c r="T265" s="351">
        <v>100</v>
      </c>
      <c r="U265" s="13"/>
      <c r="V265" s="13"/>
      <c r="W265" s="13"/>
      <c r="X265" s="13"/>
    </row>
    <row r="266" spans="2:24" x14ac:dyDescent="0.3">
      <c r="B266" s="136" t="s">
        <v>213</v>
      </c>
      <c r="C266" s="359">
        <v>5</v>
      </c>
      <c r="D266" s="359">
        <v>1</v>
      </c>
      <c r="E266" s="359">
        <v>6</v>
      </c>
      <c r="F266" s="359">
        <v>2</v>
      </c>
      <c r="G266" s="359">
        <v>2</v>
      </c>
      <c r="H266" s="359">
        <v>4</v>
      </c>
      <c r="I266" s="359">
        <v>0</v>
      </c>
      <c r="J266" s="359">
        <v>0</v>
      </c>
      <c r="K266" s="359">
        <v>0</v>
      </c>
      <c r="L266" s="359">
        <v>0</v>
      </c>
      <c r="M266" s="359">
        <v>1</v>
      </c>
      <c r="N266" s="359">
        <v>1</v>
      </c>
      <c r="O266" s="359">
        <v>0</v>
      </c>
      <c r="P266" s="359">
        <v>0</v>
      </c>
      <c r="Q266" s="359">
        <v>0</v>
      </c>
      <c r="R266" s="351">
        <v>7</v>
      </c>
      <c r="S266" s="351">
        <v>4</v>
      </c>
      <c r="T266" s="351">
        <v>11</v>
      </c>
      <c r="U266" s="13"/>
      <c r="V266" s="13"/>
      <c r="W266" s="13"/>
      <c r="X266" s="13"/>
    </row>
    <row r="267" spans="2:24" x14ac:dyDescent="0.3">
      <c r="B267" s="136" t="s">
        <v>214</v>
      </c>
      <c r="C267" s="359">
        <v>22</v>
      </c>
      <c r="D267" s="359">
        <v>27</v>
      </c>
      <c r="E267" s="359">
        <v>49</v>
      </c>
      <c r="F267" s="359">
        <v>15</v>
      </c>
      <c r="G267" s="359">
        <v>13</v>
      </c>
      <c r="H267" s="359">
        <v>28</v>
      </c>
      <c r="I267" s="359">
        <v>4</v>
      </c>
      <c r="J267" s="359">
        <v>4</v>
      </c>
      <c r="K267" s="359">
        <v>8</v>
      </c>
      <c r="L267" s="359">
        <v>8</v>
      </c>
      <c r="M267" s="359">
        <v>5</v>
      </c>
      <c r="N267" s="359">
        <v>13</v>
      </c>
      <c r="O267" s="359">
        <v>1</v>
      </c>
      <c r="P267" s="359">
        <v>0</v>
      </c>
      <c r="Q267" s="359">
        <v>1</v>
      </c>
      <c r="R267" s="351">
        <v>50</v>
      </c>
      <c r="S267" s="351">
        <v>49</v>
      </c>
      <c r="T267" s="351">
        <v>99</v>
      </c>
      <c r="U267" s="13"/>
      <c r="V267" s="13"/>
      <c r="W267" s="13"/>
      <c r="X267" s="13"/>
    </row>
    <row r="268" spans="2:24" x14ac:dyDescent="0.3">
      <c r="B268" s="136" t="s">
        <v>215</v>
      </c>
      <c r="C268" s="359">
        <v>8</v>
      </c>
      <c r="D268" s="359">
        <v>5</v>
      </c>
      <c r="E268" s="359">
        <v>13</v>
      </c>
      <c r="F268" s="359">
        <v>10</v>
      </c>
      <c r="G268" s="359">
        <v>1</v>
      </c>
      <c r="H268" s="359">
        <v>11</v>
      </c>
      <c r="I268" s="359">
        <v>1</v>
      </c>
      <c r="J268" s="359">
        <v>1</v>
      </c>
      <c r="K268" s="359">
        <v>2</v>
      </c>
      <c r="L268" s="359">
        <v>1</v>
      </c>
      <c r="M268" s="359">
        <v>4</v>
      </c>
      <c r="N268" s="359">
        <v>5</v>
      </c>
      <c r="O268" s="359">
        <v>0</v>
      </c>
      <c r="P268" s="359">
        <v>0</v>
      </c>
      <c r="Q268" s="359">
        <v>0</v>
      </c>
      <c r="R268" s="351">
        <v>20</v>
      </c>
      <c r="S268" s="351">
        <v>11</v>
      </c>
      <c r="T268" s="351">
        <v>31</v>
      </c>
      <c r="U268" s="13"/>
      <c r="V268" s="13"/>
      <c r="W268" s="13"/>
      <c r="X268" s="13"/>
    </row>
    <row r="269" spans="2:24" x14ac:dyDescent="0.3">
      <c r="B269" s="136" t="s">
        <v>216</v>
      </c>
      <c r="C269" s="359">
        <v>8</v>
      </c>
      <c r="D269" s="359">
        <v>5</v>
      </c>
      <c r="E269" s="359">
        <v>13</v>
      </c>
      <c r="F269" s="359">
        <v>5</v>
      </c>
      <c r="G269" s="359">
        <v>2</v>
      </c>
      <c r="H269" s="359">
        <v>7</v>
      </c>
      <c r="I269" s="359">
        <v>1</v>
      </c>
      <c r="J269" s="359">
        <v>0</v>
      </c>
      <c r="K269" s="359">
        <v>1</v>
      </c>
      <c r="L269" s="359">
        <v>0</v>
      </c>
      <c r="M269" s="359">
        <v>1</v>
      </c>
      <c r="N269" s="359">
        <v>1</v>
      </c>
      <c r="O269" s="359">
        <v>0</v>
      </c>
      <c r="P269" s="359">
        <v>0</v>
      </c>
      <c r="Q269" s="359">
        <v>0</v>
      </c>
      <c r="R269" s="351">
        <v>14</v>
      </c>
      <c r="S269" s="351">
        <v>8</v>
      </c>
      <c r="T269" s="351">
        <v>22</v>
      </c>
      <c r="U269" s="13"/>
      <c r="V269" s="13"/>
      <c r="W269" s="13"/>
      <c r="X269" s="13"/>
    </row>
    <row r="270" spans="2:24" x14ac:dyDescent="0.3">
      <c r="B270" s="136" t="s">
        <v>217</v>
      </c>
      <c r="C270" s="359">
        <v>38</v>
      </c>
      <c r="D270" s="359">
        <v>19</v>
      </c>
      <c r="E270" s="359">
        <v>57</v>
      </c>
      <c r="F270" s="359">
        <v>43</v>
      </c>
      <c r="G270" s="359">
        <v>32</v>
      </c>
      <c r="H270" s="359">
        <v>75</v>
      </c>
      <c r="I270" s="359">
        <v>4</v>
      </c>
      <c r="J270" s="359">
        <v>1</v>
      </c>
      <c r="K270" s="359">
        <v>5</v>
      </c>
      <c r="L270" s="359">
        <v>9</v>
      </c>
      <c r="M270" s="359">
        <v>15</v>
      </c>
      <c r="N270" s="359">
        <v>24</v>
      </c>
      <c r="O270" s="359">
        <v>0</v>
      </c>
      <c r="P270" s="359">
        <v>0</v>
      </c>
      <c r="Q270" s="359">
        <v>0</v>
      </c>
      <c r="R270" s="351">
        <v>94</v>
      </c>
      <c r="S270" s="351">
        <v>67</v>
      </c>
      <c r="T270" s="351">
        <v>161</v>
      </c>
      <c r="U270" s="13"/>
      <c r="V270" s="13"/>
      <c r="W270" s="13"/>
      <c r="X270" s="13"/>
    </row>
    <row r="271" spans="2:24" x14ac:dyDescent="0.3">
      <c r="B271" s="136" t="s">
        <v>218</v>
      </c>
      <c r="C271" s="359">
        <v>12</v>
      </c>
      <c r="D271" s="359">
        <v>12</v>
      </c>
      <c r="E271" s="359">
        <v>24</v>
      </c>
      <c r="F271" s="359">
        <v>15</v>
      </c>
      <c r="G271" s="359">
        <v>5</v>
      </c>
      <c r="H271" s="359">
        <v>20</v>
      </c>
      <c r="I271" s="359">
        <v>3</v>
      </c>
      <c r="J271" s="359">
        <v>2</v>
      </c>
      <c r="K271" s="359">
        <v>5</v>
      </c>
      <c r="L271" s="359">
        <v>2</v>
      </c>
      <c r="M271" s="359">
        <v>3</v>
      </c>
      <c r="N271" s="359">
        <v>5</v>
      </c>
      <c r="O271" s="359">
        <v>0</v>
      </c>
      <c r="P271" s="359">
        <v>0</v>
      </c>
      <c r="Q271" s="359">
        <v>0</v>
      </c>
      <c r="R271" s="351">
        <v>32</v>
      </c>
      <c r="S271" s="351">
        <v>22</v>
      </c>
      <c r="T271" s="351">
        <v>54</v>
      </c>
      <c r="U271" s="13"/>
      <c r="V271" s="13"/>
      <c r="W271" s="13"/>
      <c r="X271" s="13"/>
    </row>
    <row r="272" spans="2:24" x14ac:dyDescent="0.3">
      <c r="B272" s="136" t="s">
        <v>219</v>
      </c>
      <c r="C272" s="359">
        <v>9</v>
      </c>
      <c r="D272" s="359">
        <v>11</v>
      </c>
      <c r="E272" s="359">
        <v>20</v>
      </c>
      <c r="F272" s="359">
        <v>4</v>
      </c>
      <c r="G272" s="359">
        <v>4</v>
      </c>
      <c r="H272" s="359">
        <v>8</v>
      </c>
      <c r="I272" s="359">
        <v>3</v>
      </c>
      <c r="J272" s="359">
        <v>0</v>
      </c>
      <c r="K272" s="359">
        <v>3</v>
      </c>
      <c r="L272" s="359">
        <v>2</v>
      </c>
      <c r="M272" s="359">
        <v>3</v>
      </c>
      <c r="N272" s="359">
        <v>5</v>
      </c>
      <c r="O272" s="359">
        <v>0</v>
      </c>
      <c r="P272" s="359">
        <v>0</v>
      </c>
      <c r="Q272" s="359">
        <v>0</v>
      </c>
      <c r="R272" s="351">
        <v>18</v>
      </c>
      <c r="S272" s="351">
        <v>18</v>
      </c>
      <c r="T272" s="351">
        <v>36</v>
      </c>
      <c r="U272" s="13"/>
      <c r="V272" s="13"/>
      <c r="W272" s="13"/>
      <c r="X272" s="13"/>
    </row>
    <row r="273" spans="2:24" x14ac:dyDescent="0.3">
      <c r="B273" s="136" t="s">
        <v>220</v>
      </c>
      <c r="C273" s="359">
        <v>23</v>
      </c>
      <c r="D273" s="359">
        <v>30</v>
      </c>
      <c r="E273" s="359">
        <v>53</v>
      </c>
      <c r="F273" s="359">
        <v>9</v>
      </c>
      <c r="G273" s="359">
        <v>10</v>
      </c>
      <c r="H273" s="359">
        <v>19</v>
      </c>
      <c r="I273" s="359">
        <v>4</v>
      </c>
      <c r="J273" s="359">
        <v>0</v>
      </c>
      <c r="K273" s="359">
        <v>4</v>
      </c>
      <c r="L273" s="359">
        <v>3</v>
      </c>
      <c r="M273" s="359">
        <v>9</v>
      </c>
      <c r="N273" s="359">
        <v>12</v>
      </c>
      <c r="O273" s="359">
        <v>0</v>
      </c>
      <c r="P273" s="359">
        <v>0</v>
      </c>
      <c r="Q273" s="359">
        <v>0</v>
      </c>
      <c r="R273" s="351">
        <v>39</v>
      </c>
      <c r="S273" s="351">
        <v>49</v>
      </c>
      <c r="T273" s="351">
        <v>88</v>
      </c>
      <c r="U273" s="13"/>
      <c r="V273" s="13"/>
      <c r="W273" s="13"/>
      <c r="X273" s="13"/>
    </row>
    <row r="274" spans="2:24" x14ac:dyDescent="0.3">
      <c r="B274" s="136" t="s">
        <v>221</v>
      </c>
      <c r="C274" s="359">
        <v>11</v>
      </c>
      <c r="D274" s="359">
        <v>11</v>
      </c>
      <c r="E274" s="359">
        <v>22</v>
      </c>
      <c r="F274" s="359">
        <v>6</v>
      </c>
      <c r="G274" s="359">
        <v>5</v>
      </c>
      <c r="H274" s="359">
        <v>11</v>
      </c>
      <c r="I274" s="359">
        <v>2</v>
      </c>
      <c r="J274" s="359">
        <v>1</v>
      </c>
      <c r="K274" s="359">
        <v>3</v>
      </c>
      <c r="L274" s="359">
        <v>3</v>
      </c>
      <c r="M274" s="359">
        <v>6</v>
      </c>
      <c r="N274" s="359">
        <v>9</v>
      </c>
      <c r="O274" s="359">
        <v>0</v>
      </c>
      <c r="P274" s="359">
        <v>0</v>
      </c>
      <c r="Q274" s="359">
        <v>0</v>
      </c>
      <c r="R274" s="351">
        <v>22</v>
      </c>
      <c r="S274" s="351">
        <v>23</v>
      </c>
      <c r="T274" s="351">
        <v>45</v>
      </c>
      <c r="U274" s="13"/>
      <c r="V274" s="13"/>
      <c r="W274" s="13"/>
      <c r="X274" s="13"/>
    </row>
    <row r="275" spans="2:24" x14ac:dyDescent="0.3">
      <c r="B275" s="136" t="s">
        <v>222</v>
      </c>
      <c r="C275" s="359">
        <v>9</v>
      </c>
      <c r="D275" s="359">
        <v>9</v>
      </c>
      <c r="E275" s="359">
        <v>18</v>
      </c>
      <c r="F275" s="359">
        <v>5</v>
      </c>
      <c r="G275" s="359">
        <v>5</v>
      </c>
      <c r="H275" s="359">
        <v>10</v>
      </c>
      <c r="I275" s="359">
        <v>1</v>
      </c>
      <c r="J275" s="359">
        <v>1</v>
      </c>
      <c r="K275" s="359">
        <v>2</v>
      </c>
      <c r="L275" s="359">
        <v>0</v>
      </c>
      <c r="M275" s="359">
        <v>2</v>
      </c>
      <c r="N275" s="359">
        <v>2</v>
      </c>
      <c r="O275" s="359">
        <v>0</v>
      </c>
      <c r="P275" s="359">
        <v>0</v>
      </c>
      <c r="Q275" s="359">
        <v>0</v>
      </c>
      <c r="R275" s="351">
        <v>15</v>
      </c>
      <c r="S275" s="351">
        <v>17</v>
      </c>
      <c r="T275" s="351">
        <v>32</v>
      </c>
      <c r="U275" s="13"/>
      <c r="V275" s="13"/>
      <c r="W275" s="13"/>
      <c r="X275" s="13"/>
    </row>
    <row r="276" spans="2:24" x14ac:dyDescent="0.3">
      <c r="B276" s="136" t="s">
        <v>223</v>
      </c>
      <c r="C276" s="359">
        <v>12</v>
      </c>
      <c r="D276" s="359">
        <v>7</v>
      </c>
      <c r="E276" s="359">
        <v>19</v>
      </c>
      <c r="F276" s="359">
        <v>7</v>
      </c>
      <c r="G276" s="359">
        <v>7</v>
      </c>
      <c r="H276" s="359">
        <v>14</v>
      </c>
      <c r="I276" s="359">
        <v>1</v>
      </c>
      <c r="J276" s="359">
        <v>2</v>
      </c>
      <c r="K276" s="359">
        <v>3</v>
      </c>
      <c r="L276" s="359">
        <v>1</v>
      </c>
      <c r="M276" s="359">
        <v>3</v>
      </c>
      <c r="N276" s="359">
        <v>4</v>
      </c>
      <c r="O276" s="359">
        <v>0</v>
      </c>
      <c r="P276" s="359">
        <v>0</v>
      </c>
      <c r="Q276" s="359">
        <v>0</v>
      </c>
      <c r="R276" s="351">
        <v>21</v>
      </c>
      <c r="S276" s="351">
        <v>19</v>
      </c>
      <c r="T276" s="351">
        <v>40</v>
      </c>
      <c r="U276" s="13"/>
      <c r="V276" s="13"/>
      <c r="W276" s="13"/>
      <c r="X276" s="13"/>
    </row>
    <row r="277" spans="2:24" x14ac:dyDescent="0.3">
      <c r="B277" s="136" t="s">
        <v>224</v>
      </c>
      <c r="C277" s="359">
        <v>11</v>
      </c>
      <c r="D277" s="359">
        <v>13</v>
      </c>
      <c r="E277" s="359">
        <v>24</v>
      </c>
      <c r="F277" s="359">
        <v>9</v>
      </c>
      <c r="G277" s="359">
        <v>5</v>
      </c>
      <c r="H277" s="359">
        <v>14</v>
      </c>
      <c r="I277" s="359">
        <v>1</v>
      </c>
      <c r="J277" s="359">
        <v>0</v>
      </c>
      <c r="K277" s="359">
        <v>1</v>
      </c>
      <c r="L277" s="359">
        <v>7</v>
      </c>
      <c r="M277" s="359">
        <v>6</v>
      </c>
      <c r="N277" s="359">
        <v>13</v>
      </c>
      <c r="O277" s="359">
        <v>0</v>
      </c>
      <c r="P277" s="359">
        <v>0</v>
      </c>
      <c r="Q277" s="359">
        <v>0</v>
      </c>
      <c r="R277" s="351">
        <v>28</v>
      </c>
      <c r="S277" s="351">
        <v>24</v>
      </c>
      <c r="T277" s="351">
        <v>52</v>
      </c>
      <c r="U277" s="13"/>
      <c r="V277" s="13"/>
      <c r="W277" s="13"/>
      <c r="X277" s="13"/>
    </row>
    <row r="278" spans="2:24" x14ac:dyDescent="0.3">
      <c r="B278" s="136" t="s">
        <v>225</v>
      </c>
      <c r="C278" s="359">
        <v>6</v>
      </c>
      <c r="D278" s="359">
        <v>12</v>
      </c>
      <c r="E278" s="359">
        <v>18</v>
      </c>
      <c r="F278" s="359">
        <v>2</v>
      </c>
      <c r="G278" s="359">
        <v>3</v>
      </c>
      <c r="H278" s="359">
        <v>5</v>
      </c>
      <c r="I278" s="359">
        <v>0</v>
      </c>
      <c r="J278" s="359">
        <v>0</v>
      </c>
      <c r="K278" s="359">
        <v>0</v>
      </c>
      <c r="L278" s="359">
        <v>1</v>
      </c>
      <c r="M278" s="359">
        <v>0</v>
      </c>
      <c r="N278" s="359">
        <v>1</v>
      </c>
      <c r="O278" s="359">
        <v>0</v>
      </c>
      <c r="P278" s="359">
        <v>0</v>
      </c>
      <c r="Q278" s="359">
        <v>0</v>
      </c>
      <c r="R278" s="351">
        <v>9</v>
      </c>
      <c r="S278" s="351">
        <v>15</v>
      </c>
      <c r="T278" s="351">
        <v>24</v>
      </c>
      <c r="U278" s="13"/>
      <c r="V278" s="13"/>
      <c r="W278" s="13"/>
      <c r="X278" s="13"/>
    </row>
    <row r="279" spans="2:24" x14ac:dyDescent="0.3">
      <c r="B279" s="136" t="s">
        <v>226</v>
      </c>
      <c r="C279" s="359">
        <v>7</v>
      </c>
      <c r="D279" s="359">
        <v>11</v>
      </c>
      <c r="E279" s="359">
        <v>18</v>
      </c>
      <c r="F279" s="359">
        <v>4</v>
      </c>
      <c r="G279" s="359">
        <v>4</v>
      </c>
      <c r="H279" s="359">
        <v>8</v>
      </c>
      <c r="I279" s="359">
        <v>1</v>
      </c>
      <c r="J279" s="359">
        <v>0</v>
      </c>
      <c r="K279" s="359">
        <v>1</v>
      </c>
      <c r="L279" s="359">
        <v>5</v>
      </c>
      <c r="M279" s="359">
        <v>6</v>
      </c>
      <c r="N279" s="359">
        <v>11</v>
      </c>
      <c r="O279" s="359">
        <v>0</v>
      </c>
      <c r="P279" s="359">
        <v>0</v>
      </c>
      <c r="Q279" s="359">
        <v>0</v>
      </c>
      <c r="R279" s="351">
        <v>17</v>
      </c>
      <c r="S279" s="351">
        <v>21</v>
      </c>
      <c r="T279" s="351">
        <v>38</v>
      </c>
      <c r="U279" s="13"/>
      <c r="V279" s="13"/>
      <c r="W279" s="13"/>
      <c r="X279" s="13"/>
    </row>
    <row r="280" spans="2:24" x14ac:dyDescent="0.3">
      <c r="B280" s="136" t="s">
        <v>227</v>
      </c>
      <c r="C280" s="359">
        <v>14</v>
      </c>
      <c r="D280" s="359">
        <v>10</v>
      </c>
      <c r="E280" s="359">
        <v>24</v>
      </c>
      <c r="F280" s="359">
        <v>10</v>
      </c>
      <c r="G280" s="359">
        <v>5</v>
      </c>
      <c r="H280" s="359">
        <v>15</v>
      </c>
      <c r="I280" s="359">
        <v>1</v>
      </c>
      <c r="J280" s="359">
        <v>1</v>
      </c>
      <c r="K280" s="359">
        <v>2</v>
      </c>
      <c r="L280" s="359">
        <v>2</v>
      </c>
      <c r="M280" s="359">
        <v>3</v>
      </c>
      <c r="N280" s="359">
        <v>5</v>
      </c>
      <c r="O280" s="359">
        <v>0</v>
      </c>
      <c r="P280" s="359">
        <v>0</v>
      </c>
      <c r="Q280" s="359">
        <v>0</v>
      </c>
      <c r="R280" s="351">
        <v>27</v>
      </c>
      <c r="S280" s="351">
        <v>19</v>
      </c>
      <c r="T280" s="351">
        <v>46</v>
      </c>
      <c r="U280" s="13"/>
      <c r="V280" s="13"/>
      <c r="W280" s="13"/>
      <c r="X280" s="13"/>
    </row>
    <row r="281" spans="2:24" x14ac:dyDescent="0.3">
      <c r="B281" s="136" t="s">
        <v>228</v>
      </c>
      <c r="C281" s="359">
        <v>15</v>
      </c>
      <c r="D281" s="359">
        <v>19</v>
      </c>
      <c r="E281" s="359">
        <v>34</v>
      </c>
      <c r="F281" s="359">
        <v>12</v>
      </c>
      <c r="G281" s="359">
        <v>3</v>
      </c>
      <c r="H281" s="359">
        <v>15</v>
      </c>
      <c r="I281" s="359">
        <v>4</v>
      </c>
      <c r="J281" s="359">
        <v>0</v>
      </c>
      <c r="K281" s="359">
        <v>4</v>
      </c>
      <c r="L281" s="359">
        <v>8</v>
      </c>
      <c r="M281" s="359">
        <v>7</v>
      </c>
      <c r="N281" s="359">
        <v>15</v>
      </c>
      <c r="O281" s="359">
        <v>0</v>
      </c>
      <c r="P281" s="359">
        <v>0</v>
      </c>
      <c r="Q281" s="359">
        <v>0</v>
      </c>
      <c r="R281" s="351">
        <v>39</v>
      </c>
      <c r="S281" s="351">
        <v>29</v>
      </c>
      <c r="T281" s="351">
        <v>68</v>
      </c>
      <c r="U281" s="13"/>
      <c r="V281" s="13"/>
      <c r="W281" s="13"/>
      <c r="X281" s="13"/>
    </row>
    <row r="282" spans="2:24" x14ac:dyDescent="0.3">
      <c r="B282" s="136" t="s">
        <v>229</v>
      </c>
      <c r="C282" s="359">
        <v>13</v>
      </c>
      <c r="D282" s="359">
        <v>21</v>
      </c>
      <c r="E282" s="359">
        <v>34</v>
      </c>
      <c r="F282" s="359">
        <v>12</v>
      </c>
      <c r="G282" s="359">
        <v>10</v>
      </c>
      <c r="H282" s="359">
        <v>22</v>
      </c>
      <c r="I282" s="359">
        <v>9</v>
      </c>
      <c r="J282" s="359">
        <v>2</v>
      </c>
      <c r="K282" s="359">
        <v>11</v>
      </c>
      <c r="L282" s="359">
        <v>1</v>
      </c>
      <c r="M282" s="359">
        <v>5</v>
      </c>
      <c r="N282" s="359">
        <v>6</v>
      </c>
      <c r="O282" s="359">
        <v>0</v>
      </c>
      <c r="P282" s="359">
        <v>0</v>
      </c>
      <c r="Q282" s="359">
        <v>0</v>
      </c>
      <c r="R282" s="351">
        <v>35</v>
      </c>
      <c r="S282" s="351">
        <v>38</v>
      </c>
      <c r="T282" s="351">
        <v>73</v>
      </c>
      <c r="U282" s="13"/>
      <c r="V282" s="13"/>
      <c r="W282" s="13"/>
      <c r="X282" s="13"/>
    </row>
    <row r="283" spans="2:24" x14ac:dyDescent="0.3">
      <c r="B283" s="136" t="s">
        <v>230</v>
      </c>
      <c r="C283" s="359">
        <v>10</v>
      </c>
      <c r="D283" s="359">
        <v>10</v>
      </c>
      <c r="E283" s="359">
        <v>20</v>
      </c>
      <c r="F283" s="359">
        <v>4</v>
      </c>
      <c r="G283" s="359">
        <v>4</v>
      </c>
      <c r="H283" s="359">
        <v>8</v>
      </c>
      <c r="I283" s="359">
        <v>1</v>
      </c>
      <c r="J283" s="359">
        <v>0</v>
      </c>
      <c r="K283" s="359">
        <v>1</v>
      </c>
      <c r="L283" s="359">
        <v>1</v>
      </c>
      <c r="M283" s="359">
        <v>2</v>
      </c>
      <c r="N283" s="359">
        <v>3</v>
      </c>
      <c r="O283" s="359">
        <v>0</v>
      </c>
      <c r="P283" s="359">
        <v>0</v>
      </c>
      <c r="Q283" s="359">
        <v>0</v>
      </c>
      <c r="R283" s="351">
        <v>16</v>
      </c>
      <c r="S283" s="351">
        <v>16</v>
      </c>
      <c r="T283" s="351">
        <v>32</v>
      </c>
      <c r="U283" s="13"/>
      <c r="V283" s="13"/>
      <c r="W283" s="13"/>
      <c r="X283" s="13"/>
    </row>
    <row r="284" spans="2:24" x14ac:dyDescent="0.3">
      <c r="B284" s="136" t="s">
        <v>231</v>
      </c>
      <c r="C284" s="359">
        <v>4</v>
      </c>
      <c r="D284" s="359">
        <v>6</v>
      </c>
      <c r="E284" s="359">
        <v>10</v>
      </c>
      <c r="F284" s="359">
        <v>2</v>
      </c>
      <c r="G284" s="359">
        <v>1</v>
      </c>
      <c r="H284" s="359">
        <v>3</v>
      </c>
      <c r="I284" s="359">
        <v>0</v>
      </c>
      <c r="J284" s="359">
        <v>0</v>
      </c>
      <c r="K284" s="359">
        <v>0</v>
      </c>
      <c r="L284" s="359">
        <v>1</v>
      </c>
      <c r="M284" s="359">
        <v>2</v>
      </c>
      <c r="N284" s="359">
        <v>3</v>
      </c>
      <c r="O284" s="359">
        <v>0</v>
      </c>
      <c r="P284" s="359">
        <v>0</v>
      </c>
      <c r="Q284" s="359">
        <v>0</v>
      </c>
      <c r="R284" s="351">
        <v>7</v>
      </c>
      <c r="S284" s="351">
        <v>9</v>
      </c>
      <c r="T284" s="351">
        <v>16</v>
      </c>
      <c r="U284" s="13"/>
      <c r="V284" s="13"/>
      <c r="W284" s="13"/>
      <c r="X284" s="13"/>
    </row>
    <row r="285" spans="2:24" x14ac:dyDescent="0.3">
      <c r="B285" s="136" t="s">
        <v>232</v>
      </c>
      <c r="C285" s="359">
        <v>9</v>
      </c>
      <c r="D285" s="359">
        <v>9</v>
      </c>
      <c r="E285" s="359">
        <v>18</v>
      </c>
      <c r="F285" s="359">
        <v>7</v>
      </c>
      <c r="G285" s="359">
        <v>0</v>
      </c>
      <c r="H285" s="359">
        <v>7</v>
      </c>
      <c r="I285" s="359">
        <v>2</v>
      </c>
      <c r="J285" s="359">
        <v>4</v>
      </c>
      <c r="K285" s="359">
        <v>6</v>
      </c>
      <c r="L285" s="359">
        <v>2</v>
      </c>
      <c r="M285" s="359">
        <v>3</v>
      </c>
      <c r="N285" s="359">
        <v>5</v>
      </c>
      <c r="O285" s="359">
        <v>0</v>
      </c>
      <c r="P285" s="359">
        <v>0</v>
      </c>
      <c r="Q285" s="359">
        <v>0</v>
      </c>
      <c r="R285" s="351">
        <v>20</v>
      </c>
      <c r="S285" s="351">
        <v>16</v>
      </c>
      <c r="T285" s="351">
        <v>36</v>
      </c>
      <c r="U285" s="13"/>
      <c r="V285" s="13"/>
      <c r="W285" s="13"/>
      <c r="X285" s="13"/>
    </row>
    <row r="286" spans="2:24" x14ac:dyDescent="0.3">
      <c r="B286" s="136" t="s">
        <v>233</v>
      </c>
      <c r="C286" s="359">
        <v>172</v>
      </c>
      <c r="D286" s="359">
        <v>165</v>
      </c>
      <c r="E286" s="359">
        <v>337</v>
      </c>
      <c r="F286" s="359">
        <v>168</v>
      </c>
      <c r="G286" s="359">
        <v>142</v>
      </c>
      <c r="H286" s="359">
        <v>310</v>
      </c>
      <c r="I286" s="359">
        <v>47</v>
      </c>
      <c r="J286" s="359">
        <v>20</v>
      </c>
      <c r="K286" s="359">
        <v>67</v>
      </c>
      <c r="L286" s="359">
        <v>71</v>
      </c>
      <c r="M286" s="359">
        <v>68</v>
      </c>
      <c r="N286" s="359">
        <v>139</v>
      </c>
      <c r="O286" s="359">
        <v>0</v>
      </c>
      <c r="P286" s="359">
        <v>0</v>
      </c>
      <c r="Q286" s="359">
        <v>0</v>
      </c>
      <c r="R286" s="351">
        <v>458</v>
      </c>
      <c r="S286" s="351">
        <v>395</v>
      </c>
      <c r="T286" s="351">
        <v>853</v>
      </c>
      <c r="U286" s="13"/>
      <c r="V286" s="13"/>
      <c r="W286" s="13"/>
      <c r="X286" s="13"/>
    </row>
    <row r="287" spans="2:24" x14ac:dyDescent="0.3">
      <c r="B287" s="136" t="s">
        <v>234</v>
      </c>
      <c r="C287" s="359">
        <v>52</v>
      </c>
      <c r="D287" s="359">
        <v>49</v>
      </c>
      <c r="E287" s="359">
        <v>101</v>
      </c>
      <c r="F287" s="359">
        <v>43</v>
      </c>
      <c r="G287" s="359">
        <v>27</v>
      </c>
      <c r="H287" s="359">
        <v>70</v>
      </c>
      <c r="I287" s="359">
        <v>10</v>
      </c>
      <c r="J287" s="359">
        <v>1</v>
      </c>
      <c r="K287" s="359">
        <v>11</v>
      </c>
      <c r="L287" s="359">
        <v>8</v>
      </c>
      <c r="M287" s="359">
        <v>11</v>
      </c>
      <c r="N287" s="359">
        <v>19</v>
      </c>
      <c r="O287" s="359">
        <v>0</v>
      </c>
      <c r="P287" s="359">
        <v>0</v>
      </c>
      <c r="Q287" s="359">
        <v>0</v>
      </c>
      <c r="R287" s="351">
        <v>113</v>
      </c>
      <c r="S287" s="351">
        <v>88</v>
      </c>
      <c r="T287" s="351">
        <v>201</v>
      </c>
      <c r="U287" s="13"/>
      <c r="V287" s="13"/>
      <c r="W287" s="13"/>
      <c r="X287" s="13"/>
    </row>
    <row r="288" spans="2:24" x14ac:dyDescent="0.3">
      <c r="B288" s="136" t="s">
        <v>235</v>
      </c>
      <c r="C288" s="359">
        <v>16</v>
      </c>
      <c r="D288" s="359">
        <v>28</v>
      </c>
      <c r="E288" s="359">
        <v>44</v>
      </c>
      <c r="F288" s="359">
        <v>13</v>
      </c>
      <c r="G288" s="359">
        <v>12</v>
      </c>
      <c r="H288" s="359">
        <v>25</v>
      </c>
      <c r="I288" s="359">
        <v>5</v>
      </c>
      <c r="J288" s="359">
        <v>2</v>
      </c>
      <c r="K288" s="359">
        <v>7</v>
      </c>
      <c r="L288" s="359">
        <v>7</v>
      </c>
      <c r="M288" s="359">
        <v>3</v>
      </c>
      <c r="N288" s="359">
        <v>10</v>
      </c>
      <c r="O288" s="359">
        <v>0</v>
      </c>
      <c r="P288" s="359">
        <v>0</v>
      </c>
      <c r="Q288" s="359">
        <v>0</v>
      </c>
      <c r="R288" s="351">
        <v>41</v>
      </c>
      <c r="S288" s="351">
        <v>45</v>
      </c>
      <c r="T288" s="351">
        <v>86</v>
      </c>
      <c r="U288" s="13"/>
      <c r="V288" s="13"/>
      <c r="W288" s="13"/>
      <c r="X288" s="13"/>
    </row>
    <row r="289" spans="1:24" x14ac:dyDescent="0.3">
      <c r="B289" s="136" t="s">
        <v>236</v>
      </c>
      <c r="C289" s="359">
        <v>37</v>
      </c>
      <c r="D289" s="359">
        <v>73</v>
      </c>
      <c r="E289" s="359">
        <v>110</v>
      </c>
      <c r="F289" s="359">
        <v>44</v>
      </c>
      <c r="G289" s="359">
        <v>38</v>
      </c>
      <c r="H289" s="359">
        <v>82</v>
      </c>
      <c r="I289" s="359">
        <v>12</v>
      </c>
      <c r="J289" s="359">
        <v>11</v>
      </c>
      <c r="K289" s="359">
        <v>23</v>
      </c>
      <c r="L289" s="359">
        <v>19</v>
      </c>
      <c r="M289" s="359">
        <v>32</v>
      </c>
      <c r="N289" s="359">
        <v>51</v>
      </c>
      <c r="O289" s="359">
        <v>0</v>
      </c>
      <c r="P289" s="359">
        <v>1</v>
      </c>
      <c r="Q289" s="359">
        <v>1</v>
      </c>
      <c r="R289" s="351">
        <v>112</v>
      </c>
      <c r="S289" s="351">
        <v>155</v>
      </c>
      <c r="T289" s="351">
        <v>267</v>
      </c>
      <c r="U289" s="13"/>
      <c r="V289" s="13"/>
      <c r="W289" s="13"/>
      <c r="X289" s="13"/>
    </row>
    <row r="290" spans="1:24" x14ac:dyDescent="0.3">
      <c r="B290" s="136" t="s">
        <v>237</v>
      </c>
      <c r="C290" s="359">
        <v>39</v>
      </c>
      <c r="D290" s="359">
        <v>49</v>
      </c>
      <c r="E290" s="359">
        <v>88</v>
      </c>
      <c r="F290" s="359">
        <v>34</v>
      </c>
      <c r="G290" s="359">
        <v>14</v>
      </c>
      <c r="H290" s="359">
        <v>48</v>
      </c>
      <c r="I290" s="359">
        <v>13</v>
      </c>
      <c r="J290" s="359">
        <v>4</v>
      </c>
      <c r="K290" s="359">
        <v>17</v>
      </c>
      <c r="L290" s="359">
        <v>5</v>
      </c>
      <c r="M290" s="359">
        <v>9</v>
      </c>
      <c r="N290" s="359">
        <v>14</v>
      </c>
      <c r="O290" s="359">
        <v>0</v>
      </c>
      <c r="P290" s="359">
        <v>0</v>
      </c>
      <c r="Q290" s="359">
        <v>0</v>
      </c>
      <c r="R290" s="351">
        <v>91</v>
      </c>
      <c r="S290" s="351">
        <v>76</v>
      </c>
      <c r="T290" s="351">
        <v>167</v>
      </c>
      <c r="U290" s="13"/>
      <c r="V290" s="13"/>
      <c r="W290" s="13"/>
      <c r="X290" s="13"/>
    </row>
    <row r="291" spans="1:24" x14ac:dyDescent="0.3">
      <c r="B291" s="155" t="s">
        <v>238</v>
      </c>
      <c r="C291" s="361">
        <v>27</v>
      </c>
      <c r="D291" s="361">
        <v>32</v>
      </c>
      <c r="E291" s="361">
        <v>59</v>
      </c>
      <c r="F291" s="361">
        <v>21</v>
      </c>
      <c r="G291" s="361">
        <v>13</v>
      </c>
      <c r="H291" s="361">
        <v>34</v>
      </c>
      <c r="I291" s="361">
        <v>8</v>
      </c>
      <c r="J291" s="361">
        <v>1</v>
      </c>
      <c r="K291" s="361">
        <v>9</v>
      </c>
      <c r="L291" s="361">
        <v>15</v>
      </c>
      <c r="M291" s="361">
        <v>21</v>
      </c>
      <c r="N291" s="361">
        <v>36</v>
      </c>
      <c r="O291" s="361">
        <v>0</v>
      </c>
      <c r="P291" s="361">
        <v>0</v>
      </c>
      <c r="Q291" s="361">
        <v>0</v>
      </c>
      <c r="R291" s="351">
        <v>71</v>
      </c>
      <c r="S291" s="351">
        <v>67</v>
      </c>
      <c r="T291" s="351">
        <v>138</v>
      </c>
      <c r="U291" s="13"/>
      <c r="V291" s="13"/>
      <c r="W291" s="13"/>
      <c r="X291" s="13"/>
    </row>
    <row r="292" spans="1:24" x14ac:dyDescent="0.3">
      <c r="B292" s="355" t="s">
        <v>25</v>
      </c>
      <c r="C292" s="333">
        <v>694</v>
      </c>
      <c r="D292" s="333">
        <v>799</v>
      </c>
      <c r="E292" s="333">
        <v>1493</v>
      </c>
      <c r="F292" s="333">
        <v>594</v>
      </c>
      <c r="G292" s="333">
        <v>407</v>
      </c>
      <c r="H292" s="341">
        <v>1001</v>
      </c>
      <c r="I292" s="333">
        <v>168</v>
      </c>
      <c r="J292" s="341">
        <v>66</v>
      </c>
      <c r="K292" s="333">
        <v>234</v>
      </c>
      <c r="L292" s="341">
        <v>218</v>
      </c>
      <c r="M292" s="333">
        <v>261</v>
      </c>
      <c r="N292" s="341">
        <v>479</v>
      </c>
      <c r="O292" s="341">
        <v>1</v>
      </c>
      <c r="P292" s="333">
        <v>1</v>
      </c>
      <c r="Q292" s="341">
        <v>2</v>
      </c>
      <c r="R292" s="351">
        <v>1675</v>
      </c>
      <c r="S292" s="351">
        <v>1534</v>
      </c>
      <c r="T292" s="351">
        <v>3209</v>
      </c>
      <c r="U292" s="13"/>
      <c r="V292" s="13"/>
      <c r="W292" s="13"/>
      <c r="X292" s="13"/>
    </row>
    <row r="293" spans="1:24" ht="74.400000000000006" customHeight="1" x14ac:dyDescent="0.3">
      <c r="B293" s="598" t="s">
        <v>834</v>
      </c>
      <c r="C293" s="598"/>
      <c r="D293" s="598"/>
      <c r="E293" s="598"/>
      <c r="F293" s="598"/>
      <c r="G293" s="598"/>
      <c r="H293" s="598"/>
      <c r="I293" s="598"/>
      <c r="J293" s="598"/>
      <c r="K293" s="598"/>
      <c r="L293" s="598"/>
      <c r="M293" s="598"/>
      <c r="N293" s="598"/>
      <c r="O293" s="598"/>
      <c r="P293" s="598"/>
      <c r="Q293" s="598"/>
      <c r="R293" s="13"/>
      <c r="S293" s="13"/>
      <c r="T293" s="13"/>
      <c r="U293" s="13"/>
      <c r="V293" s="13"/>
      <c r="W293" s="13"/>
    </row>
    <row r="294" spans="1:24" ht="13.95" customHeight="1" x14ac:dyDescent="0.3">
      <c r="B294" s="557" t="s">
        <v>903</v>
      </c>
      <c r="C294" s="557"/>
      <c r="D294" s="557"/>
      <c r="E294" s="557"/>
      <c r="F294" s="557"/>
      <c r="G294" s="557"/>
      <c r="H294" s="557"/>
      <c r="I294" s="557"/>
      <c r="J294" s="557"/>
      <c r="K294" s="557"/>
      <c r="L294" s="557"/>
      <c r="M294" s="13"/>
      <c r="N294" s="13"/>
      <c r="O294" s="13"/>
      <c r="P294" s="13"/>
      <c r="Q294" s="13"/>
      <c r="R294" s="13"/>
      <c r="S294" s="13"/>
      <c r="T294" s="13"/>
      <c r="U294" s="13"/>
      <c r="V294" s="13"/>
      <c r="W294" s="13"/>
    </row>
    <row r="295" spans="1:24" x14ac:dyDescent="0.3">
      <c r="B295" s="157"/>
      <c r="C295" s="157"/>
      <c r="D295" s="157"/>
      <c r="E295"/>
      <c r="F295"/>
      <c r="G295"/>
      <c r="H295" s="13"/>
      <c r="I295" s="13"/>
      <c r="J295" s="13"/>
      <c r="K295" s="13"/>
      <c r="L295" s="13"/>
      <c r="M295" s="13"/>
      <c r="N295" s="13"/>
      <c r="O295" s="13"/>
      <c r="P295" s="13"/>
      <c r="Q295" s="13"/>
      <c r="R295" s="13"/>
      <c r="S295" s="13"/>
      <c r="T295" s="13"/>
      <c r="U295" s="13"/>
      <c r="V295" s="13"/>
      <c r="W295" s="13"/>
    </row>
    <row r="296" spans="1:24" x14ac:dyDescent="0.3">
      <c r="A296"/>
      <c r="B296" s="186" t="s">
        <v>511</v>
      </c>
      <c r="C296"/>
      <c r="D296"/>
      <c r="E296"/>
      <c r="F296"/>
      <c r="G296"/>
      <c r="H296" s="13"/>
      <c r="I296" s="13"/>
      <c r="J296" s="13"/>
      <c r="K296" s="13"/>
      <c r="L296" s="13"/>
      <c r="M296" s="13"/>
      <c r="N296" s="13"/>
      <c r="O296" s="13"/>
      <c r="P296" s="13"/>
      <c r="Q296" s="13"/>
      <c r="R296" s="13"/>
      <c r="S296" s="13"/>
      <c r="T296" s="13"/>
      <c r="U296" s="13"/>
      <c r="V296" s="13"/>
      <c r="W296" s="13"/>
    </row>
    <row r="297" spans="1:24" x14ac:dyDescent="0.3">
      <c r="A297"/>
      <c r="B297" s="186"/>
      <c r="C297"/>
      <c r="D297"/>
      <c r="E297"/>
      <c r="F297"/>
      <c r="G297"/>
      <c r="H297" s="13"/>
      <c r="I297" s="13"/>
      <c r="J297" s="13"/>
      <c r="K297" s="13"/>
      <c r="L297" s="13"/>
      <c r="M297" s="13"/>
      <c r="N297" s="13"/>
      <c r="O297" s="13"/>
      <c r="P297" s="13"/>
      <c r="Q297" s="13"/>
      <c r="R297" s="13"/>
      <c r="S297" s="13"/>
      <c r="T297" s="13"/>
      <c r="U297" s="13"/>
      <c r="V297" s="13"/>
      <c r="W297" s="13"/>
    </row>
    <row r="298" spans="1:24" ht="15" customHeight="1" x14ac:dyDescent="0.3">
      <c r="A298"/>
      <c r="B298" s="529" t="s">
        <v>521</v>
      </c>
      <c r="C298" s="565" t="s">
        <v>477</v>
      </c>
      <c r="D298" s="566"/>
      <c r="E298" s="566"/>
      <c r="F298" s="566"/>
      <c r="G298" s="566"/>
      <c r="H298" s="566"/>
      <c r="I298" s="566"/>
      <c r="J298" s="566"/>
      <c r="K298" s="566"/>
      <c r="L298" s="566"/>
      <c r="M298" s="566"/>
      <c r="N298" s="566"/>
      <c r="O298" s="566"/>
      <c r="P298" s="566"/>
      <c r="Q298" s="567"/>
      <c r="R298" s="599" t="s">
        <v>861</v>
      </c>
      <c r="S298" s="600"/>
      <c r="T298" s="601"/>
      <c r="U298" s="13"/>
      <c r="V298" s="13"/>
      <c r="W298" s="13"/>
    </row>
    <row r="299" spans="1:24" ht="15" customHeight="1" x14ac:dyDescent="0.3">
      <c r="B299" s="529"/>
      <c r="C299" s="533" t="s">
        <v>651</v>
      </c>
      <c r="D299" s="533"/>
      <c r="E299" s="533"/>
      <c r="F299" s="533" t="s">
        <v>485</v>
      </c>
      <c r="G299" s="533"/>
      <c r="H299" s="533"/>
      <c r="I299" s="533" t="s">
        <v>3</v>
      </c>
      <c r="J299" s="533"/>
      <c r="K299" s="533"/>
      <c r="L299" s="533" t="s">
        <v>5</v>
      </c>
      <c r="M299" s="533"/>
      <c r="N299" s="533"/>
      <c r="O299" s="533" t="s">
        <v>829</v>
      </c>
      <c r="P299" s="533"/>
      <c r="Q299" s="533"/>
      <c r="R299" s="602"/>
      <c r="S299" s="537"/>
      <c r="T299" s="553"/>
      <c r="U299" s="13"/>
      <c r="V299" s="13"/>
      <c r="W299" s="13"/>
    </row>
    <row r="300" spans="1:24" x14ac:dyDescent="0.3">
      <c r="B300" s="529"/>
      <c r="C300" s="277" t="s">
        <v>73</v>
      </c>
      <c r="D300" s="277" t="s">
        <v>74</v>
      </c>
      <c r="E300" s="277" t="s">
        <v>25</v>
      </c>
      <c r="F300" s="277" t="s">
        <v>73</v>
      </c>
      <c r="G300" s="277" t="s">
        <v>74</v>
      </c>
      <c r="H300" s="277" t="s">
        <v>25</v>
      </c>
      <c r="I300" s="277" t="s">
        <v>73</v>
      </c>
      <c r="J300" s="277" t="s">
        <v>74</v>
      </c>
      <c r="K300" s="277" t="s">
        <v>25</v>
      </c>
      <c r="L300" s="277" t="s">
        <v>73</v>
      </c>
      <c r="M300" s="277" t="s">
        <v>74</v>
      </c>
      <c r="N300" s="277" t="s">
        <v>25</v>
      </c>
      <c r="O300" s="277" t="s">
        <v>73</v>
      </c>
      <c r="P300" s="277" t="s">
        <v>74</v>
      </c>
      <c r="Q300" s="277" t="s">
        <v>25</v>
      </c>
      <c r="R300" s="277" t="s">
        <v>73</v>
      </c>
      <c r="S300" s="277" t="s">
        <v>74</v>
      </c>
      <c r="T300" s="277" t="s">
        <v>25</v>
      </c>
      <c r="U300" s="13"/>
      <c r="V300" s="13"/>
      <c r="W300" s="13"/>
    </row>
    <row r="301" spans="1:24" x14ac:dyDescent="0.3">
      <c r="B301" s="156" t="s">
        <v>239</v>
      </c>
      <c r="C301" s="359">
        <v>36</v>
      </c>
      <c r="D301" s="359">
        <v>38</v>
      </c>
      <c r="E301" s="359">
        <v>74</v>
      </c>
      <c r="F301" s="359">
        <v>31</v>
      </c>
      <c r="G301" s="359">
        <v>15</v>
      </c>
      <c r="H301" s="359">
        <v>46</v>
      </c>
      <c r="I301" s="359">
        <v>7</v>
      </c>
      <c r="J301" s="359">
        <v>10</v>
      </c>
      <c r="K301" s="359">
        <v>17</v>
      </c>
      <c r="L301" s="359">
        <v>5</v>
      </c>
      <c r="M301" s="359">
        <v>6</v>
      </c>
      <c r="N301" s="359">
        <v>11</v>
      </c>
      <c r="O301" s="359">
        <v>0</v>
      </c>
      <c r="P301" s="359">
        <v>0</v>
      </c>
      <c r="Q301" s="359">
        <v>0</v>
      </c>
      <c r="R301" s="351">
        <v>79</v>
      </c>
      <c r="S301" s="351">
        <v>69</v>
      </c>
      <c r="T301" s="351">
        <v>148</v>
      </c>
      <c r="U301" s="13"/>
      <c r="V301" s="13"/>
      <c r="W301" s="13"/>
      <c r="X301" s="13"/>
    </row>
    <row r="302" spans="1:24" x14ac:dyDescent="0.3">
      <c r="B302" s="136" t="s">
        <v>240</v>
      </c>
      <c r="C302" s="359">
        <v>10</v>
      </c>
      <c r="D302" s="359">
        <v>11</v>
      </c>
      <c r="E302" s="359">
        <v>21</v>
      </c>
      <c r="F302" s="359">
        <v>2</v>
      </c>
      <c r="G302" s="359">
        <v>1</v>
      </c>
      <c r="H302" s="359">
        <v>3</v>
      </c>
      <c r="I302" s="359">
        <v>2</v>
      </c>
      <c r="J302" s="359">
        <v>1</v>
      </c>
      <c r="K302" s="359">
        <v>3</v>
      </c>
      <c r="L302" s="359">
        <v>1</v>
      </c>
      <c r="M302" s="359">
        <v>2</v>
      </c>
      <c r="N302" s="359">
        <v>3</v>
      </c>
      <c r="O302" s="359">
        <v>0</v>
      </c>
      <c r="P302" s="359">
        <v>0</v>
      </c>
      <c r="Q302" s="359">
        <v>0</v>
      </c>
      <c r="R302" s="351">
        <v>15</v>
      </c>
      <c r="S302" s="351">
        <v>15</v>
      </c>
      <c r="T302" s="351">
        <v>30</v>
      </c>
      <c r="U302" s="13"/>
      <c r="V302" s="13"/>
      <c r="W302" s="13"/>
      <c r="X302" s="13"/>
    </row>
    <row r="303" spans="1:24" x14ac:dyDescent="0.3">
      <c r="B303" s="136" t="s">
        <v>241</v>
      </c>
      <c r="C303" s="359">
        <v>24</v>
      </c>
      <c r="D303" s="359">
        <v>29</v>
      </c>
      <c r="E303" s="359">
        <v>53</v>
      </c>
      <c r="F303" s="359">
        <v>11</v>
      </c>
      <c r="G303" s="359">
        <v>8</v>
      </c>
      <c r="H303" s="359">
        <v>19</v>
      </c>
      <c r="I303" s="359">
        <v>4</v>
      </c>
      <c r="J303" s="359">
        <v>4</v>
      </c>
      <c r="K303" s="359">
        <v>8</v>
      </c>
      <c r="L303" s="359">
        <v>7</v>
      </c>
      <c r="M303" s="359">
        <v>7</v>
      </c>
      <c r="N303" s="359">
        <v>14</v>
      </c>
      <c r="O303" s="359">
        <v>0</v>
      </c>
      <c r="P303" s="359">
        <v>0</v>
      </c>
      <c r="Q303" s="359">
        <v>0</v>
      </c>
      <c r="R303" s="351">
        <v>46</v>
      </c>
      <c r="S303" s="351">
        <v>48</v>
      </c>
      <c r="T303" s="351">
        <v>94</v>
      </c>
      <c r="U303" s="13"/>
      <c r="V303" s="13"/>
      <c r="W303" s="13"/>
      <c r="X303" s="13"/>
    </row>
    <row r="304" spans="1:24" x14ac:dyDescent="0.3">
      <c r="B304" s="136" t="s">
        <v>242</v>
      </c>
      <c r="C304" s="359">
        <v>29</v>
      </c>
      <c r="D304" s="359">
        <v>45</v>
      </c>
      <c r="E304" s="359">
        <v>74</v>
      </c>
      <c r="F304" s="359">
        <v>24</v>
      </c>
      <c r="G304" s="359">
        <v>20</v>
      </c>
      <c r="H304" s="359">
        <v>44</v>
      </c>
      <c r="I304" s="359">
        <v>11</v>
      </c>
      <c r="J304" s="359">
        <v>2</v>
      </c>
      <c r="K304" s="359">
        <v>13</v>
      </c>
      <c r="L304" s="359">
        <v>8</v>
      </c>
      <c r="M304" s="359">
        <v>17</v>
      </c>
      <c r="N304" s="359">
        <v>25</v>
      </c>
      <c r="O304" s="359">
        <v>0</v>
      </c>
      <c r="P304" s="359">
        <v>0</v>
      </c>
      <c r="Q304" s="359">
        <v>0</v>
      </c>
      <c r="R304" s="351">
        <v>72</v>
      </c>
      <c r="S304" s="351">
        <v>84</v>
      </c>
      <c r="T304" s="351">
        <v>156</v>
      </c>
      <c r="U304" s="13"/>
      <c r="V304" s="13"/>
      <c r="W304" s="13"/>
      <c r="X304" s="13"/>
    </row>
    <row r="305" spans="2:24" x14ac:dyDescent="0.3">
      <c r="B305" s="136" t="s">
        <v>243</v>
      </c>
      <c r="C305" s="359">
        <v>13</v>
      </c>
      <c r="D305" s="359">
        <v>14</v>
      </c>
      <c r="E305" s="359">
        <v>27</v>
      </c>
      <c r="F305" s="359">
        <v>5</v>
      </c>
      <c r="G305" s="359">
        <v>6</v>
      </c>
      <c r="H305" s="359">
        <v>11</v>
      </c>
      <c r="I305" s="359">
        <v>6</v>
      </c>
      <c r="J305" s="359">
        <v>2</v>
      </c>
      <c r="K305" s="359">
        <v>8</v>
      </c>
      <c r="L305" s="359">
        <v>3</v>
      </c>
      <c r="M305" s="359">
        <v>1</v>
      </c>
      <c r="N305" s="359">
        <v>4</v>
      </c>
      <c r="O305" s="359">
        <v>0</v>
      </c>
      <c r="P305" s="359">
        <v>0</v>
      </c>
      <c r="Q305" s="359">
        <v>0</v>
      </c>
      <c r="R305" s="351">
        <v>27</v>
      </c>
      <c r="S305" s="351">
        <v>23</v>
      </c>
      <c r="T305" s="351">
        <v>50</v>
      </c>
      <c r="U305" s="13"/>
      <c r="V305" s="13"/>
      <c r="W305" s="13"/>
      <c r="X305" s="13"/>
    </row>
    <row r="306" spans="2:24" x14ac:dyDescent="0.3">
      <c r="B306" s="136" t="s">
        <v>244</v>
      </c>
      <c r="C306" s="359">
        <v>117</v>
      </c>
      <c r="D306" s="359">
        <v>134</v>
      </c>
      <c r="E306" s="359">
        <v>251</v>
      </c>
      <c r="F306" s="359">
        <v>105</v>
      </c>
      <c r="G306" s="359">
        <v>62</v>
      </c>
      <c r="H306" s="359">
        <v>167</v>
      </c>
      <c r="I306" s="359">
        <v>19</v>
      </c>
      <c r="J306" s="359">
        <v>13</v>
      </c>
      <c r="K306" s="359">
        <v>32</v>
      </c>
      <c r="L306" s="359">
        <v>38</v>
      </c>
      <c r="M306" s="359">
        <v>30</v>
      </c>
      <c r="N306" s="359">
        <v>68</v>
      </c>
      <c r="O306" s="359">
        <v>0</v>
      </c>
      <c r="P306" s="359">
        <v>0</v>
      </c>
      <c r="Q306" s="359">
        <v>0</v>
      </c>
      <c r="R306" s="351">
        <v>279</v>
      </c>
      <c r="S306" s="351">
        <v>239</v>
      </c>
      <c r="T306" s="351">
        <v>518</v>
      </c>
      <c r="U306" s="13"/>
      <c r="V306" s="13"/>
      <c r="W306" s="13"/>
      <c r="X306" s="13"/>
    </row>
    <row r="307" spans="2:24" x14ac:dyDescent="0.3">
      <c r="B307" s="136" t="s">
        <v>245</v>
      </c>
      <c r="C307" s="359">
        <v>3</v>
      </c>
      <c r="D307" s="359">
        <v>3</v>
      </c>
      <c r="E307" s="359">
        <v>6</v>
      </c>
      <c r="F307" s="359">
        <v>1</v>
      </c>
      <c r="G307" s="359">
        <v>2</v>
      </c>
      <c r="H307" s="359">
        <v>3</v>
      </c>
      <c r="I307" s="359">
        <v>3</v>
      </c>
      <c r="J307" s="359">
        <v>1</v>
      </c>
      <c r="K307" s="359">
        <v>4</v>
      </c>
      <c r="L307" s="359">
        <v>0</v>
      </c>
      <c r="M307" s="359">
        <v>2</v>
      </c>
      <c r="N307" s="359">
        <v>2</v>
      </c>
      <c r="O307" s="359">
        <v>0</v>
      </c>
      <c r="P307" s="359">
        <v>0</v>
      </c>
      <c r="Q307" s="359">
        <v>0</v>
      </c>
      <c r="R307" s="351">
        <v>7</v>
      </c>
      <c r="S307" s="351">
        <v>8</v>
      </c>
      <c r="T307" s="351">
        <v>15</v>
      </c>
      <c r="U307" s="13"/>
      <c r="V307" s="13"/>
      <c r="W307" s="13"/>
      <c r="X307" s="13"/>
    </row>
    <row r="308" spans="2:24" x14ac:dyDescent="0.3">
      <c r="B308" s="136" t="s">
        <v>494</v>
      </c>
      <c r="C308" s="359">
        <v>12</v>
      </c>
      <c r="D308" s="359">
        <v>12</v>
      </c>
      <c r="E308" s="359">
        <v>24</v>
      </c>
      <c r="F308" s="359">
        <v>3</v>
      </c>
      <c r="G308" s="359">
        <v>3</v>
      </c>
      <c r="H308" s="359">
        <v>6</v>
      </c>
      <c r="I308" s="359">
        <v>3</v>
      </c>
      <c r="J308" s="359">
        <v>2</v>
      </c>
      <c r="K308" s="359">
        <v>5</v>
      </c>
      <c r="L308" s="359">
        <v>1</v>
      </c>
      <c r="M308" s="359">
        <v>3</v>
      </c>
      <c r="N308" s="359">
        <v>4</v>
      </c>
      <c r="O308" s="359">
        <v>0</v>
      </c>
      <c r="P308" s="359">
        <v>0</v>
      </c>
      <c r="Q308" s="359">
        <v>0</v>
      </c>
      <c r="R308" s="351">
        <v>19</v>
      </c>
      <c r="S308" s="351">
        <v>20</v>
      </c>
      <c r="T308" s="351">
        <v>39</v>
      </c>
      <c r="U308" s="13"/>
      <c r="V308" s="13"/>
      <c r="W308" s="13"/>
      <c r="X308" s="13"/>
    </row>
    <row r="309" spans="2:24" x14ac:dyDescent="0.3">
      <c r="B309" s="136" t="s">
        <v>246</v>
      </c>
      <c r="C309" s="359">
        <v>11</v>
      </c>
      <c r="D309" s="359">
        <v>8</v>
      </c>
      <c r="E309" s="359">
        <v>19</v>
      </c>
      <c r="F309" s="359">
        <v>5</v>
      </c>
      <c r="G309" s="359">
        <v>1</v>
      </c>
      <c r="H309" s="359">
        <v>6</v>
      </c>
      <c r="I309" s="359">
        <v>1</v>
      </c>
      <c r="J309" s="359">
        <v>1</v>
      </c>
      <c r="K309" s="359">
        <v>2</v>
      </c>
      <c r="L309" s="359">
        <v>1</v>
      </c>
      <c r="M309" s="359">
        <v>1</v>
      </c>
      <c r="N309" s="359">
        <v>2</v>
      </c>
      <c r="O309" s="359">
        <v>0</v>
      </c>
      <c r="P309" s="359">
        <v>0</v>
      </c>
      <c r="Q309" s="359">
        <v>0</v>
      </c>
      <c r="R309" s="351">
        <v>18</v>
      </c>
      <c r="S309" s="351">
        <v>11</v>
      </c>
      <c r="T309" s="351">
        <v>29</v>
      </c>
      <c r="U309" s="13"/>
      <c r="V309" s="13"/>
      <c r="W309" s="13"/>
      <c r="X309" s="13"/>
    </row>
    <row r="310" spans="2:24" x14ac:dyDescent="0.3">
      <c r="B310" s="136" t="s">
        <v>247</v>
      </c>
      <c r="C310" s="359">
        <v>94</v>
      </c>
      <c r="D310" s="359">
        <v>94</v>
      </c>
      <c r="E310" s="359">
        <v>188</v>
      </c>
      <c r="F310" s="359">
        <v>65</v>
      </c>
      <c r="G310" s="359">
        <v>44</v>
      </c>
      <c r="H310" s="359">
        <v>109</v>
      </c>
      <c r="I310" s="359">
        <v>17</v>
      </c>
      <c r="J310" s="359">
        <v>11</v>
      </c>
      <c r="K310" s="359">
        <v>28</v>
      </c>
      <c r="L310" s="359">
        <v>31</v>
      </c>
      <c r="M310" s="359">
        <v>35</v>
      </c>
      <c r="N310" s="359">
        <v>66</v>
      </c>
      <c r="O310" s="359">
        <v>0</v>
      </c>
      <c r="P310" s="359">
        <v>0</v>
      </c>
      <c r="Q310" s="359">
        <v>0</v>
      </c>
      <c r="R310" s="351">
        <v>207</v>
      </c>
      <c r="S310" s="351">
        <v>184</v>
      </c>
      <c r="T310" s="351">
        <v>391</v>
      </c>
      <c r="U310" s="13"/>
      <c r="V310" s="13"/>
      <c r="W310" s="13"/>
      <c r="X310" s="13"/>
    </row>
    <row r="311" spans="2:24" x14ac:dyDescent="0.3">
      <c r="B311" s="136" t="s">
        <v>248</v>
      </c>
      <c r="C311" s="359">
        <v>36</v>
      </c>
      <c r="D311" s="359">
        <v>45</v>
      </c>
      <c r="E311" s="359">
        <v>81</v>
      </c>
      <c r="F311" s="359">
        <v>9</v>
      </c>
      <c r="G311" s="359">
        <v>14</v>
      </c>
      <c r="H311" s="359">
        <v>23</v>
      </c>
      <c r="I311" s="359">
        <v>11</v>
      </c>
      <c r="J311" s="359">
        <v>5</v>
      </c>
      <c r="K311" s="359">
        <v>16</v>
      </c>
      <c r="L311" s="359">
        <v>4</v>
      </c>
      <c r="M311" s="359">
        <v>8</v>
      </c>
      <c r="N311" s="359">
        <v>12</v>
      </c>
      <c r="O311" s="359">
        <v>0</v>
      </c>
      <c r="P311" s="359">
        <v>0</v>
      </c>
      <c r="Q311" s="359">
        <v>0</v>
      </c>
      <c r="R311" s="351">
        <v>60</v>
      </c>
      <c r="S311" s="351">
        <v>72</v>
      </c>
      <c r="T311" s="351">
        <v>132</v>
      </c>
      <c r="U311" s="13"/>
      <c r="V311" s="13"/>
      <c r="W311" s="13"/>
      <c r="X311" s="13"/>
    </row>
    <row r="312" spans="2:24" x14ac:dyDescent="0.3">
      <c r="B312" s="136" t="s">
        <v>249</v>
      </c>
      <c r="C312" s="359">
        <v>27</v>
      </c>
      <c r="D312" s="359">
        <v>27</v>
      </c>
      <c r="E312" s="359">
        <v>54</v>
      </c>
      <c r="F312" s="359">
        <v>13</v>
      </c>
      <c r="G312" s="359">
        <v>12</v>
      </c>
      <c r="H312" s="359">
        <v>25</v>
      </c>
      <c r="I312" s="359">
        <v>14</v>
      </c>
      <c r="J312" s="359">
        <v>5</v>
      </c>
      <c r="K312" s="359">
        <v>19</v>
      </c>
      <c r="L312" s="359">
        <v>16</v>
      </c>
      <c r="M312" s="359">
        <v>16</v>
      </c>
      <c r="N312" s="359">
        <v>32</v>
      </c>
      <c r="O312" s="359">
        <v>0</v>
      </c>
      <c r="P312" s="359">
        <v>0</v>
      </c>
      <c r="Q312" s="359">
        <v>0</v>
      </c>
      <c r="R312" s="351">
        <v>70</v>
      </c>
      <c r="S312" s="351">
        <v>60</v>
      </c>
      <c r="T312" s="351">
        <v>130</v>
      </c>
      <c r="U312" s="13"/>
      <c r="V312" s="13"/>
      <c r="W312" s="13"/>
      <c r="X312" s="13"/>
    </row>
    <row r="313" spans="2:24" x14ac:dyDescent="0.3">
      <c r="B313" s="136" t="s">
        <v>250</v>
      </c>
      <c r="C313" s="359">
        <v>35</v>
      </c>
      <c r="D313" s="359">
        <v>37</v>
      </c>
      <c r="E313" s="359">
        <v>72</v>
      </c>
      <c r="F313" s="359">
        <v>26</v>
      </c>
      <c r="G313" s="359">
        <v>11</v>
      </c>
      <c r="H313" s="359">
        <v>37</v>
      </c>
      <c r="I313" s="359">
        <v>9</v>
      </c>
      <c r="J313" s="359">
        <v>2</v>
      </c>
      <c r="K313" s="359">
        <v>11</v>
      </c>
      <c r="L313" s="359">
        <v>10</v>
      </c>
      <c r="M313" s="359">
        <v>11</v>
      </c>
      <c r="N313" s="359">
        <v>21</v>
      </c>
      <c r="O313" s="359">
        <v>0</v>
      </c>
      <c r="P313" s="359">
        <v>0</v>
      </c>
      <c r="Q313" s="359">
        <v>0</v>
      </c>
      <c r="R313" s="351">
        <v>80</v>
      </c>
      <c r="S313" s="351">
        <v>61</v>
      </c>
      <c r="T313" s="351">
        <v>141</v>
      </c>
      <c r="U313" s="13"/>
      <c r="V313" s="13"/>
      <c r="W313" s="13"/>
      <c r="X313" s="13"/>
    </row>
    <row r="314" spans="2:24" x14ac:dyDescent="0.3">
      <c r="B314" s="136" t="s">
        <v>251</v>
      </c>
      <c r="C314" s="359">
        <v>40</v>
      </c>
      <c r="D314" s="359">
        <v>45</v>
      </c>
      <c r="E314" s="359">
        <v>85</v>
      </c>
      <c r="F314" s="359">
        <v>31</v>
      </c>
      <c r="G314" s="359">
        <v>26</v>
      </c>
      <c r="H314" s="359">
        <v>57</v>
      </c>
      <c r="I314" s="359">
        <v>20</v>
      </c>
      <c r="J314" s="359">
        <v>0</v>
      </c>
      <c r="K314" s="359">
        <v>20</v>
      </c>
      <c r="L314" s="359">
        <v>10</v>
      </c>
      <c r="M314" s="359">
        <v>4</v>
      </c>
      <c r="N314" s="359">
        <v>14</v>
      </c>
      <c r="O314" s="359">
        <v>0</v>
      </c>
      <c r="P314" s="359">
        <v>0</v>
      </c>
      <c r="Q314" s="359">
        <v>0</v>
      </c>
      <c r="R314" s="351">
        <v>101</v>
      </c>
      <c r="S314" s="351">
        <v>75</v>
      </c>
      <c r="T314" s="351">
        <v>176</v>
      </c>
      <c r="U314" s="13"/>
      <c r="V314" s="13"/>
      <c r="W314" s="13"/>
      <c r="X314" s="13"/>
    </row>
    <row r="315" spans="2:24" x14ac:dyDescent="0.3">
      <c r="B315" s="136" t="s">
        <v>252</v>
      </c>
      <c r="C315" s="359">
        <v>12</v>
      </c>
      <c r="D315" s="359">
        <v>14</v>
      </c>
      <c r="E315" s="359">
        <v>26</v>
      </c>
      <c r="F315" s="359">
        <v>7</v>
      </c>
      <c r="G315" s="359">
        <v>2</v>
      </c>
      <c r="H315" s="359">
        <v>9</v>
      </c>
      <c r="I315" s="359">
        <v>6</v>
      </c>
      <c r="J315" s="359">
        <v>1</v>
      </c>
      <c r="K315" s="359">
        <v>7</v>
      </c>
      <c r="L315" s="359">
        <v>4</v>
      </c>
      <c r="M315" s="359">
        <v>4</v>
      </c>
      <c r="N315" s="359">
        <v>8</v>
      </c>
      <c r="O315" s="359">
        <v>0</v>
      </c>
      <c r="P315" s="359">
        <v>0</v>
      </c>
      <c r="Q315" s="359">
        <v>0</v>
      </c>
      <c r="R315" s="351">
        <v>29</v>
      </c>
      <c r="S315" s="351">
        <v>21</v>
      </c>
      <c r="T315" s="351">
        <v>50</v>
      </c>
      <c r="U315" s="13"/>
      <c r="V315" s="13"/>
      <c r="W315" s="13"/>
      <c r="X315" s="13"/>
    </row>
    <row r="316" spans="2:24" x14ac:dyDescent="0.3">
      <c r="B316" s="136" t="s">
        <v>253</v>
      </c>
      <c r="C316" s="359">
        <v>8</v>
      </c>
      <c r="D316" s="359">
        <v>8</v>
      </c>
      <c r="E316" s="359">
        <v>16</v>
      </c>
      <c r="F316" s="359">
        <v>5</v>
      </c>
      <c r="G316" s="359">
        <v>1</v>
      </c>
      <c r="H316" s="359">
        <v>6</v>
      </c>
      <c r="I316" s="359">
        <v>3</v>
      </c>
      <c r="J316" s="359">
        <v>4</v>
      </c>
      <c r="K316" s="359">
        <v>7</v>
      </c>
      <c r="L316" s="359">
        <v>2</v>
      </c>
      <c r="M316" s="359">
        <v>3</v>
      </c>
      <c r="N316" s="359">
        <v>5</v>
      </c>
      <c r="O316" s="359">
        <v>0</v>
      </c>
      <c r="P316" s="359">
        <v>0</v>
      </c>
      <c r="Q316" s="359">
        <v>0</v>
      </c>
      <c r="R316" s="351">
        <v>18</v>
      </c>
      <c r="S316" s="351">
        <v>16</v>
      </c>
      <c r="T316" s="351">
        <v>34</v>
      </c>
      <c r="U316" s="13"/>
      <c r="V316" s="13"/>
      <c r="W316" s="13"/>
      <c r="X316" s="13"/>
    </row>
    <row r="317" spans="2:24" x14ac:dyDescent="0.3">
      <c r="B317" s="136" t="s">
        <v>254</v>
      </c>
      <c r="C317" s="359">
        <v>6</v>
      </c>
      <c r="D317" s="359">
        <v>8</v>
      </c>
      <c r="E317" s="359">
        <v>14</v>
      </c>
      <c r="F317" s="359">
        <v>1</v>
      </c>
      <c r="G317" s="359">
        <v>4</v>
      </c>
      <c r="H317" s="359">
        <v>5</v>
      </c>
      <c r="I317" s="359">
        <v>3</v>
      </c>
      <c r="J317" s="359">
        <v>0</v>
      </c>
      <c r="K317" s="359">
        <v>3</v>
      </c>
      <c r="L317" s="359">
        <v>3</v>
      </c>
      <c r="M317" s="359">
        <v>3</v>
      </c>
      <c r="N317" s="359">
        <v>6</v>
      </c>
      <c r="O317" s="359">
        <v>0</v>
      </c>
      <c r="P317" s="359">
        <v>0</v>
      </c>
      <c r="Q317" s="359">
        <v>0</v>
      </c>
      <c r="R317" s="351">
        <v>13</v>
      </c>
      <c r="S317" s="351">
        <v>15</v>
      </c>
      <c r="T317" s="351">
        <v>28</v>
      </c>
      <c r="U317" s="13"/>
      <c r="V317" s="13"/>
      <c r="W317" s="13"/>
      <c r="X317" s="13"/>
    </row>
    <row r="318" spans="2:24" x14ac:dyDescent="0.3">
      <c r="B318" s="136" t="s">
        <v>255</v>
      </c>
      <c r="C318" s="359">
        <v>7</v>
      </c>
      <c r="D318" s="359">
        <v>8</v>
      </c>
      <c r="E318" s="359">
        <v>15</v>
      </c>
      <c r="F318" s="359">
        <v>7</v>
      </c>
      <c r="G318" s="359">
        <v>4</v>
      </c>
      <c r="H318" s="359">
        <v>11</v>
      </c>
      <c r="I318" s="359">
        <v>4</v>
      </c>
      <c r="J318" s="359">
        <v>0</v>
      </c>
      <c r="K318" s="359">
        <v>4</v>
      </c>
      <c r="L318" s="359">
        <v>4</v>
      </c>
      <c r="M318" s="359">
        <v>1</v>
      </c>
      <c r="N318" s="359">
        <v>5</v>
      </c>
      <c r="O318" s="359">
        <v>0</v>
      </c>
      <c r="P318" s="359">
        <v>0</v>
      </c>
      <c r="Q318" s="359">
        <v>0</v>
      </c>
      <c r="R318" s="351">
        <v>22</v>
      </c>
      <c r="S318" s="351">
        <v>13</v>
      </c>
      <c r="T318" s="351">
        <v>35</v>
      </c>
      <c r="U318" s="13"/>
      <c r="V318" s="13"/>
      <c r="W318" s="13"/>
      <c r="X318" s="13"/>
    </row>
    <row r="319" spans="2:24" x14ac:dyDescent="0.3">
      <c r="B319" s="136" t="s">
        <v>256</v>
      </c>
      <c r="C319" s="359">
        <v>19</v>
      </c>
      <c r="D319" s="359">
        <v>23</v>
      </c>
      <c r="E319" s="359">
        <v>42</v>
      </c>
      <c r="F319" s="359">
        <v>5</v>
      </c>
      <c r="G319" s="359">
        <v>4</v>
      </c>
      <c r="H319" s="359">
        <v>9</v>
      </c>
      <c r="I319" s="359">
        <v>12</v>
      </c>
      <c r="J319" s="359">
        <v>3</v>
      </c>
      <c r="K319" s="359">
        <v>15</v>
      </c>
      <c r="L319" s="359">
        <v>5</v>
      </c>
      <c r="M319" s="359">
        <v>8</v>
      </c>
      <c r="N319" s="359">
        <v>13</v>
      </c>
      <c r="O319" s="359">
        <v>0</v>
      </c>
      <c r="P319" s="359">
        <v>0</v>
      </c>
      <c r="Q319" s="359">
        <v>0</v>
      </c>
      <c r="R319" s="351">
        <v>41</v>
      </c>
      <c r="S319" s="351">
        <v>38</v>
      </c>
      <c r="T319" s="351">
        <v>79</v>
      </c>
      <c r="U319" s="13"/>
      <c r="V319" s="13"/>
      <c r="W319" s="13"/>
      <c r="X319" s="13"/>
    </row>
    <row r="320" spans="2:24" x14ac:dyDescent="0.3">
      <c r="B320" s="136" t="s">
        <v>257</v>
      </c>
      <c r="C320" s="359">
        <v>9</v>
      </c>
      <c r="D320" s="359">
        <v>19</v>
      </c>
      <c r="E320" s="359">
        <v>28</v>
      </c>
      <c r="F320" s="359">
        <v>6</v>
      </c>
      <c r="G320" s="359">
        <v>11</v>
      </c>
      <c r="H320" s="359">
        <v>17</v>
      </c>
      <c r="I320" s="359">
        <v>6</v>
      </c>
      <c r="J320" s="359">
        <v>0</v>
      </c>
      <c r="K320" s="359">
        <v>6</v>
      </c>
      <c r="L320" s="359">
        <v>1</v>
      </c>
      <c r="M320" s="359">
        <v>2</v>
      </c>
      <c r="N320" s="359">
        <v>3</v>
      </c>
      <c r="O320" s="359">
        <v>0</v>
      </c>
      <c r="P320" s="359">
        <v>0</v>
      </c>
      <c r="Q320" s="359">
        <v>0</v>
      </c>
      <c r="R320" s="351">
        <v>22</v>
      </c>
      <c r="S320" s="351">
        <v>32</v>
      </c>
      <c r="T320" s="351">
        <v>54</v>
      </c>
      <c r="U320" s="13"/>
      <c r="V320" s="13"/>
      <c r="W320" s="13"/>
      <c r="X320" s="13"/>
    </row>
    <row r="321" spans="2:24" x14ac:dyDescent="0.3">
      <c r="B321" s="136" t="s">
        <v>258</v>
      </c>
      <c r="C321" s="359">
        <v>9</v>
      </c>
      <c r="D321" s="359">
        <v>11</v>
      </c>
      <c r="E321" s="359">
        <v>20</v>
      </c>
      <c r="F321" s="359">
        <v>8</v>
      </c>
      <c r="G321" s="359">
        <v>6</v>
      </c>
      <c r="H321" s="359">
        <v>14</v>
      </c>
      <c r="I321" s="359">
        <v>3</v>
      </c>
      <c r="J321" s="359">
        <v>1</v>
      </c>
      <c r="K321" s="359">
        <v>4</v>
      </c>
      <c r="L321" s="359">
        <v>2</v>
      </c>
      <c r="M321" s="359">
        <v>2</v>
      </c>
      <c r="N321" s="359">
        <v>4</v>
      </c>
      <c r="O321" s="359">
        <v>0</v>
      </c>
      <c r="P321" s="359">
        <v>0</v>
      </c>
      <c r="Q321" s="359">
        <v>0</v>
      </c>
      <c r="R321" s="351">
        <v>22</v>
      </c>
      <c r="S321" s="351">
        <v>20</v>
      </c>
      <c r="T321" s="351">
        <v>42</v>
      </c>
      <c r="U321" s="13"/>
      <c r="V321" s="13"/>
      <c r="W321" s="13"/>
      <c r="X321" s="13"/>
    </row>
    <row r="322" spans="2:24" x14ac:dyDescent="0.3">
      <c r="B322" s="136" t="s">
        <v>259</v>
      </c>
      <c r="C322" s="359">
        <v>13</v>
      </c>
      <c r="D322" s="359">
        <v>17</v>
      </c>
      <c r="E322" s="359">
        <v>30</v>
      </c>
      <c r="F322" s="359">
        <v>9</v>
      </c>
      <c r="G322" s="359">
        <v>3</v>
      </c>
      <c r="H322" s="359">
        <v>12</v>
      </c>
      <c r="I322" s="359">
        <v>7</v>
      </c>
      <c r="J322" s="359">
        <v>1</v>
      </c>
      <c r="K322" s="359">
        <v>8</v>
      </c>
      <c r="L322" s="359">
        <v>4</v>
      </c>
      <c r="M322" s="359">
        <v>5</v>
      </c>
      <c r="N322" s="359">
        <v>9</v>
      </c>
      <c r="O322" s="359">
        <v>0</v>
      </c>
      <c r="P322" s="359">
        <v>0</v>
      </c>
      <c r="Q322" s="359">
        <v>0</v>
      </c>
      <c r="R322" s="351">
        <v>33</v>
      </c>
      <c r="S322" s="351">
        <v>26</v>
      </c>
      <c r="T322" s="351">
        <v>59</v>
      </c>
      <c r="U322" s="13"/>
      <c r="V322" s="13"/>
      <c r="W322" s="13"/>
      <c r="X322" s="13"/>
    </row>
    <row r="323" spans="2:24" x14ac:dyDescent="0.3">
      <c r="B323" s="136" t="s">
        <v>260</v>
      </c>
      <c r="C323" s="359">
        <v>38</v>
      </c>
      <c r="D323" s="359">
        <v>56</v>
      </c>
      <c r="E323" s="359">
        <v>94</v>
      </c>
      <c r="F323" s="359">
        <v>24</v>
      </c>
      <c r="G323" s="359">
        <v>15</v>
      </c>
      <c r="H323" s="359">
        <v>39</v>
      </c>
      <c r="I323" s="359">
        <v>12</v>
      </c>
      <c r="J323" s="359">
        <v>5</v>
      </c>
      <c r="K323" s="359">
        <v>17</v>
      </c>
      <c r="L323" s="359">
        <v>13</v>
      </c>
      <c r="M323" s="359">
        <v>15</v>
      </c>
      <c r="N323" s="359">
        <v>28</v>
      </c>
      <c r="O323" s="359">
        <v>0</v>
      </c>
      <c r="P323" s="359">
        <v>0</v>
      </c>
      <c r="Q323" s="359">
        <v>0</v>
      </c>
      <c r="R323" s="351">
        <v>87</v>
      </c>
      <c r="S323" s="351">
        <v>91</v>
      </c>
      <c r="T323" s="351">
        <v>178</v>
      </c>
      <c r="U323" s="13"/>
      <c r="V323" s="13"/>
      <c r="W323" s="13"/>
      <c r="X323" s="13"/>
    </row>
    <row r="324" spans="2:24" x14ac:dyDescent="0.3">
      <c r="B324" s="136" t="s">
        <v>261</v>
      </c>
      <c r="C324" s="359">
        <v>61</v>
      </c>
      <c r="D324" s="359">
        <v>47</v>
      </c>
      <c r="E324" s="359">
        <v>108</v>
      </c>
      <c r="F324" s="359">
        <v>28</v>
      </c>
      <c r="G324" s="359">
        <v>22</v>
      </c>
      <c r="H324" s="359">
        <v>50</v>
      </c>
      <c r="I324" s="359">
        <v>9</v>
      </c>
      <c r="J324" s="359">
        <v>7</v>
      </c>
      <c r="K324" s="359">
        <v>16</v>
      </c>
      <c r="L324" s="359">
        <v>8</v>
      </c>
      <c r="M324" s="359">
        <v>9</v>
      </c>
      <c r="N324" s="359">
        <v>17</v>
      </c>
      <c r="O324" s="359">
        <v>0</v>
      </c>
      <c r="P324" s="359">
        <v>0</v>
      </c>
      <c r="Q324" s="359">
        <v>0</v>
      </c>
      <c r="R324" s="351">
        <v>106</v>
      </c>
      <c r="S324" s="351">
        <v>85</v>
      </c>
      <c r="T324" s="351">
        <v>191</v>
      </c>
      <c r="U324" s="13"/>
      <c r="V324" s="13"/>
      <c r="W324" s="13"/>
      <c r="X324" s="13"/>
    </row>
    <row r="325" spans="2:24" x14ac:dyDescent="0.3">
      <c r="B325" s="136" t="s">
        <v>262</v>
      </c>
      <c r="C325" s="359">
        <v>7</v>
      </c>
      <c r="D325" s="359">
        <v>9</v>
      </c>
      <c r="E325" s="359">
        <v>16</v>
      </c>
      <c r="F325" s="359">
        <v>6</v>
      </c>
      <c r="G325" s="359">
        <v>7</v>
      </c>
      <c r="H325" s="359">
        <v>13</v>
      </c>
      <c r="I325" s="359">
        <v>7</v>
      </c>
      <c r="J325" s="359">
        <v>1</v>
      </c>
      <c r="K325" s="359">
        <v>8</v>
      </c>
      <c r="L325" s="359">
        <v>7</v>
      </c>
      <c r="M325" s="359">
        <v>2</v>
      </c>
      <c r="N325" s="359">
        <v>9</v>
      </c>
      <c r="O325" s="359">
        <v>0</v>
      </c>
      <c r="P325" s="359">
        <v>0</v>
      </c>
      <c r="Q325" s="359">
        <v>0</v>
      </c>
      <c r="R325" s="351">
        <v>27</v>
      </c>
      <c r="S325" s="351">
        <v>19</v>
      </c>
      <c r="T325" s="351">
        <v>46</v>
      </c>
      <c r="U325" s="13"/>
      <c r="V325" s="13"/>
      <c r="W325" s="13"/>
      <c r="X325" s="13"/>
    </row>
    <row r="326" spans="2:24" x14ac:dyDescent="0.3">
      <c r="B326" s="136" t="s">
        <v>263</v>
      </c>
      <c r="C326" s="359">
        <v>183</v>
      </c>
      <c r="D326" s="359">
        <v>187</v>
      </c>
      <c r="E326" s="359">
        <v>370</v>
      </c>
      <c r="F326" s="359">
        <v>135</v>
      </c>
      <c r="G326" s="359">
        <v>92</v>
      </c>
      <c r="H326" s="359">
        <v>227</v>
      </c>
      <c r="I326" s="359">
        <v>54</v>
      </c>
      <c r="J326" s="359">
        <v>23</v>
      </c>
      <c r="K326" s="359">
        <v>77</v>
      </c>
      <c r="L326" s="359">
        <v>59</v>
      </c>
      <c r="M326" s="359">
        <v>60</v>
      </c>
      <c r="N326" s="359">
        <v>119</v>
      </c>
      <c r="O326" s="359">
        <v>0</v>
      </c>
      <c r="P326" s="359">
        <v>0</v>
      </c>
      <c r="Q326" s="359">
        <v>0</v>
      </c>
      <c r="R326" s="351">
        <v>431</v>
      </c>
      <c r="S326" s="351">
        <v>362</v>
      </c>
      <c r="T326" s="351">
        <v>793</v>
      </c>
      <c r="U326" s="13"/>
      <c r="V326" s="13"/>
      <c r="W326" s="13"/>
      <c r="X326" s="13"/>
    </row>
    <row r="327" spans="2:24" x14ac:dyDescent="0.3">
      <c r="B327" s="136" t="s">
        <v>264</v>
      </c>
      <c r="C327" s="359">
        <v>18</v>
      </c>
      <c r="D327" s="359">
        <v>38</v>
      </c>
      <c r="E327" s="359">
        <v>56</v>
      </c>
      <c r="F327" s="359">
        <v>12</v>
      </c>
      <c r="G327" s="359">
        <v>13</v>
      </c>
      <c r="H327" s="359">
        <v>25</v>
      </c>
      <c r="I327" s="359">
        <v>6</v>
      </c>
      <c r="J327" s="359">
        <v>3</v>
      </c>
      <c r="K327" s="359">
        <v>9</v>
      </c>
      <c r="L327" s="359">
        <v>9</v>
      </c>
      <c r="M327" s="359">
        <v>7</v>
      </c>
      <c r="N327" s="359">
        <v>16</v>
      </c>
      <c r="O327" s="359">
        <v>0</v>
      </c>
      <c r="P327" s="359">
        <v>0</v>
      </c>
      <c r="Q327" s="359">
        <v>0</v>
      </c>
      <c r="R327" s="351">
        <v>45</v>
      </c>
      <c r="S327" s="351">
        <v>61</v>
      </c>
      <c r="T327" s="351">
        <v>106</v>
      </c>
      <c r="U327" s="13"/>
      <c r="V327" s="13"/>
      <c r="W327" s="13"/>
      <c r="X327" s="13"/>
    </row>
    <row r="328" spans="2:24" x14ac:dyDescent="0.3">
      <c r="B328" s="136" t="s">
        <v>265</v>
      </c>
      <c r="C328" s="359">
        <v>3</v>
      </c>
      <c r="D328" s="359">
        <v>6</v>
      </c>
      <c r="E328" s="359">
        <v>9</v>
      </c>
      <c r="F328" s="359">
        <v>1</v>
      </c>
      <c r="G328" s="359">
        <v>1</v>
      </c>
      <c r="H328" s="359">
        <v>2</v>
      </c>
      <c r="I328" s="359">
        <v>1</v>
      </c>
      <c r="J328" s="359">
        <v>0</v>
      </c>
      <c r="K328" s="359">
        <v>1</v>
      </c>
      <c r="L328" s="359">
        <v>1</v>
      </c>
      <c r="M328" s="359">
        <v>2</v>
      </c>
      <c r="N328" s="359">
        <v>3</v>
      </c>
      <c r="O328" s="359">
        <v>0</v>
      </c>
      <c r="P328" s="359">
        <v>0</v>
      </c>
      <c r="Q328" s="359">
        <v>0</v>
      </c>
      <c r="R328" s="351">
        <v>6</v>
      </c>
      <c r="S328" s="351">
        <v>9</v>
      </c>
      <c r="T328" s="351">
        <v>15</v>
      </c>
      <c r="U328" s="13"/>
      <c r="V328" s="13"/>
      <c r="W328" s="13"/>
      <c r="X328" s="13"/>
    </row>
    <row r="329" spans="2:24" x14ac:dyDescent="0.3">
      <c r="B329" s="136" t="s">
        <v>266</v>
      </c>
      <c r="C329" s="359">
        <v>8</v>
      </c>
      <c r="D329" s="359">
        <v>7</v>
      </c>
      <c r="E329" s="359">
        <v>15</v>
      </c>
      <c r="F329" s="359">
        <v>13</v>
      </c>
      <c r="G329" s="359">
        <v>2</v>
      </c>
      <c r="H329" s="359">
        <v>15</v>
      </c>
      <c r="I329" s="359">
        <v>3</v>
      </c>
      <c r="J329" s="359">
        <v>2</v>
      </c>
      <c r="K329" s="359">
        <v>5</v>
      </c>
      <c r="L329" s="359">
        <v>5</v>
      </c>
      <c r="M329" s="359">
        <v>2</v>
      </c>
      <c r="N329" s="359">
        <v>7</v>
      </c>
      <c r="O329" s="359">
        <v>0</v>
      </c>
      <c r="P329" s="359">
        <v>0</v>
      </c>
      <c r="Q329" s="359">
        <v>0</v>
      </c>
      <c r="R329" s="351">
        <v>29</v>
      </c>
      <c r="S329" s="351">
        <v>13</v>
      </c>
      <c r="T329" s="351">
        <v>42</v>
      </c>
      <c r="U329" s="13"/>
      <c r="V329" s="13"/>
      <c r="W329" s="13"/>
      <c r="X329" s="13"/>
    </row>
    <row r="330" spans="2:24" x14ac:dyDescent="0.3">
      <c r="B330" s="155" t="s">
        <v>267</v>
      </c>
      <c r="C330" s="361">
        <v>16</v>
      </c>
      <c r="D330" s="361">
        <v>20</v>
      </c>
      <c r="E330" s="359">
        <v>36</v>
      </c>
      <c r="F330" s="359">
        <v>9</v>
      </c>
      <c r="G330" s="359">
        <v>12</v>
      </c>
      <c r="H330" s="359">
        <v>21</v>
      </c>
      <c r="I330" s="359">
        <v>7</v>
      </c>
      <c r="J330" s="359">
        <v>1</v>
      </c>
      <c r="K330" s="359">
        <v>8</v>
      </c>
      <c r="L330" s="359">
        <v>9</v>
      </c>
      <c r="M330" s="359">
        <v>6</v>
      </c>
      <c r="N330" s="359">
        <v>15</v>
      </c>
      <c r="O330" s="359">
        <v>0</v>
      </c>
      <c r="P330" s="359">
        <v>0</v>
      </c>
      <c r="Q330" s="359">
        <v>0</v>
      </c>
      <c r="R330" s="351">
        <v>41</v>
      </c>
      <c r="S330" s="351">
        <v>39</v>
      </c>
      <c r="T330" s="351">
        <v>80</v>
      </c>
      <c r="U330" s="13"/>
      <c r="V330" s="13"/>
      <c r="W330" s="13"/>
      <c r="X330" s="13"/>
    </row>
    <row r="331" spans="2:24" x14ac:dyDescent="0.3">
      <c r="B331" s="355" t="s">
        <v>25</v>
      </c>
      <c r="C331" s="333">
        <v>904</v>
      </c>
      <c r="D331" s="333">
        <v>1020</v>
      </c>
      <c r="E331" s="333">
        <v>1924</v>
      </c>
      <c r="F331" s="333">
        <v>607</v>
      </c>
      <c r="G331" s="333">
        <v>424</v>
      </c>
      <c r="H331" s="341">
        <v>1031</v>
      </c>
      <c r="I331" s="333">
        <v>270</v>
      </c>
      <c r="J331" s="341">
        <v>111</v>
      </c>
      <c r="K331" s="333">
        <v>381</v>
      </c>
      <c r="L331" s="341">
        <v>271</v>
      </c>
      <c r="M331" s="333">
        <v>274</v>
      </c>
      <c r="N331" s="341">
        <v>545</v>
      </c>
      <c r="O331" s="341">
        <v>0</v>
      </c>
      <c r="P331" s="333">
        <v>0</v>
      </c>
      <c r="Q331" s="341">
        <v>0</v>
      </c>
      <c r="R331" s="351">
        <v>2052</v>
      </c>
      <c r="S331" s="351">
        <v>1829</v>
      </c>
      <c r="T331" s="351">
        <v>3881</v>
      </c>
      <c r="U331" s="13"/>
      <c r="V331" s="13"/>
      <c r="W331" s="13"/>
      <c r="X331" s="13"/>
    </row>
    <row r="332" spans="2:24" ht="75.599999999999994" customHeight="1" x14ac:dyDescent="0.3">
      <c r="B332" s="598" t="s">
        <v>834</v>
      </c>
      <c r="C332" s="598"/>
      <c r="D332" s="598"/>
      <c r="E332" s="598"/>
      <c r="F332" s="598"/>
      <c r="G332" s="598"/>
      <c r="H332" s="598"/>
      <c r="I332" s="598"/>
      <c r="J332" s="598"/>
      <c r="K332" s="598"/>
      <c r="L332" s="598"/>
      <c r="M332" s="598"/>
      <c r="N332" s="598"/>
      <c r="O332" s="598"/>
      <c r="P332" s="598"/>
      <c r="Q332" s="598"/>
      <c r="R332" s="13"/>
      <c r="S332" s="13"/>
      <c r="T332" s="13"/>
      <c r="U332" s="13"/>
      <c r="V332" s="13"/>
      <c r="W332" s="13"/>
    </row>
    <row r="333" spans="2:24" ht="13.95" customHeight="1" x14ac:dyDescent="0.3">
      <c r="B333" s="557" t="s">
        <v>903</v>
      </c>
      <c r="C333" s="557"/>
      <c r="D333" s="557"/>
      <c r="E333" s="557"/>
      <c r="F333" s="557"/>
      <c r="G333" s="557"/>
      <c r="H333" s="557"/>
      <c r="I333" s="557"/>
      <c r="J333" s="557"/>
      <c r="K333" s="557"/>
      <c r="L333" s="557"/>
      <c r="M333" s="13"/>
      <c r="N333" s="13"/>
      <c r="O333" s="13"/>
      <c r="P333" s="13"/>
      <c r="Q333" s="13"/>
      <c r="R333" s="13"/>
      <c r="S333" s="13"/>
      <c r="T333" s="13"/>
      <c r="U333" s="13"/>
      <c r="V333" s="13"/>
      <c r="W333" s="13"/>
    </row>
    <row r="334" spans="2:24" x14ac:dyDescent="0.3">
      <c r="B334" s="157"/>
      <c r="C334" s="157"/>
      <c r="D334" s="157"/>
      <c r="E334"/>
      <c r="F334"/>
      <c r="G334"/>
      <c r="H334" s="13"/>
      <c r="I334" s="13"/>
      <c r="J334" s="13"/>
      <c r="K334" s="13"/>
      <c r="L334" s="13"/>
      <c r="M334" s="13"/>
      <c r="N334" s="13"/>
      <c r="O334" s="13"/>
      <c r="P334" s="13"/>
      <c r="Q334" s="13"/>
      <c r="R334" s="13"/>
      <c r="S334" s="13"/>
      <c r="T334" s="13"/>
      <c r="U334" s="13"/>
      <c r="V334" s="13"/>
      <c r="W334" s="13"/>
    </row>
    <row r="335" spans="2:24" x14ac:dyDescent="0.3">
      <c r="B335" s="157"/>
      <c r="C335" s="157"/>
      <c r="D335" s="157"/>
      <c r="E335"/>
      <c r="F335"/>
      <c r="G335"/>
      <c r="H335" s="13"/>
      <c r="I335" s="13"/>
      <c r="J335" s="13"/>
      <c r="K335" s="13"/>
      <c r="L335" s="13"/>
      <c r="M335" s="13"/>
      <c r="N335" s="13"/>
      <c r="O335" s="13"/>
      <c r="P335" s="13"/>
      <c r="Q335" s="13"/>
      <c r="R335" s="13"/>
      <c r="S335" s="13"/>
      <c r="T335" s="13"/>
      <c r="U335" s="13"/>
      <c r="V335" s="13"/>
      <c r="W335" s="13"/>
    </row>
    <row r="336" spans="2:24" x14ac:dyDescent="0.3">
      <c r="B336" s="186" t="s">
        <v>520</v>
      </c>
      <c r="C336"/>
      <c r="D336"/>
      <c r="E336"/>
      <c r="F336"/>
      <c r="G336"/>
      <c r="H336" s="13"/>
      <c r="I336" s="13"/>
      <c r="J336" s="13"/>
      <c r="K336" s="13"/>
      <c r="L336" s="13"/>
      <c r="M336" s="13"/>
      <c r="N336" s="13"/>
      <c r="O336" s="13"/>
      <c r="P336" s="13"/>
      <c r="Q336" s="13"/>
      <c r="R336" s="13"/>
      <c r="S336" s="13"/>
      <c r="T336" s="13"/>
      <c r="U336" s="13"/>
      <c r="V336" s="13"/>
      <c r="W336" s="13"/>
    </row>
    <row r="337" spans="2:24" x14ac:dyDescent="0.3">
      <c r="B337" s="186"/>
      <c r="C337"/>
      <c r="D337"/>
      <c r="E337"/>
      <c r="F337"/>
      <c r="G337"/>
      <c r="H337" s="13"/>
      <c r="I337" s="13"/>
      <c r="J337" s="13"/>
      <c r="K337" s="13"/>
      <c r="L337" s="13"/>
      <c r="M337" s="13"/>
      <c r="N337" s="13"/>
      <c r="O337" s="13"/>
      <c r="P337" s="13"/>
      <c r="Q337" s="13"/>
      <c r="R337" s="13"/>
      <c r="S337" s="13"/>
      <c r="T337" s="13"/>
      <c r="U337" s="13"/>
      <c r="V337" s="13"/>
      <c r="W337" s="13"/>
    </row>
    <row r="338" spans="2:24" ht="15" customHeight="1" x14ac:dyDescent="0.3">
      <c r="B338" s="529" t="s">
        <v>521</v>
      </c>
      <c r="C338" s="565" t="s">
        <v>477</v>
      </c>
      <c r="D338" s="566"/>
      <c r="E338" s="566"/>
      <c r="F338" s="566"/>
      <c r="G338" s="566"/>
      <c r="H338" s="566"/>
      <c r="I338" s="566"/>
      <c r="J338" s="566"/>
      <c r="K338" s="566"/>
      <c r="L338" s="566"/>
      <c r="M338" s="566"/>
      <c r="N338" s="566"/>
      <c r="O338" s="566"/>
      <c r="P338" s="566"/>
      <c r="Q338" s="567"/>
      <c r="R338" s="599" t="s">
        <v>861</v>
      </c>
      <c r="S338" s="600"/>
      <c r="T338" s="601"/>
      <c r="U338" s="13"/>
      <c r="V338" s="13"/>
      <c r="W338" s="13"/>
    </row>
    <row r="339" spans="2:24" ht="15" customHeight="1" x14ac:dyDescent="0.3">
      <c r="B339" s="529"/>
      <c r="C339" s="533" t="s">
        <v>651</v>
      </c>
      <c r="D339" s="533"/>
      <c r="E339" s="533"/>
      <c r="F339" s="533" t="s">
        <v>485</v>
      </c>
      <c r="G339" s="533"/>
      <c r="H339" s="533"/>
      <c r="I339" s="533" t="s">
        <v>3</v>
      </c>
      <c r="J339" s="533"/>
      <c r="K339" s="533"/>
      <c r="L339" s="533" t="s">
        <v>5</v>
      </c>
      <c r="M339" s="533"/>
      <c r="N339" s="533"/>
      <c r="O339" s="533" t="s">
        <v>829</v>
      </c>
      <c r="P339" s="533"/>
      <c r="Q339" s="533"/>
      <c r="R339" s="602"/>
      <c r="S339" s="537"/>
      <c r="T339" s="553"/>
      <c r="U339" s="13"/>
      <c r="V339" s="13"/>
      <c r="W339" s="13"/>
    </row>
    <row r="340" spans="2:24" x14ac:dyDescent="0.3">
      <c r="B340" s="529"/>
      <c r="C340" s="277" t="s">
        <v>73</v>
      </c>
      <c r="D340" s="277" t="s">
        <v>74</v>
      </c>
      <c r="E340" s="277" t="s">
        <v>25</v>
      </c>
      <c r="F340" s="277" t="s">
        <v>73</v>
      </c>
      <c r="G340" s="277" t="s">
        <v>74</v>
      </c>
      <c r="H340" s="277" t="s">
        <v>25</v>
      </c>
      <c r="I340" s="277" t="s">
        <v>73</v>
      </c>
      <c r="J340" s="277" t="s">
        <v>74</v>
      </c>
      <c r="K340" s="277" t="s">
        <v>25</v>
      </c>
      <c r="L340" s="277" t="s">
        <v>73</v>
      </c>
      <c r="M340" s="277" t="s">
        <v>74</v>
      </c>
      <c r="N340" s="277" t="s">
        <v>25</v>
      </c>
      <c r="O340" s="277" t="s">
        <v>73</v>
      </c>
      <c r="P340" s="277" t="s">
        <v>74</v>
      </c>
      <c r="Q340" s="277" t="s">
        <v>25</v>
      </c>
      <c r="R340" s="277" t="s">
        <v>73</v>
      </c>
      <c r="S340" s="277" t="s">
        <v>74</v>
      </c>
      <c r="T340" s="277" t="s">
        <v>25</v>
      </c>
      <c r="U340" s="13"/>
      <c r="V340" s="13"/>
      <c r="W340" s="13"/>
    </row>
    <row r="341" spans="2:24" x14ac:dyDescent="0.3">
      <c r="B341" s="156" t="s">
        <v>451</v>
      </c>
      <c r="C341" s="472">
        <v>17</v>
      </c>
      <c r="D341" s="472">
        <v>22</v>
      </c>
      <c r="E341" s="472">
        <v>39</v>
      </c>
      <c r="F341" s="472">
        <v>7</v>
      </c>
      <c r="G341" s="472">
        <v>15</v>
      </c>
      <c r="H341" s="472">
        <v>22</v>
      </c>
      <c r="I341" s="472">
        <v>8</v>
      </c>
      <c r="J341" s="472">
        <v>3</v>
      </c>
      <c r="K341" s="472">
        <v>11</v>
      </c>
      <c r="L341" s="472">
        <v>10</v>
      </c>
      <c r="M341" s="472">
        <v>11</v>
      </c>
      <c r="N341" s="472">
        <v>21</v>
      </c>
      <c r="O341" s="472">
        <v>0</v>
      </c>
      <c r="P341" s="472">
        <v>0</v>
      </c>
      <c r="Q341" s="472">
        <v>0</v>
      </c>
      <c r="R341" s="351">
        <v>42</v>
      </c>
      <c r="S341" s="351">
        <v>51</v>
      </c>
      <c r="T341" s="351">
        <v>93</v>
      </c>
      <c r="U341" s="13"/>
      <c r="V341" s="13"/>
      <c r="W341" s="13"/>
      <c r="X341" s="13"/>
    </row>
    <row r="342" spans="2:24" x14ac:dyDescent="0.3">
      <c r="B342" s="136" t="s">
        <v>452</v>
      </c>
      <c r="C342" s="359">
        <v>142</v>
      </c>
      <c r="D342" s="359">
        <v>151</v>
      </c>
      <c r="E342" s="359">
        <v>293</v>
      </c>
      <c r="F342" s="359">
        <v>133</v>
      </c>
      <c r="G342" s="359">
        <v>77</v>
      </c>
      <c r="H342" s="359">
        <v>210</v>
      </c>
      <c r="I342" s="359">
        <v>54</v>
      </c>
      <c r="J342" s="359">
        <v>19</v>
      </c>
      <c r="K342" s="359">
        <v>73</v>
      </c>
      <c r="L342" s="359">
        <v>80</v>
      </c>
      <c r="M342" s="359">
        <v>80</v>
      </c>
      <c r="N342" s="359">
        <v>160</v>
      </c>
      <c r="O342" s="359">
        <v>0</v>
      </c>
      <c r="P342" s="359">
        <v>0</v>
      </c>
      <c r="Q342" s="359">
        <v>0</v>
      </c>
      <c r="R342" s="351">
        <v>409</v>
      </c>
      <c r="S342" s="351">
        <v>327</v>
      </c>
      <c r="T342" s="351">
        <v>736</v>
      </c>
      <c r="U342" s="13"/>
      <c r="V342" s="13"/>
      <c r="W342" s="13"/>
      <c r="X342" s="13"/>
    </row>
    <row r="343" spans="2:24" x14ac:dyDescent="0.3">
      <c r="B343" s="136" t="s">
        <v>453</v>
      </c>
      <c r="C343" s="359">
        <v>20</v>
      </c>
      <c r="D343" s="359">
        <v>20</v>
      </c>
      <c r="E343" s="359">
        <v>40</v>
      </c>
      <c r="F343" s="359">
        <v>15</v>
      </c>
      <c r="G343" s="359">
        <v>6</v>
      </c>
      <c r="H343" s="359">
        <v>21</v>
      </c>
      <c r="I343" s="359">
        <v>8</v>
      </c>
      <c r="J343" s="359">
        <v>6</v>
      </c>
      <c r="K343" s="359">
        <v>14</v>
      </c>
      <c r="L343" s="359">
        <v>11</v>
      </c>
      <c r="M343" s="359">
        <v>10</v>
      </c>
      <c r="N343" s="359">
        <v>21</v>
      </c>
      <c r="O343" s="359">
        <v>0</v>
      </c>
      <c r="P343" s="359">
        <v>0</v>
      </c>
      <c r="Q343" s="359">
        <v>0</v>
      </c>
      <c r="R343" s="351">
        <v>54</v>
      </c>
      <c r="S343" s="351">
        <v>42</v>
      </c>
      <c r="T343" s="351">
        <v>96</v>
      </c>
      <c r="U343" s="13"/>
      <c r="V343" s="13"/>
      <c r="W343" s="13"/>
      <c r="X343" s="13"/>
    </row>
    <row r="344" spans="2:24" x14ac:dyDescent="0.3">
      <c r="B344" s="136" t="s">
        <v>454</v>
      </c>
      <c r="C344" s="359">
        <v>1</v>
      </c>
      <c r="D344" s="359">
        <v>9</v>
      </c>
      <c r="E344" s="359">
        <v>10</v>
      </c>
      <c r="F344" s="359">
        <v>4</v>
      </c>
      <c r="G344" s="359">
        <v>1</v>
      </c>
      <c r="H344" s="359">
        <v>5</v>
      </c>
      <c r="I344" s="359">
        <v>0</v>
      </c>
      <c r="J344" s="359">
        <v>0</v>
      </c>
      <c r="K344" s="359">
        <v>0</v>
      </c>
      <c r="L344" s="359">
        <v>0</v>
      </c>
      <c r="M344" s="359">
        <v>2</v>
      </c>
      <c r="N344" s="359">
        <v>2</v>
      </c>
      <c r="O344" s="359">
        <v>0</v>
      </c>
      <c r="P344" s="359">
        <v>0</v>
      </c>
      <c r="Q344" s="359">
        <v>0</v>
      </c>
      <c r="R344" s="351">
        <v>5</v>
      </c>
      <c r="S344" s="351">
        <v>12</v>
      </c>
      <c r="T344" s="351">
        <v>17</v>
      </c>
      <c r="U344" s="13"/>
      <c r="V344" s="13"/>
      <c r="W344" s="13"/>
      <c r="X344" s="13"/>
    </row>
    <row r="345" spans="2:24" x14ac:dyDescent="0.3">
      <c r="B345" s="136" t="s">
        <v>455</v>
      </c>
      <c r="C345" s="359">
        <v>12</v>
      </c>
      <c r="D345" s="359">
        <v>21</v>
      </c>
      <c r="E345" s="359">
        <v>33</v>
      </c>
      <c r="F345" s="359">
        <v>8</v>
      </c>
      <c r="G345" s="359">
        <v>7</v>
      </c>
      <c r="H345" s="359">
        <v>15</v>
      </c>
      <c r="I345" s="359">
        <v>8</v>
      </c>
      <c r="J345" s="359">
        <v>0</v>
      </c>
      <c r="K345" s="359">
        <v>8</v>
      </c>
      <c r="L345" s="359">
        <v>6</v>
      </c>
      <c r="M345" s="359">
        <v>6</v>
      </c>
      <c r="N345" s="359">
        <v>12</v>
      </c>
      <c r="O345" s="359">
        <v>0</v>
      </c>
      <c r="P345" s="359">
        <v>0</v>
      </c>
      <c r="Q345" s="359">
        <v>0</v>
      </c>
      <c r="R345" s="351">
        <v>34</v>
      </c>
      <c r="S345" s="351">
        <v>34</v>
      </c>
      <c r="T345" s="351">
        <v>68</v>
      </c>
      <c r="U345" s="13"/>
      <c r="V345" s="13"/>
      <c r="W345" s="13"/>
      <c r="X345" s="13"/>
    </row>
    <row r="346" spans="2:24" x14ac:dyDescent="0.3">
      <c r="B346" s="136" t="s">
        <v>456</v>
      </c>
      <c r="C346" s="359">
        <v>33</v>
      </c>
      <c r="D346" s="359">
        <v>30</v>
      </c>
      <c r="E346" s="359">
        <v>63</v>
      </c>
      <c r="F346" s="359">
        <v>15</v>
      </c>
      <c r="G346" s="359">
        <v>8</v>
      </c>
      <c r="H346" s="359">
        <v>23</v>
      </c>
      <c r="I346" s="359">
        <v>15</v>
      </c>
      <c r="J346" s="359">
        <v>3</v>
      </c>
      <c r="K346" s="359">
        <v>18</v>
      </c>
      <c r="L346" s="359">
        <v>7</v>
      </c>
      <c r="M346" s="359">
        <v>15</v>
      </c>
      <c r="N346" s="359">
        <v>22</v>
      </c>
      <c r="O346" s="359">
        <v>0</v>
      </c>
      <c r="P346" s="359">
        <v>0</v>
      </c>
      <c r="Q346" s="359">
        <v>0</v>
      </c>
      <c r="R346" s="351">
        <v>70</v>
      </c>
      <c r="S346" s="351">
        <v>56</v>
      </c>
      <c r="T346" s="351">
        <v>126</v>
      </c>
      <c r="U346" s="13"/>
      <c r="V346" s="13"/>
      <c r="W346" s="13"/>
      <c r="X346" s="13"/>
    </row>
    <row r="347" spans="2:24" x14ac:dyDescent="0.3">
      <c r="B347" s="136" t="s">
        <v>457</v>
      </c>
      <c r="C347" s="359">
        <v>16</v>
      </c>
      <c r="D347" s="359">
        <v>20</v>
      </c>
      <c r="E347" s="359">
        <v>36</v>
      </c>
      <c r="F347" s="359">
        <v>2</v>
      </c>
      <c r="G347" s="359">
        <v>3</v>
      </c>
      <c r="H347" s="359">
        <v>5</v>
      </c>
      <c r="I347" s="359">
        <v>8</v>
      </c>
      <c r="J347" s="359">
        <v>4</v>
      </c>
      <c r="K347" s="359">
        <v>12</v>
      </c>
      <c r="L347" s="359">
        <v>4</v>
      </c>
      <c r="M347" s="359">
        <v>5</v>
      </c>
      <c r="N347" s="359">
        <v>9</v>
      </c>
      <c r="O347" s="359">
        <v>0</v>
      </c>
      <c r="P347" s="359">
        <v>0</v>
      </c>
      <c r="Q347" s="359">
        <v>0</v>
      </c>
      <c r="R347" s="351">
        <v>30</v>
      </c>
      <c r="S347" s="351">
        <v>32</v>
      </c>
      <c r="T347" s="351">
        <v>62</v>
      </c>
      <c r="U347" s="13"/>
      <c r="V347" s="13"/>
      <c r="W347" s="13"/>
      <c r="X347" s="13"/>
    </row>
    <row r="348" spans="2:24" x14ac:dyDescent="0.3">
      <c r="B348" s="136" t="s">
        <v>458</v>
      </c>
      <c r="C348" s="359">
        <v>7</v>
      </c>
      <c r="D348" s="359">
        <v>8</v>
      </c>
      <c r="E348" s="359">
        <v>15</v>
      </c>
      <c r="F348" s="359">
        <v>2</v>
      </c>
      <c r="G348" s="359">
        <v>1</v>
      </c>
      <c r="H348" s="359">
        <v>3</v>
      </c>
      <c r="I348" s="359">
        <v>6</v>
      </c>
      <c r="J348" s="359">
        <v>1</v>
      </c>
      <c r="K348" s="359">
        <v>7</v>
      </c>
      <c r="L348" s="359">
        <v>1</v>
      </c>
      <c r="M348" s="359">
        <v>2</v>
      </c>
      <c r="N348" s="359">
        <v>3</v>
      </c>
      <c r="O348" s="359">
        <v>0</v>
      </c>
      <c r="P348" s="359">
        <v>0</v>
      </c>
      <c r="Q348" s="359">
        <v>0</v>
      </c>
      <c r="R348" s="351">
        <v>16</v>
      </c>
      <c r="S348" s="351">
        <v>12</v>
      </c>
      <c r="T348" s="351">
        <v>28</v>
      </c>
      <c r="U348" s="13"/>
      <c r="V348" s="13"/>
      <c r="W348" s="13"/>
      <c r="X348" s="13"/>
    </row>
    <row r="349" spans="2:24" x14ac:dyDescent="0.3">
      <c r="B349" s="136" t="s">
        <v>459</v>
      </c>
      <c r="C349" s="359">
        <v>9</v>
      </c>
      <c r="D349" s="359">
        <v>6</v>
      </c>
      <c r="E349" s="359">
        <v>15</v>
      </c>
      <c r="F349" s="359">
        <v>4</v>
      </c>
      <c r="G349" s="359">
        <v>3</v>
      </c>
      <c r="H349" s="359">
        <v>7</v>
      </c>
      <c r="I349" s="359">
        <v>3</v>
      </c>
      <c r="J349" s="359">
        <v>3</v>
      </c>
      <c r="K349" s="359">
        <v>6</v>
      </c>
      <c r="L349" s="359">
        <v>1</v>
      </c>
      <c r="M349" s="359">
        <v>3</v>
      </c>
      <c r="N349" s="359">
        <v>4</v>
      </c>
      <c r="O349" s="359">
        <v>0</v>
      </c>
      <c r="P349" s="359">
        <v>0</v>
      </c>
      <c r="Q349" s="359">
        <v>0</v>
      </c>
      <c r="R349" s="351">
        <v>17</v>
      </c>
      <c r="S349" s="351">
        <v>15</v>
      </c>
      <c r="T349" s="351">
        <v>32</v>
      </c>
      <c r="U349" s="13"/>
      <c r="V349" s="13"/>
      <c r="W349" s="13"/>
      <c r="X349" s="13"/>
    </row>
    <row r="350" spans="2:24" x14ac:dyDescent="0.3">
      <c r="B350" s="136" t="s">
        <v>460</v>
      </c>
      <c r="C350" s="359">
        <v>7</v>
      </c>
      <c r="D350" s="359">
        <v>12</v>
      </c>
      <c r="E350" s="359">
        <v>19</v>
      </c>
      <c r="F350" s="359">
        <v>7</v>
      </c>
      <c r="G350" s="359">
        <v>2</v>
      </c>
      <c r="H350" s="359">
        <v>9</v>
      </c>
      <c r="I350" s="359">
        <v>3</v>
      </c>
      <c r="J350" s="359">
        <v>1</v>
      </c>
      <c r="K350" s="359">
        <v>4</v>
      </c>
      <c r="L350" s="359">
        <v>3</v>
      </c>
      <c r="M350" s="359">
        <v>5</v>
      </c>
      <c r="N350" s="359">
        <v>8</v>
      </c>
      <c r="O350" s="359">
        <v>0</v>
      </c>
      <c r="P350" s="359">
        <v>0</v>
      </c>
      <c r="Q350" s="359">
        <v>0</v>
      </c>
      <c r="R350" s="351">
        <v>20</v>
      </c>
      <c r="S350" s="351">
        <v>20</v>
      </c>
      <c r="T350" s="351">
        <v>40</v>
      </c>
      <c r="U350" s="13"/>
      <c r="V350" s="13"/>
      <c r="W350" s="13"/>
      <c r="X350" s="13"/>
    </row>
    <row r="351" spans="2:24" x14ac:dyDescent="0.3">
      <c r="B351" s="136" t="s">
        <v>461</v>
      </c>
      <c r="C351" s="359">
        <v>6</v>
      </c>
      <c r="D351" s="359">
        <v>4</v>
      </c>
      <c r="E351" s="359">
        <v>10</v>
      </c>
      <c r="F351" s="359">
        <v>3</v>
      </c>
      <c r="G351" s="359">
        <v>4</v>
      </c>
      <c r="H351" s="359">
        <v>7</v>
      </c>
      <c r="I351" s="359">
        <v>3</v>
      </c>
      <c r="J351" s="359">
        <v>0</v>
      </c>
      <c r="K351" s="359">
        <v>3</v>
      </c>
      <c r="L351" s="359">
        <v>2</v>
      </c>
      <c r="M351" s="359">
        <v>3</v>
      </c>
      <c r="N351" s="359">
        <v>5</v>
      </c>
      <c r="O351" s="359">
        <v>0</v>
      </c>
      <c r="P351" s="359">
        <v>0</v>
      </c>
      <c r="Q351" s="359">
        <v>0</v>
      </c>
      <c r="R351" s="351">
        <v>14</v>
      </c>
      <c r="S351" s="351">
        <v>11</v>
      </c>
      <c r="T351" s="351">
        <v>25</v>
      </c>
      <c r="U351" s="13"/>
      <c r="V351" s="13"/>
      <c r="W351" s="13"/>
      <c r="X351" s="13"/>
    </row>
    <row r="352" spans="2:24" x14ac:dyDescent="0.3">
      <c r="B352" s="136" t="s">
        <v>462</v>
      </c>
      <c r="C352" s="359">
        <v>21</v>
      </c>
      <c r="D352" s="359">
        <v>15</v>
      </c>
      <c r="E352" s="359">
        <v>36</v>
      </c>
      <c r="F352" s="359">
        <v>13</v>
      </c>
      <c r="G352" s="359">
        <v>12</v>
      </c>
      <c r="H352" s="359">
        <v>25</v>
      </c>
      <c r="I352" s="359">
        <v>13</v>
      </c>
      <c r="J352" s="359">
        <v>6</v>
      </c>
      <c r="K352" s="359">
        <v>19</v>
      </c>
      <c r="L352" s="359">
        <v>8</v>
      </c>
      <c r="M352" s="359">
        <v>8</v>
      </c>
      <c r="N352" s="359">
        <v>16</v>
      </c>
      <c r="O352" s="359">
        <v>0</v>
      </c>
      <c r="P352" s="359">
        <v>0</v>
      </c>
      <c r="Q352" s="359">
        <v>0</v>
      </c>
      <c r="R352" s="351">
        <v>55</v>
      </c>
      <c r="S352" s="351">
        <v>41</v>
      </c>
      <c r="T352" s="351">
        <v>96</v>
      </c>
      <c r="U352" s="13"/>
      <c r="V352" s="13"/>
      <c r="W352" s="13"/>
      <c r="X352" s="13"/>
    </row>
    <row r="353" spans="2:26" x14ac:dyDescent="0.3">
      <c r="B353" s="136" t="s">
        <v>463</v>
      </c>
      <c r="C353" s="359">
        <v>13</v>
      </c>
      <c r="D353" s="359">
        <v>8</v>
      </c>
      <c r="E353" s="359">
        <v>21</v>
      </c>
      <c r="F353" s="359">
        <v>6</v>
      </c>
      <c r="G353" s="359">
        <v>5</v>
      </c>
      <c r="H353" s="359">
        <v>11</v>
      </c>
      <c r="I353" s="359">
        <v>2</v>
      </c>
      <c r="J353" s="359">
        <v>1</v>
      </c>
      <c r="K353" s="359">
        <v>3</v>
      </c>
      <c r="L353" s="359">
        <v>3</v>
      </c>
      <c r="M353" s="359">
        <v>5</v>
      </c>
      <c r="N353" s="359">
        <v>8</v>
      </c>
      <c r="O353" s="359">
        <v>0</v>
      </c>
      <c r="P353" s="359">
        <v>0</v>
      </c>
      <c r="Q353" s="359">
        <v>0</v>
      </c>
      <c r="R353" s="351">
        <v>24</v>
      </c>
      <c r="S353" s="351">
        <v>19</v>
      </c>
      <c r="T353" s="351">
        <v>43</v>
      </c>
      <c r="U353" s="13"/>
      <c r="V353" s="13"/>
      <c r="W353" s="13"/>
      <c r="X353" s="13"/>
    </row>
    <row r="354" spans="2:26" x14ac:dyDescent="0.3">
      <c r="B354" s="136" t="s">
        <v>464</v>
      </c>
      <c r="C354" s="359">
        <v>6</v>
      </c>
      <c r="D354" s="359">
        <v>10</v>
      </c>
      <c r="E354" s="359">
        <v>16</v>
      </c>
      <c r="F354" s="359">
        <v>2</v>
      </c>
      <c r="G354" s="359">
        <v>4</v>
      </c>
      <c r="H354" s="359">
        <v>6</v>
      </c>
      <c r="I354" s="359">
        <v>4</v>
      </c>
      <c r="J354" s="359">
        <v>0</v>
      </c>
      <c r="K354" s="359">
        <v>4</v>
      </c>
      <c r="L354" s="359">
        <v>0</v>
      </c>
      <c r="M354" s="359">
        <v>4</v>
      </c>
      <c r="N354" s="359">
        <v>4</v>
      </c>
      <c r="O354" s="359">
        <v>0</v>
      </c>
      <c r="P354" s="359">
        <v>0</v>
      </c>
      <c r="Q354" s="359">
        <v>0</v>
      </c>
      <c r="R354" s="351">
        <v>12</v>
      </c>
      <c r="S354" s="351">
        <v>18</v>
      </c>
      <c r="T354" s="351">
        <v>30</v>
      </c>
      <c r="U354" s="13"/>
      <c r="V354" s="13"/>
      <c r="W354" s="13"/>
      <c r="X354" s="13"/>
    </row>
    <row r="355" spans="2:26" x14ac:dyDescent="0.3">
      <c r="B355" s="136" t="s">
        <v>465</v>
      </c>
      <c r="C355" s="359">
        <v>63</v>
      </c>
      <c r="D355" s="359">
        <v>60</v>
      </c>
      <c r="E355" s="359">
        <v>123</v>
      </c>
      <c r="F355" s="359">
        <v>22</v>
      </c>
      <c r="G355" s="359">
        <v>30</v>
      </c>
      <c r="H355" s="359">
        <v>52</v>
      </c>
      <c r="I355" s="359">
        <v>9</v>
      </c>
      <c r="J355" s="359">
        <v>5</v>
      </c>
      <c r="K355" s="359">
        <v>14</v>
      </c>
      <c r="L355" s="359">
        <v>26</v>
      </c>
      <c r="M355" s="359">
        <v>19</v>
      </c>
      <c r="N355" s="359">
        <v>45</v>
      </c>
      <c r="O355" s="359">
        <v>0</v>
      </c>
      <c r="P355" s="359">
        <v>0</v>
      </c>
      <c r="Q355" s="359">
        <v>0</v>
      </c>
      <c r="R355" s="351">
        <v>120</v>
      </c>
      <c r="S355" s="351">
        <v>114</v>
      </c>
      <c r="T355" s="351">
        <v>234</v>
      </c>
      <c r="U355" s="13"/>
      <c r="V355" s="13"/>
      <c r="W355" s="13"/>
      <c r="X355" s="13"/>
    </row>
    <row r="356" spans="2:26" x14ac:dyDescent="0.3">
      <c r="B356" s="136" t="s">
        <v>466</v>
      </c>
      <c r="C356" s="359">
        <v>3</v>
      </c>
      <c r="D356" s="359">
        <v>3</v>
      </c>
      <c r="E356" s="359">
        <v>6</v>
      </c>
      <c r="F356" s="359">
        <v>1</v>
      </c>
      <c r="G356" s="359">
        <v>1</v>
      </c>
      <c r="H356" s="359">
        <v>2</v>
      </c>
      <c r="I356" s="359">
        <v>4</v>
      </c>
      <c r="J356" s="359">
        <v>1</v>
      </c>
      <c r="K356" s="359">
        <v>5</v>
      </c>
      <c r="L356" s="359">
        <v>5</v>
      </c>
      <c r="M356" s="359">
        <v>2</v>
      </c>
      <c r="N356" s="359">
        <v>7</v>
      </c>
      <c r="O356" s="359">
        <v>0</v>
      </c>
      <c r="P356" s="359">
        <v>0</v>
      </c>
      <c r="Q356" s="359">
        <v>0</v>
      </c>
      <c r="R356" s="351">
        <v>13</v>
      </c>
      <c r="S356" s="351">
        <v>7</v>
      </c>
      <c r="T356" s="351">
        <v>20</v>
      </c>
      <c r="U356" s="13"/>
      <c r="V356" s="13"/>
      <c r="W356" s="13"/>
      <c r="X356" s="13"/>
    </row>
    <row r="357" spans="2:26" x14ac:dyDescent="0.3">
      <c r="B357" s="136" t="s">
        <v>467</v>
      </c>
      <c r="C357" s="359">
        <v>18</v>
      </c>
      <c r="D357" s="359">
        <v>21</v>
      </c>
      <c r="E357" s="359">
        <v>39</v>
      </c>
      <c r="F357" s="359">
        <v>6</v>
      </c>
      <c r="G357" s="359">
        <v>7</v>
      </c>
      <c r="H357" s="359">
        <v>13</v>
      </c>
      <c r="I357" s="359">
        <v>16</v>
      </c>
      <c r="J357" s="359">
        <v>3</v>
      </c>
      <c r="K357" s="359">
        <v>19</v>
      </c>
      <c r="L357" s="359">
        <v>10</v>
      </c>
      <c r="M357" s="359">
        <v>6</v>
      </c>
      <c r="N357" s="359">
        <v>16</v>
      </c>
      <c r="O357" s="359">
        <v>0</v>
      </c>
      <c r="P357" s="359">
        <v>0</v>
      </c>
      <c r="Q357" s="359">
        <v>0</v>
      </c>
      <c r="R357" s="351">
        <v>50</v>
      </c>
      <c r="S357" s="351">
        <v>37</v>
      </c>
      <c r="T357" s="351">
        <v>87</v>
      </c>
      <c r="U357" s="13"/>
      <c r="V357" s="13"/>
      <c r="W357" s="13"/>
      <c r="X357" s="13"/>
    </row>
    <row r="358" spans="2:26" x14ac:dyDescent="0.3">
      <c r="B358" s="136" t="s">
        <v>468</v>
      </c>
      <c r="C358" s="359">
        <v>9</v>
      </c>
      <c r="D358" s="359">
        <v>20</v>
      </c>
      <c r="E358" s="359">
        <v>29</v>
      </c>
      <c r="F358" s="359">
        <v>7</v>
      </c>
      <c r="G358" s="359">
        <v>13</v>
      </c>
      <c r="H358" s="359">
        <v>20</v>
      </c>
      <c r="I358" s="359">
        <v>6</v>
      </c>
      <c r="J358" s="359">
        <v>2</v>
      </c>
      <c r="K358" s="359">
        <v>8</v>
      </c>
      <c r="L358" s="359">
        <v>9</v>
      </c>
      <c r="M358" s="359">
        <v>11</v>
      </c>
      <c r="N358" s="359">
        <v>20</v>
      </c>
      <c r="O358" s="359">
        <v>0</v>
      </c>
      <c r="P358" s="359">
        <v>0</v>
      </c>
      <c r="Q358" s="359">
        <v>0</v>
      </c>
      <c r="R358" s="351">
        <v>31</v>
      </c>
      <c r="S358" s="351">
        <v>46</v>
      </c>
      <c r="T358" s="351">
        <v>77</v>
      </c>
      <c r="U358" s="13"/>
      <c r="V358" s="13"/>
      <c r="W358" s="13"/>
      <c r="X358" s="13"/>
    </row>
    <row r="359" spans="2:26" x14ac:dyDescent="0.3">
      <c r="B359" s="136" t="s">
        <v>469</v>
      </c>
      <c r="C359" s="359">
        <v>11</v>
      </c>
      <c r="D359" s="359">
        <v>6</v>
      </c>
      <c r="E359" s="359">
        <v>17</v>
      </c>
      <c r="F359" s="359">
        <v>6</v>
      </c>
      <c r="G359" s="359">
        <v>0</v>
      </c>
      <c r="H359" s="359">
        <v>6</v>
      </c>
      <c r="I359" s="359">
        <v>2</v>
      </c>
      <c r="J359" s="359">
        <v>1</v>
      </c>
      <c r="K359" s="359">
        <v>3</v>
      </c>
      <c r="L359" s="359">
        <v>1</v>
      </c>
      <c r="M359" s="359">
        <v>4</v>
      </c>
      <c r="N359" s="359">
        <v>5</v>
      </c>
      <c r="O359" s="359">
        <v>0</v>
      </c>
      <c r="P359" s="359">
        <v>0</v>
      </c>
      <c r="Q359" s="359">
        <v>0</v>
      </c>
      <c r="R359" s="351">
        <v>20</v>
      </c>
      <c r="S359" s="351">
        <v>11</v>
      </c>
      <c r="T359" s="351">
        <v>31</v>
      </c>
      <c r="U359" s="13"/>
      <c r="V359" s="13"/>
      <c r="W359" s="13"/>
      <c r="X359" s="13"/>
    </row>
    <row r="360" spans="2:26" x14ac:dyDescent="0.3">
      <c r="B360" s="136" t="s">
        <v>470</v>
      </c>
      <c r="C360" s="359">
        <v>12</v>
      </c>
      <c r="D360" s="359">
        <v>20</v>
      </c>
      <c r="E360" s="359">
        <v>32</v>
      </c>
      <c r="F360" s="359">
        <v>13</v>
      </c>
      <c r="G360" s="359">
        <v>9</v>
      </c>
      <c r="H360" s="359">
        <v>22</v>
      </c>
      <c r="I360" s="359">
        <v>5</v>
      </c>
      <c r="J360" s="359">
        <v>2</v>
      </c>
      <c r="K360" s="359">
        <v>7</v>
      </c>
      <c r="L360" s="359">
        <v>9</v>
      </c>
      <c r="M360" s="359">
        <v>7</v>
      </c>
      <c r="N360" s="359">
        <v>16</v>
      </c>
      <c r="O360" s="359">
        <v>0</v>
      </c>
      <c r="P360" s="359">
        <v>0</v>
      </c>
      <c r="Q360" s="359">
        <v>0</v>
      </c>
      <c r="R360" s="351">
        <v>39</v>
      </c>
      <c r="S360" s="351">
        <v>38</v>
      </c>
      <c r="T360" s="351">
        <v>77</v>
      </c>
      <c r="U360" s="13"/>
      <c r="V360" s="13"/>
      <c r="W360" s="13"/>
      <c r="X360" s="13"/>
    </row>
    <row r="361" spans="2:26" x14ac:dyDescent="0.3">
      <c r="B361" s="136" t="s">
        <v>471</v>
      </c>
      <c r="C361" s="359">
        <v>7</v>
      </c>
      <c r="D361" s="359">
        <v>16</v>
      </c>
      <c r="E361" s="359">
        <v>23</v>
      </c>
      <c r="F361" s="359">
        <v>2</v>
      </c>
      <c r="G361" s="359">
        <v>9</v>
      </c>
      <c r="H361" s="359">
        <v>11</v>
      </c>
      <c r="I361" s="359">
        <v>5</v>
      </c>
      <c r="J361" s="359">
        <v>5</v>
      </c>
      <c r="K361" s="359">
        <v>10</v>
      </c>
      <c r="L361" s="359">
        <v>2</v>
      </c>
      <c r="M361" s="359">
        <v>3</v>
      </c>
      <c r="N361" s="359">
        <v>5</v>
      </c>
      <c r="O361" s="359">
        <v>0</v>
      </c>
      <c r="P361" s="359">
        <v>0</v>
      </c>
      <c r="Q361" s="359">
        <v>0</v>
      </c>
      <c r="R361" s="351">
        <v>16</v>
      </c>
      <c r="S361" s="351">
        <v>33</v>
      </c>
      <c r="T361" s="351">
        <v>49</v>
      </c>
      <c r="U361" s="13"/>
      <c r="V361" s="13"/>
      <c r="W361" s="13"/>
      <c r="X361" s="13"/>
    </row>
    <row r="362" spans="2:26" x14ac:dyDescent="0.3">
      <c r="B362" s="355" t="s">
        <v>25</v>
      </c>
      <c r="C362" s="333">
        <v>433</v>
      </c>
      <c r="D362" s="333">
        <v>482</v>
      </c>
      <c r="E362" s="333">
        <v>915</v>
      </c>
      <c r="F362" s="333">
        <v>278</v>
      </c>
      <c r="G362" s="333">
        <v>217</v>
      </c>
      <c r="H362" s="341">
        <v>495</v>
      </c>
      <c r="I362" s="333">
        <v>182</v>
      </c>
      <c r="J362" s="341">
        <v>66</v>
      </c>
      <c r="K362" s="333">
        <v>248</v>
      </c>
      <c r="L362" s="341">
        <v>198</v>
      </c>
      <c r="M362" s="333">
        <v>211</v>
      </c>
      <c r="N362" s="341">
        <v>409</v>
      </c>
      <c r="O362" s="341">
        <v>0</v>
      </c>
      <c r="P362" s="333">
        <v>0</v>
      </c>
      <c r="Q362" s="341">
        <v>0</v>
      </c>
      <c r="R362" s="351">
        <v>1091</v>
      </c>
      <c r="S362" s="351">
        <v>976</v>
      </c>
      <c r="T362" s="351">
        <v>2067</v>
      </c>
      <c r="U362" s="13"/>
      <c r="V362" s="13"/>
      <c r="W362" s="13"/>
      <c r="X362" s="13"/>
    </row>
    <row r="363" spans="2:26" ht="76.2" customHeight="1" x14ac:dyDescent="0.3">
      <c r="B363" s="598" t="s">
        <v>834</v>
      </c>
      <c r="C363" s="598"/>
      <c r="D363" s="598"/>
      <c r="E363" s="598"/>
      <c r="F363" s="598"/>
      <c r="G363" s="598"/>
      <c r="H363" s="598"/>
      <c r="I363" s="598"/>
      <c r="J363" s="598"/>
      <c r="K363" s="598"/>
      <c r="L363" s="598"/>
      <c r="M363" s="598"/>
      <c r="N363" s="598"/>
      <c r="O363" s="598"/>
      <c r="P363" s="598"/>
      <c r="Q363" s="598"/>
      <c r="R363" s="13"/>
      <c r="S363" s="13"/>
      <c r="T363" s="13"/>
      <c r="U363" s="13"/>
      <c r="V363" s="13"/>
      <c r="W363" s="13"/>
    </row>
    <row r="364" spans="2:26" ht="13.95" customHeight="1" x14ac:dyDescent="0.3">
      <c r="B364" s="557" t="s">
        <v>903</v>
      </c>
      <c r="C364" s="557"/>
      <c r="D364" s="557"/>
      <c r="E364" s="557"/>
      <c r="F364" s="557"/>
      <c r="G364" s="557"/>
      <c r="H364" s="557"/>
      <c r="I364" s="557"/>
      <c r="J364" s="557"/>
      <c r="K364" s="557"/>
      <c r="L364" s="557"/>
      <c r="M364" s="13"/>
      <c r="N364" s="13"/>
      <c r="O364" s="13"/>
      <c r="P364" s="13"/>
      <c r="Q364" s="13"/>
      <c r="R364" s="13"/>
      <c r="S364" s="13"/>
      <c r="T364" s="13"/>
      <c r="U364" s="13"/>
      <c r="V364" s="13"/>
      <c r="W364" s="13"/>
    </row>
    <row r="365" spans="2:26" x14ac:dyDescent="0.3">
      <c r="B365" s="157"/>
      <c r="C365" s="157"/>
      <c r="D365" s="157"/>
      <c r="E365"/>
      <c r="F365"/>
      <c r="G365"/>
      <c r="H365" s="13"/>
      <c r="I365" s="13"/>
      <c r="J365" s="13"/>
      <c r="K365" s="13"/>
      <c r="L365" s="13"/>
      <c r="M365" s="13"/>
      <c r="N365" s="13"/>
      <c r="O365" s="13"/>
      <c r="P365" s="13"/>
      <c r="Q365" s="13"/>
      <c r="R365" s="13"/>
      <c r="S365" s="13"/>
      <c r="T365" s="13"/>
      <c r="U365" s="13"/>
      <c r="V365" s="13"/>
      <c r="W365" s="13"/>
    </row>
    <row r="366" spans="2:26" x14ac:dyDescent="0.3">
      <c r="B366" s="186" t="s">
        <v>839</v>
      </c>
      <c r="C366"/>
      <c r="D366"/>
      <c r="E366"/>
      <c r="F366"/>
      <c r="G366"/>
      <c r="H366" s="13"/>
      <c r="I366" s="13"/>
      <c r="J366" s="13"/>
      <c r="K366" s="13"/>
      <c r="L366" s="13"/>
      <c r="M366" s="13"/>
      <c r="N366" s="13"/>
      <c r="O366" s="13"/>
      <c r="P366" s="13"/>
      <c r="Q366" s="13"/>
      <c r="R366" s="13"/>
      <c r="S366" s="13"/>
      <c r="T366" s="13"/>
      <c r="U366" s="13"/>
      <c r="V366" s="13"/>
      <c r="W366" s="13"/>
    </row>
    <row r="367" spans="2:26" x14ac:dyDescent="0.3">
      <c r="B367" s="186"/>
      <c r="C367"/>
      <c r="D367"/>
      <c r="E367"/>
      <c r="F367"/>
      <c r="G367"/>
      <c r="H367" s="13"/>
      <c r="I367" s="13"/>
      <c r="J367" s="13"/>
      <c r="K367" s="13"/>
      <c r="L367" s="13"/>
      <c r="M367" s="13"/>
      <c r="N367" s="13"/>
      <c r="O367" s="13"/>
      <c r="P367" s="13"/>
      <c r="Q367" s="13"/>
      <c r="R367" s="13"/>
      <c r="S367" s="13"/>
      <c r="T367" s="13"/>
      <c r="U367" s="13"/>
      <c r="V367" s="13"/>
      <c r="W367" s="13"/>
    </row>
    <row r="368" spans="2:26" ht="15" customHeight="1" x14ac:dyDescent="0.3">
      <c r="B368" s="529" t="s">
        <v>521</v>
      </c>
      <c r="C368" s="565" t="s">
        <v>477</v>
      </c>
      <c r="D368" s="566"/>
      <c r="E368" s="566"/>
      <c r="F368" s="566"/>
      <c r="G368" s="566"/>
      <c r="H368" s="566"/>
      <c r="I368" s="566"/>
      <c r="J368" s="566"/>
      <c r="K368" s="566"/>
      <c r="L368" s="566"/>
      <c r="M368" s="566"/>
      <c r="N368" s="566"/>
      <c r="O368" s="566"/>
      <c r="P368" s="566"/>
      <c r="Q368" s="567"/>
      <c r="R368" s="599" t="s">
        <v>861</v>
      </c>
      <c r="S368" s="600"/>
      <c r="T368" s="601"/>
      <c r="U368" s="13"/>
      <c r="V368" s="13"/>
      <c r="W368" s="13"/>
      <c r="X368" s="13"/>
      <c r="Y368" s="13"/>
      <c r="Z368" s="13"/>
    </row>
    <row r="369" spans="2:27" ht="15" customHeight="1" x14ac:dyDescent="0.3">
      <c r="B369" s="529"/>
      <c r="C369" s="533" t="s">
        <v>651</v>
      </c>
      <c r="D369" s="533"/>
      <c r="E369" s="533"/>
      <c r="F369" s="533" t="s">
        <v>485</v>
      </c>
      <c r="G369" s="533"/>
      <c r="H369" s="533"/>
      <c r="I369" s="533" t="s">
        <v>3</v>
      </c>
      <c r="J369" s="533"/>
      <c r="K369" s="533"/>
      <c r="L369" s="533" t="s">
        <v>5</v>
      </c>
      <c r="M369" s="533"/>
      <c r="N369" s="533"/>
      <c r="O369" s="533" t="s">
        <v>829</v>
      </c>
      <c r="P369" s="533"/>
      <c r="Q369" s="533"/>
      <c r="R369" s="602"/>
      <c r="S369" s="537"/>
      <c r="T369" s="553"/>
      <c r="U369" s="13"/>
      <c r="V369" s="13"/>
      <c r="W369" s="13"/>
      <c r="X369" s="13"/>
      <c r="Y369" s="13"/>
      <c r="Z369" s="13"/>
    </row>
    <row r="370" spans="2:27" x14ac:dyDescent="0.3">
      <c r="B370" s="529"/>
      <c r="C370" s="277" t="s">
        <v>73</v>
      </c>
      <c r="D370" s="277" t="s">
        <v>74</v>
      </c>
      <c r="E370" s="277" t="s">
        <v>25</v>
      </c>
      <c r="F370" s="277" t="s">
        <v>73</v>
      </c>
      <c r="G370" s="277" t="s">
        <v>74</v>
      </c>
      <c r="H370" s="277" t="s">
        <v>25</v>
      </c>
      <c r="I370" s="277" t="s">
        <v>73</v>
      </c>
      <c r="J370" s="277" t="s">
        <v>74</v>
      </c>
      <c r="K370" s="277" t="s">
        <v>25</v>
      </c>
      <c r="L370" s="277" t="s">
        <v>73</v>
      </c>
      <c r="M370" s="277" t="s">
        <v>74</v>
      </c>
      <c r="N370" s="277" t="s">
        <v>25</v>
      </c>
      <c r="O370" s="277" t="s">
        <v>73</v>
      </c>
      <c r="P370" s="277" t="s">
        <v>74</v>
      </c>
      <c r="Q370" s="277" t="s">
        <v>25</v>
      </c>
      <c r="R370" s="277" t="s">
        <v>73</v>
      </c>
      <c r="S370" s="277" t="s">
        <v>74</v>
      </c>
      <c r="T370" s="277" t="s">
        <v>25</v>
      </c>
      <c r="U370" s="13"/>
      <c r="V370" s="13"/>
      <c r="W370" s="13"/>
      <c r="X370" s="13"/>
      <c r="Y370" s="13"/>
      <c r="Z370" s="13"/>
    </row>
    <row r="371" spans="2:27" x14ac:dyDescent="0.3">
      <c r="B371" s="156" t="s">
        <v>269</v>
      </c>
      <c r="C371" s="359">
        <v>2</v>
      </c>
      <c r="D371" s="359">
        <v>6</v>
      </c>
      <c r="E371" s="359">
        <v>8</v>
      </c>
      <c r="F371" s="359">
        <v>2</v>
      </c>
      <c r="G371" s="359">
        <v>2</v>
      </c>
      <c r="H371" s="359">
        <v>4</v>
      </c>
      <c r="I371" s="359">
        <v>4</v>
      </c>
      <c r="J371" s="359">
        <v>1</v>
      </c>
      <c r="K371" s="359">
        <v>5</v>
      </c>
      <c r="L371" s="359">
        <v>4</v>
      </c>
      <c r="M371" s="359">
        <v>1</v>
      </c>
      <c r="N371" s="360">
        <v>5</v>
      </c>
      <c r="O371" s="334">
        <v>0</v>
      </c>
      <c r="P371" s="334">
        <v>0</v>
      </c>
      <c r="Q371" s="334">
        <v>0</v>
      </c>
      <c r="R371" s="351">
        <v>12</v>
      </c>
      <c r="S371" s="351">
        <v>10</v>
      </c>
      <c r="T371" s="351">
        <v>22</v>
      </c>
      <c r="U371" s="13"/>
      <c r="V371" s="13"/>
      <c r="W371" s="13"/>
      <c r="X371" s="13"/>
      <c r="Y371" s="13"/>
      <c r="Z371" s="13"/>
      <c r="AA371" s="13"/>
    </row>
    <row r="372" spans="2:27" x14ac:dyDescent="0.3">
      <c r="B372" s="136" t="s">
        <v>270</v>
      </c>
      <c r="C372" s="359">
        <v>3</v>
      </c>
      <c r="D372" s="359">
        <v>5</v>
      </c>
      <c r="E372" s="359">
        <v>8</v>
      </c>
      <c r="F372" s="359">
        <v>2</v>
      </c>
      <c r="G372" s="359">
        <v>1</v>
      </c>
      <c r="H372" s="359">
        <v>3</v>
      </c>
      <c r="I372" s="359">
        <v>1</v>
      </c>
      <c r="J372" s="359">
        <v>1</v>
      </c>
      <c r="K372" s="359">
        <v>2</v>
      </c>
      <c r="L372" s="359">
        <v>1</v>
      </c>
      <c r="M372" s="359">
        <v>0</v>
      </c>
      <c r="N372" s="360">
        <v>1</v>
      </c>
      <c r="O372" s="334">
        <v>0</v>
      </c>
      <c r="P372" s="334">
        <v>0</v>
      </c>
      <c r="Q372" s="334">
        <v>0</v>
      </c>
      <c r="R372" s="351">
        <v>7</v>
      </c>
      <c r="S372" s="351">
        <v>7</v>
      </c>
      <c r="T372" s="351">
        <v>14</v>
      </c>
      <c r="U372" s="13"/>
      <c r="V372" s="13"/>
      <c r="W372" s="13"/>
      <c r="X372" s="13"/>
      <c r="Y372" s="13"/>
      <c r="Z372" s="13"/>
      <c r="AA372" s="13"/>
    </row>
    <row r="373" spans="2:27" x14ac:dyDescent="0.3">
      <c r="B373" s="136" t="s">
        <v>271</v>
      </c>
      <c r="C373" s="359">
        <v>40</v>
      </c>
      <c r="D373" s="359">
        <v>34</v>
      </c>
      <c r="E373" s="359">
        <v>74</v>
      </c>
      <c r="F373" s="359">
        <v>17</v>
      </c>
      <c r="G373" s="359">
        <v>13</v>
      </c>
      <c r="H373" s="359">
        <v>30</v>
      </c>
      <c r="I373" s="359">
        <v>10</v>
      </c>
      <c r="J373" s="359">
        <v>6</v>
      </c>
      <c r="K373" s="359">
        <v>16</v>
      </c>
      <c r="L373" s="359">
        <v>6</v>
      </c>
      <c r="M373" s="359">
        <v>7</v>
      </c>
      <c r="N373" s="360">
        <v>13</v>
      </c>
      <c r="O373" s="334">
        <v>0</v>
      </c>
      <c r="P373" s="334">
        <v>0</v>
      </c>
      <c r="Q373" s="334">
        <v>0</v>
      </c>
      <c r="R373" s="351">
        <v>73</v>
      </c>
      <c r="S373" s="351">
        <v>60</v>
      </c>
      <c r="T373" s="351">
        <v>133</v>
      </c>
      <c r="U373" s="13"/>
      <c r="V373" s="13"/>
      <c r="W373" s="13"/>
      <c r="X373" s="13"/>
      <c r="Y373" s="13"/>
      <c r="Z373" s="13"/>
      <c r="AA373" s="13"/>
    </row>
    <row r="374" spans="2:27" x14ac:dyDescent="0.3">
      <c r="B374" s="136" t="s">
        <v>272</v>
      </c>
      <c r="C374" s="359">
        <v>26</v>
      </c>
      <c r="D374" s="359">
        <v>33</v>
      </c>
      <c r="E374" s="359">
        <v>59</v>
      </c>
      <c r="F374" s="359">
        <v>9</v>
      </c>
      <c r="G374" s="359">
        <v>7</v>
      </c>
      <c r="H374" s="359">
        <v>16</v>
      </c>
      <c r="I374" s="359">
        <v>18</v>
      </c>
      <c r="J374" s="359">
        <v>6</v>
      </c>
      <c r="K374" s="359">
        <v>24</v>
      </c>
      <c r="L374" s="359">
        <v>7</v>
      </c>
      <c r="M374" s="359">
        <v>10</v>
      </c>
      <c r="N374" s="360">
        <v>17</v>
      </c>
      <c r="O374" s="334">
        <v>0</v>
      </c>
      <c r="P374" s="334">
        <v>0</v>
      </c>
      <c r="Q374" s="334">
        <v>0</v>
      </c>
      <c r="R374" s="351">
        <v>60</v>
      </c>
      <c r="S374" s="351">
        <v>56</v>
      </c>
      <c r="T374" s="351">
        <v>116</v>
      </c>
      <c r="U374" s="13"/>
      <c r="V374" s="13"/>
      <c r="W374" s="13"/>
      <c r="X374" s="13"/>
      <c r="Y374" s="13"/>
      <c r="Z374" s="13"/>
      <c r="AA374" s="13"/>
    </row>
    <row r="375" spans="2:27" x14ac:dyDescent="0.3">
      <c r="B375" s="136" t="s">
        <v>495</v>
      </c>
      <c r="C375" s="359">
        <v>20</v>
      </c>
      <c r="D375" s="359">
        <v>41</v>
      </c>
      <c r="E375" s="359">
        <v>61</v>
      </c>
      <c r="F375" s="359">
        <v>18</v>
      </c>
      <c r="G375" s="359">
        <v>12</v>
      </c>
      <c r="H375" s="359">
        <v>30</v>
      </c>
      <c r="I375" s="359">
        <v>9</v>
      </c>
      <c r="J375" s="359">
        <v>5</v>
      </c>
      <c r="K375" s="359">
        <v>14</v>
      </c>
      <c r="L375" s="359">
        <v>5</v>
      </c>
      <c r="M375" s="359">
        <v>11</v>
      </c>
      <c r="N375" s="360">
        <v>16</v>
      </c>
      <c r="O375" s="334">
        <v>0</v>
      </c>
      <c r="P375" s="334">
        <v>0</v>
      </c>
      <c r="Q375" s="334">
        <v>0</v>
      </c>
      <c r="R375" s="351">
        <v>52</v>
      </c>
      <c r="S375" s="351">
        <v>69</v>
      </c>
      <c r="T375" s="351">
        <v>121</v>
      </c>
      <c r="U375" s="13"/>
      <c r="V375" s="13"/>
      <c r="W375" s="13"/>
      <c r="X375" s="13"/>
      <c r="Y375" s="13"/>
      <c r="Z375" s="13"/>
      <c r="AA375" s="13"/>
    </row>
    <row r="376" spans="2:27" x14ac:dyDescent="0.3">
      <c r="B376" s="136" t="s">
        <v>273</v>
      </c>
      <c r="C376" s="359">
        <v>55</v>
      </c>
      <c r="D376" s="359">
        <v>74</v>
      </c>
      <c r="E376" s="359">
        <v>129</v>
      </c>
      <c r="F376" s="359">
        <v>71</v>
      </c>
      <c r="G376" s="359">
        <v>48</v>
      </c>
      <c r="H376" s="359">
        <v>119</v>
      </c>
      <c r="I376" s="359">
        <v>17</v>
      </c>
      <c r="J376" s="359">
        <v>6</v>
      </c>
      <c r="K376" s="359">
        <v>23</v>
      </c>
      <c r="L376" s="359">
        <v>14</v>
      </c>
      <c r="M376" s="359">
        <v>14</v>
      </c>
      <c r="N376" s="360">
        <v>28</v>
      </c>
      <c r="O376" s="334">
        <v>0</v>
      </c>
      <c r="P376" s="334">
        <v>1</v>
      </c>
      <c r="Q376" s="334">
        <v>1</v>
      </c>
      <c r="R376" s="351">
        <v>157</v>
      </c>
      <c r="S376" s="351">
        <v>143</v>
      </c>
      <c r="T376" s="351">
        <v>300</v>
      </c>
      <c r="U376" s="13"/>
      <c r="V376" s="13"/>
      <c r="W376" s="13"/>
      <c r="X376" s="13"/>
      <c r="Y376" s="13"/>
      <c r="Z376" s="13"/>
      <c r="AA376" s="13"/>
    </row>
    <row r="377" spans="2:27" x14ac:dyDescent="0.3">
      <c r="B377" s="136" t="s">
        <v>274</v>
      </c>
      <c r="C377" s="359">
        <v>171</v>
      </c>
      <c r="D377" s="359">
        <v>143</v>
      </c>
      <c r="E377" s="359">
        <v>314</v>
      </c>
      <c r="F377" s="359">
        <v>179</v>
      </c>
      <c r="G377" s="359">
        <v>95</v>
      </c>
      <c r="H377" s="359">
        <v>274</v>
      </c>
      <c r="I377" s="359">
        <v>40</v>
      </c>
      <c r="J377" s="359">
        <v>16</v>
      </c>
      <c r="K377" s="359">
        <v>56</v>
      </c>
      <c r="L377" s="359">
        <v>40</v>
      </c>
      <c r="M377" s="359">
        <v>46</v>
      </c>
      <c r="N377" s="360">
        <v>86</v>
      </c>
      <c r="O377" s="334">
        <v>0</v>
      </c>
      <c r="P377" s="334">
        <v>0</v>
      </c>
      <c r="Q377" s="334">
        <v>0</v>
      </c>
      <c r="R377" s="351">
        <v>430</v>
      </c>
      <c r="S377" s="351">
        <v>300</v>
      </c>
      <c r="T377" s="351">
        <v>730</v>
      </c>
      <c r="U377" s="13"/>
      <c r="V377" s="13"/>
      <c r="W377" s="13"/>
      <c r="X377" s="13"/>
      <c r="Y377" s="13"/>
      <c r="Z377" s="13"/>
      <c r="AA377" s="13"/>
    </row>
    <row r="378" spans="2:27" x14ac:dyDescent="0.3">
      <c r="B378" s="136" t="s">
        <v>275</v>
      </c>
      <c r="C378" s="359">
        <v>1</v>
      </c>
      <c r="D378" s="359">
        <v>5</v>
      </c>
      <c r="E378" s="359">
        <v>6</v>
      </c>
      <c r="F378" s="359">
        <v>2</v>
      </c>
      <c r="G378" s="359">
        <v>2</v>
      </c>
      <c r="H378" s="359">
        <v>4</v>
      </c>
      <c r="I378" s="359">
        <v>0</v>
      </c>
      <c r="J378" s="359">
        <v>0</v>
      </c>
      <c r="K378" s="359">
        <v>0</v>
      </c>
      <c r="L378" s="359">
        <v>0</v>
      </c>
      <c r="M378" s="359">
        <v>1</v>
      </c>
      <c r="N378" s="360">
        <v>1</v>
      </c>
      <c r="O378" s="334">
        <v>0</v>
      </c>
      <c r="P378" s="334">
        <v>0</v>
      </c>
      <c r="Q378" s="334">
        <v>0</v>
      </c>
      <c r="R378" s="351">
        <v>3</v>
      </c>
      <c r="S378" s="351">
        <v>8</v>
      </c>
      <c r="T378" s="351">
        <v>11</v>
      </c>
      <c r="U378" s="13"/>
      <c r="V378" s="13"/>
      <c r="W378" s="13"/>
      <c r="X378" s="13"/>
      <c r="Y378" s="13"/>
      <c r="Z378" s="13"/>
      <c r="AA378" s="13"/>
    </row>
    <row r="379" spans="2:27" x14ac:dyDescent="0.3">
      <c r="B379" s="136" t="s">
        <v>276</v>
      </c>
      <c r="C379" s="359">
        <v>110</v>
      </c>
      <c r="D379" s="359">
        <v>82</v>
      </c>
      <c r="E379" s="359">
        <v>192</v>
      </c>
      <c r="F379" s="359">
        <v>69</v>
      </c>
      <c r="G379" s="359">
        <v>73</v>
      </c>
      <c r="H379" s="359">
        <v>142</v>
      </c>
      <c r="I379" s="359">
        <v>41</v>
      </c>
      <c r="J379" s="359">
        <v>16</v>
      </c>
      <c r="K379" s="359">
        <v>57</v>
      </c>
      <c r="L379" s="359">
        <v>19</v>
      </c>
      <c r="M379" s="359">
        <v>32</v>
      </c>
      <c r="N379" s="360">
        <v>51</v>
      </c>
      <c r="O379" s="334">
        <v>0</v>
      </c>
      <c r="P379" s="334">
        <v>1</v>
      </c>
      <c r="Q379" s="334">
        <v>1</v>
      </c>
      <c r="R379" s="351">
        <v>239</v>
      </c>
      <c r="S379" s="351">
        <v>204</v>
      </c>
      <c r="T379" s="351">
        <v>443</v>
      </c>
      <c r="U379" s="13"/>
      <c r="V379" s="13"/>
      <c r="W379" s="13"/>
      <c r="X379" s="13"/>
      <c r="Y379" s="13"/>
      <c r="Z379" s="13"/>
      <c r="AA379" s="13"/>
    </row>
    <row r="380" spans="2:27" x14ac:dyDescent="0.3">
      <c r="B380" s="136" t="s">
        <v>277</v>
      </c>
      <c r="C380" s="359">
        <v>26</v>
      </c>
      <c r="D380" s="359">
        <v>28</v>
      </c>
      <c r="E380" s="359">
        <v>54</v>
      </c>
      <c r="F380" s="359">
        <v>16</v>
      </c>
      <c r="G380" s="359">
        <v>13</v>
      </c>
      <c r="H380" s="359">
        <v>29</v>
      </c>
      <c r="I380" s="359">
        <v>4</v>
      </c>
      <c r="J380" s="359">
        <v>2</v>
      </c>
      <c r="K380" s="359">
        <v>6</v>
      </c>
      <c r="L380" s="359">
        <v>11</v>
      </c>
      <c r="M380" s="359">
        <v>6</v>
      </c>
      <c r="N380" s="360">
        <v>17</v>
      </c>
      <c r="O380" s="334">
        <v>0</v>
      </c>
      <c r="P380" s="334">
        <v>0</v>
      </c>
      <c r="Q380" s="334">
        <v>0</v>
      </c>
      <c r="R380" s="351">
        <v>57</v>
      </c>
      <c r="S380" s="351">
        <v>49</v>
      </c>
      <c r="T380" s="351">
        <v>106</v>
      </c>
      <c r="U380" s="13"/>
      <c r="V380" s="13"/>
      <c r="W380" s="13"/>
      <c r="X380" s="13"/>
      <c r="Y380" s="13"/>
      <c r="Z380" s="13"/>
      <c r="AA380" s="13"/>
    </row>
    <row r="381" spans="2:27" x14ac:dyDescent="0.3">
      <c r="B381" s="136" t="s">
        <v>278</v>
      </c>
      <c r="C381" s="359">
        <v>12</v>
      </c>
      <c r="D381" s="359">
        <v>11</v>
      </c>
      <c r="E381" s="359">
        <v>23</v>
      </c>
      <c r="F381" s="359">
        <v>6</v>
      </c>
      <c r="G381" s="359">
        <v>5</v>
      </c>
      <c r="H381" s="359">
        <v>11</v>
      </c>
      <c r="I381" s="359">
        <v>4</v>
      </c>
      <c r="J381" s="359">
        <v>3</v>
      </c>
      <c r="K381" s="359">
        <v>7</v>
      </c>
      <c r="L381" s="359">
        <v>3</v>
      </c>
      <c r="M381" s="359">
        <v>3</v>
      </c>
      <c r="N381" s="360">
        <v>6</v>
      </c>
      <c r="O381" s="334">
        <v>0</v>
      </c>
      <c r="P381" s="334">
        <v>0</v>
      </c>
      <c r="Q381" s="334">
        <v>0</v>
      </c>
      <c r="R381" s="351">
        <v>25</v>
      </c>
      <c r="S381" s="351">
        <v>22</v>
      </c>
      <c r="T381" s="351">
        <v>47</v>
      </c>
      <c r="U381" s="13"/>
      <c r="V381" s="13"/>
      <c r="W381" s="13"/>
      <c r="X381" s="13"/>
      <c r="Y381" s="13"/>
      <c r="Z381" s="13"/>
      <c r="AA381" s="13"/>
    </row>
    <row r="382" spans="2:27" x14ac:dyDescent="0.3">
      <c r="B382" s="136" t="s">
        <v>279</v>
      </c>
      <c r="C382" s="359">
        <v>73</v>
      </c>
      <c r="D382" s="359">
        <v>76</v>
      </c>
      <c r="E382" s="359">
        <v>149</v>
      </c>
      <c r="F382" s="359">
        <v>52</v>
      </c>
      <c r="G382" s="359">
        <v>43</v>
      </c>
      <c r="H382" s="359">
        <v>95</v>
      </c>
      <c r="I382" s="359">
        <v>17</v>
      </c>
      <c r="J382" s="359">
        <v>6</v>
      </c>
      <c r="K382" s="359">
        <v>23</v>
      </c>
      <c r="L382" s="359">
        <v>17</v>
      </c>
      <c r="M382" s="359">
        <v>13</v>
      </c>
      <c r="N382" s="360">
        <v>30</v>
      </c>
      <c r="O382" s="334">
        <v>0</v>
      </c>
      <c r="P382" s="334">
        <v>0</v>
      </c>
      <c r="Q382" s="334">
        <v>0</v>
      </c>
      <c r="R382" s="351">
        <v>159</v>
      </c>
      <c r="S382" s="351">
        <v>138</v>
      </c>
      <c r="T382" s="351">
        <v>297</v>
      </c>
      <c r="U382" s="13"/>
      <c r="V382" s="13"/>
      <c r="W382" s="13"/>
      <c r="X382" s="13"/>
      <c r="Y382" s="13"/>
      <c r="Z382" s="13"/>
      <c r="AA382" s="13"/>
    </row>
    <row r="383" spans="2:27" x14ac:dyDescent="0.3">
      <c r="B383" s="136" t="s">
        <v>280</v>
      </c>
      <c r="C383" s="359">
        <v>21</v>
      </c>
      <c r="D383" s="359">
        <v>19</v>
      </c>
      <c r="E383" s="359">
        <v>40</v>
      </c>
      <c r="F383" s="359">
        <v>10</v>
      </c>
      <c r="G383" s="359">
        <v>8</v>
      </c>
      <c r="H383" s="359">
        <v>18</v>
      </c>
      <c r="I383" s="359">
        <v>19</v>
      </c>
      <c r="J383" s="359">
        <v>2</v>
      </c>
      <c r="K383" s="359">
        <v>21</v>
      </c>
      <c r="L383" s="359">
        <v>5</v>
      </c>
      <c r="M383" s="359">
        <v>8</v>
      </c>
      <c r="N383" s="360">
        <v>13</v>
      </c>
      <c r="O383" s="334">
        <v>0</v>
      </c>
      <c r="P383" s="334">
        <v>0</v>
      </c>
      <c r="Q383" s="334">
        <v>0</v>
      </c>
      <c r="R383" s="351">
        <v>55</v>
      </c>
      <c r="S383" s="351">
        <v>37</v>
      </c>
      <c r="T383" s="351">
        <v>92</v>
      </c>
      <c r="U383" s="13"/>
      <c r="V383" s="13"/>
      <c r="W383" s="13"/>
      <c r="X383" s="13"/>
      <c r="Y383" s="13"/>
      <c r="Z383" s="13"/>
      <c r="AA383" s="13"/>
    </row>
    <row r="384" spans="2:27" x14ac:dyDescent="0.3">
      <c r="B384" s="136" t="s">
        <v>281</v>
      </c>
      <c r="C384" s="359">
        <v>28</v>
      </c>
      <c r="D384" s="359">
        <v>23</v>
      </c>
      <c r="E384" s="359">
        <v>51</v>
      </c>
      <c r="F384" s="359">
        <v>11</v>
      </c>
      <c r="G384" s="359">
        <v>13</v>
      </c>
      <c r="H384" s="359">
        <v>24</v>
      </c>
      <c r="I384" s="359">
        <v>8</v>
      </c>
      <c r="J384" s="359">
        <v>2</v>
      </c>
      <c r="K384" s="359">
        <v>10</v>
      </c>
      <c r="L384" s="359">
        <v>8</v>
      </c>
      <c r="M384" s="359">
        <v>7</v>
      </c>
      <c r="N384" s="360">
        <v>15</v>
      </c>
      <c r="O384" s="334">
        <v>0</v>
      </c>
      <c r="P384" s="334">
        <v>0</v>
      </c>
      <c r="Q384" s="334">
        <v>0</v>
      </c>
      <c r="R384" s="351">
        <v>55</v>
      </c>
      <c r="S384" s="351">
        <v>45</v>
      </c>
      <c r="T384" s="351">
        <v>100</v>
      </c>
      <c r="U384" s="13"/>
      <c r="V384" s="13"/>
      <c r="W384" s="13"/>
      <c r="X384" s="13"/>
      <c r="Y384" s="13"/>
      <c r="Z384" s="13"/>
      <c r="AA384" s="13"/>
    </row>
    <row r="385" spans="2:27" x14ac:dyDescent="0.3">
      <c r="B385" s="136" t="s">
        <v>282</v>
      </c>
      <c r="C385" s="359">
        <v>13</v>
      </c>
      <c r="D385" s="359">
        <v>28</v>
      </c>
      <c r="E385" s="359">
        <v>41</v>
      </c>
      <c r="F385" s="359">
        <v>13</v>
      </c>
      <c r="G385" s="359">
        <v>5</v>
      </c>
      <c r="H385" s="359">
        <v>18</v>
      </c>
      <c r="I385" s="359">
        <v>12</v>
      </c>
      <c r="J385" s="359">
        <v>4</v>
      </c>
      <c r="K385" s="359">
        <v>16</v>
      </c>
      <c r="L385" s="359">
        <v>7</v>
      </c>
      <c r="M385" s="359">
        <v>6</v>
      </c>
      <c r="N385" s="360">
        <v>13</v>
      </c>
      <c r="O385" s="334">
        <v>0</v>
      </c>
      <c r="P385" s="334">
        <v>0</v>
      </c>
      <c r="Q385" s="334">
        <v>0</v>
      </c>
      <c r="R385" s="351">
        <v>45</v>
      </c>
      <c r="S385" s="351">
        <v>43</v>
      </c>
      <c r="T385" s="351">
        <v>88</v>
      </c>
      <c r="U385" s="13"/>
      <c r="V385" s="13"/>
      <c r="W385" s="13"/>
      <c r="X385" s="13"/>
      <c r="Y385" s="13"/>
      <c r="Z385" s="13"/>
      <c r="AA385" s="13"/>
    </row>
    <row r="386" spans="2:27" x14ac:dyDescent="0.3">
      <c r="B386" s="136" t="s">
        <v>283</v>
      </c>
      <c r="C386" s="359">
        <v>19</v>
      </c>
      <c r="D386" s="359">
        <v>18</v>
      </c>
      <c r="E386" s="359">
        <v>37</v>
      </c>
      <c r="F386" s="359">
        <v>8</v>
      </c>
      <c r="G386" s="359">
        <v>3</v>
      </c>
      <c r="H386" s="359">
        <v>11</v>
      </c>
      <c r="I386" s="359">
        <v>11</v>
      </c>
      <c r="J386" s="359">
        <v>3</v>
      </c>
      <c r="K386" s="359">
        <v>14</v>
      </c>
      <c r="L386" s="359">
        <v>2</v>
      </c>
      <c r="M386" s="359">
        <v>6</v>
      </c>
      <c r="N386" s="360">
        <v>8</v>
      </c>
      <c r="O386" s="334">
        <v>0</v>
      </c>
      <c r="P386" s="334">
        <v>0</v>
      </c>
      <c r="Q386" s="334">
        <v>0</v>
      </c>
      <c r="R386" s="351">
        <v>40</v>
      </c>
      <c r="S386" s="351">
        <v>30</v>
      </c>
      <c r="T386" s="351">
        <v>70</v>
      </c>
      <c r="U386" s="13"/>
      <c r="V386" s="13"/>
      <c r="W386" s="13"/>
      <c r="X386" s="13"/>
      <c r="Y386" s="13"/>
      <c r="Z386" s="13"/>
      <c r="AA386" s="13"/>
    </row>
    <row r="387" spans="2:27" x14ac:dyDescent="0.3">
      <c r="B387" s="136" t="s">
        <v>284</v>
      </c>
      <c r="C387" s="359">
        <v>167</v>
      </c>
      <c r="D387" s="359">
        <v>193</v>
      </c>
      <c r="E387" s="359">
        <v>360</v>
      </c>
      <c r="F387" s="359">
        <v>129</v>
      </c>
      <c r="G387" s="359">
        <v>99</v>
      </c>
      <c r="H387" s="359">
        <v>228</v>
      </c>
      <c r="I387" s="359">
        <v>53</v>
      </c>
      <c r="J387" s="359">
        <v>19</v>
      </c>
      <c r="K387" s="359">
        <v>72</v>
      </c>
      <c r="L387" s="359">
        <v>65</v>
      </c>
      <c r="M387" s="359">
        <v>61</v>
      </c>
      <c r="N387" s="360">
        <v>126</v>
      </c>
      <c r="O387" s="334">
        <v>0</v>
      </c>
      <c r="P387" s="334">
        <v>1</v>
      </c>
      <c r="Q387" s="334">
        <v>1</v>
      </c>
      <c r="R387" s="351">
        <v>414</v>
      </c>
      <c r="S387" s="351">
        <v>373</v>
      </c>
      <c r="T387" s="351">
        <v>787</v>
      </c>
      <c r="U387" s="13"/>
      <c r="V387" s="13"/>
      <c r="W387" s="13"/>
      <c r="X387" s="13"/>
      <c r="Y387" s="13"/>
      <c r="Z387" s="13"/>
      <c r="AA387" s="13"/>
    </row>
    <row r="388" spans="2:27" x14ac:dyDescent="0.3">
      <c r="B388" s="136" t="s">
        <v>285</v>
      </c>
      <c r="C388" s="359">
        <v>36</v>
      </c>
      <c r="D388" s="359">
        <v>28</v>
      </c>
      <c r="E388" s="359">
        <v>64</v>
      </c>
      <c r="F388" s="359">
        <v>15</v>
      </c>
      <c r="G388" s="359">
        <v>36</v>
      </c>
      <c r="H388" s="359">
        <v>51</v>
      </c>
      <c r="I388" s="359">
        <v>6</v>
      </c>
      <c r="J388" s="359">
        <v>7</v>
      </c>
      <c r="K388" s="359">
        <v>13</v>
      </c>
      <c r="L388" s="359">
        <v>13</v>
      </c>
      <c r="M388" s="359">
        <v>12</v>
      </c>
      <c r="N388" s="360">
        <v>25</v>
      </c>
      <c r="O388" s="334">
        <v>0</v>
      </c>
      <c r="P388" s="334">
        <v>0</v>
      </c>
      <c r="Q388" s="334">
        <v>0</v>
      </c>
      <c r="R388" s="351">
        <v>70</v>
      </c>
      <c r="S388" s="351">
        <v>83</v>
      </c>
      <c r="T388" s="351">
        <v>153</v>
      </c>
      <c r="U388" s="13"/>
      <c r="V388" s="13"/>
      <c r="W388" s="13"/>
      <c r="X388" s="13"/>
      <c r="Y388" s="13"/>
      <c r="Z388" s="13"/>
      <c r="AA388" s="13"/>
    </row>
    <row r="389" spans="2:27" x14ac:dyDescent="0.3">
      <c r="B389" s="136" t="s">
        <v>286</v>
      </c>
      <c r="C389" s="359">
        <v>24</v>
      </c>
      <c r="D389" s="359">
        <v>20</v>
      </c>
      <c r="E389" s="359">
        <v>44</v>
      </c>
      <c r="F389" s="359">
        <v>13</v>
      </c>
      <c r="G389" s="359">
        <v>9</v>
      </c>
      <c r="H389" s="359">
        <v>22</v>
      </c>
      <c r="I389" s="359">
        <v>14</v>
      </c>
      <c r="J389" s="359">
        <v>1</v>
      </c>
      <c r="K389" s="359">
        <v>15</v>
      </c>
      <c r="L389" s="359">
        <v>5</v>
      </c>
      <c r="M389" s="359">
        <v>1</v>
      </c>
      <c r="N389" s="360">
        <v>6</v>
      </c>
      <c r="O389" s="334">
        <v>0</v>
      </c>
      <c r="P389" s="334">
        <v>0</v>
      </c>
      <c r="Q389" s="334">
        <v>0</v>
      </c>
      <c r="R389" s="351">
        <v>56</v>
      </c>
      <c r="S389" s="351">
        <v>31</v>
      </c>
      <c r="T389" s="351">
        <v>87</v>
      </c>
      <c r="U389" s="13"/>
      <c r="V389" s="13"/>
      <c r="W389" s="13"/>
      <c r="X389" s="13"/>
      <c r="Y389" s="13"/>
      <c r="Z389" s="13"/>
      <c r="AA389" s="13"/>
    </row>
    <row r="390" spans="2:27" x14ac:dyDescent="0.3">
      <c r="B390" s="136" t="s">
        <v>287</v>
      </c>
      <c r="C390" s="359">
        <v>25</v>
      </c>
      <c r="D390" s="359">
        <v>28</v>
      </c>
      <c r="E390" s="359">
        <v>53</v>
      </c>
      <c r="F390" s="359">
        <v>7</v>
      </c>
      <c r="G390" s="359">
        <v>15</v>
      </c>
      <c r="H390" s="359">
        <v>22</v>
      </c>
      <c r="I390" s="359">
        <v>10</v>
      </c>
      <c r="J390" s="359">
        <v>0</v>
      </c>
      <c r="K390" s="359">
        <v>10</v>
      </c>
      <c r="L390" s="359">
        <v>3</v>
      </c>
      <c r="M390" s="359">
        <v>6</v>
      </c>
      <c r="N390" s="360">
        <v>9</v>
      </c>
      <c r="O390" s="334">
        <v>0</v>
      </c>
      <c r="P390" s="334">
        <v>0</v>
      </c>
      <c r="Q390" s="334">
        <v>0</v>
      </c>
      <c r="R390" s="351">
        <v>45</v>
      </c>
      <c r="S390" s="351">
        <v>49</v>
      </c>
      <c r="T390" s="351">
        <v>94</v>
      </c>
      <c r="U390" s="13"/>
      <c r="V390" s="13"/>
      <c r="W390" s="13"/>
      <c r="X390" s="13"/>
      <c r="Y390" s="13"/>
      <c r="Z390" s="13"/>
      <c r="AA390" s="13"/>
    </row>
    <row r="391" spans="2:27" x14ac:dyDescent="0.3">
      <c r="B391" s="136" t="s">
        <v>288</v>
      </c>
      <c r="C391" s="359">
        <v>12</v>
      </c>
      <c r="D391" s="359">
        <v>12</v>
      </c>
      <c r="E391" s="359">
        <v>24</v>
      </c>
      <c r="F391" s="359">
        <v>3</v>
      </c>
      <c r="G391" s="359">
        <v>2</v>
      </c>
      <c r="H391" s="359">
        <v>5</v>
      </c>
      <c r="I391" s="359">
        <v>6</v>
      </c>
      <c r="J391" s="359">
        <v>2</v>
      </c>
      <c r="K391" s="359">
        <v>8</v>
      </c>
      <c r="L391" s="359">
        <v>0</v>
      </c>
      <c r="M391" s="359">
        <v>5</v>
      </c>
      <c r="N391" s="360">
        <v>5</v>
      </c>
      <c r="O391" s="334">
        <v>0</v>
      </c>
      <c r="P391" s="334">
        <v>0</v>
      </c>
      <c r="Q391" s="334">
        <v>0</v>
      </c>
      <c r="R391" s="351">
        <v>21</v>
      </c>
      <c r="S391" s="351">
        <v>21</v>
      </c>
      <c r="T391" s="351">
        <v>42</v>
      </c>
      <c r="U391" s="13"/>
      <c r="V391" s="13"/>
      <c r="W391" s="13"/>
      <c r="X391" s="13"/>
      <c r="Y391" s="13"/>
      <c r="Z391" s="13"/>
      <c r="AA391" s="13"/>
    </row>
    <row r="392" spans="2:27" x14ac:dyDescent="0.3">
      <c r="B392" s="136" t="s">
        <v>289</v>
      </c>
      <c r="C392" s="359">
        <v>32</v>
      </c>
      <c r="D392" s="359">
        <v>36</v>
      </c>
      <c r="E392" s="359">
        <v>68</v>
      </c>
      <c r="F392" s="359">
        <v>24</v>
      </c>
      <c r="G392" s="359">
        <v>13</v>
      </c>
      <c r="H392" s="359">
        <v>37</v>
      </c>
      <c r="I392" s="359">
        <v>9</v>
      </c>
      <c r="J392" s="359">
        <v>1</v>
      </c>
      <c r="K392" s="359">
        <v>10</v>
      </c>
      <c r="L392" s="359">
        <v>11</v>
      </c>
      <c r="M392" s="359">
        <v>9</v>
      </c>
      <c r="N392" s="360">
        <v>20</v>
      </c>
      <c r="O392" s="334">
        <v>0</v>
      </c>
      <c r="P392" s="334">
        <v>0</v>
      </c>
      <c r="Q392" s="334">
        <v>0</v>
      </c>
      <c r="R392" s="351">
        <v>76</v>
      </c>
      <c r="S392" s="351">
        <v>59</v>
      </c>
      <c r="T392" s="351">
        <v>135</v>
      </c>
      <c r="U392" s="13"/>
      <c r="V392" s="13"/>
      <c r="W392" s="13"/>
      <c r="X392" s="13"/>
      <c r="Y392" s="13"/>
      <c r="Z392" s="13"/>
      <c r="AA392" s="13"/>
    </row>
    <row r="393" spans="2:27" x14ac:dyDescent="0.3">
      <c r="B393" s="136" t="s">
        <v>290</v>
      </c>
      <c r="C393" s="359">
        <v>2</v>
      </c>
      <c r="D393" s="359">
        <v>3</v>
      </c>
      <c r="E393" s="359">
        <v>5</v>
      </c>
      <c r="F393" s="359">
        <v>0</v>
      </c>
      <c r="G393" s="359">
        <v>1</v>
      </c>
      <c r="H393" s="359">
        <v>1</v>
      </c>
      <c r="I393" s="359">
        <v>0</v>
      </c>
      <c r="J393" s="359">
        <v>2</v>
      </c>
      <c r="K393" s="359">
        <v>2</v>
      </c>
      <c r="L393" s="359">
        <v>1</v>
      </c>
      <c r="M393" s="359">
        <v>1</v>
      </c>
      <c r="N393" s="360">
        <v>2</v>
      </c>
      <c r="O393" s="334">
        <v>0</v>
      </c>
      <c r="P393" s="334">
        <v>0</v>
      </c>
      <c r="Q393" s="334">
        <v>0</v>
      </c>
      <c r="R393" s="351">
        <v>3</v>
      </c>
      <c r="S393" s="351">
        <v>7</v>
      </c>
      <c r="T393" s="351">
        <v>10</v>
      </c>
      <c r="U393" s="13"/>
      <c r="V393" s="13"/>
      <c r="W393" s="13"/>
      <c r="X393" s="13"/>
      <c r="Y393" s="13"/>
      <c r="Z393" s="13"/>
      <c r="AA393" s="13"/>
    </row>
    <row r="394" spans="2:27" x14ac:dyDescent="0.3">
      <c r="B394" s="136" t="s">
        <v>291</v>
      </c>
      <c r="C394" s="359">
        <v>7</v>
      </c>
      <c r="D394" s="359">
        <v>11</v>
      </c>
      <c r="E394" s="359">
        <v>18</v>
      </c>
      <c r="F394" s="359">
        <v>1</v>
      </c>
      <c r="G394" s="359">
        <v>3</v>
      </c>
      <c r="H394" s="359">
        <v>4</v>
      </c>
      <c r="I394" s="359">
        <v>5</v>
      </c>
      <c r="J394" s="359">
        <v>0</v>
      </c>
      <c r="K394" s="359">
        <v>5</v>
      </c>
      <c r="L394" s="359">
        <v>2</v>
      </c>
      <c r="M394" s="359">
        <v>2</v>
      </c>
      <c r="N394" s="360">
        <v>4</v>
      </c>
      <c r="O394" s="334">
        <v>0</v>
      </c>
      <c r="P394" s="334">
        <v>0</v>
      </c>
      <c r="Q394" s="334">
        <v>0</v>
      </c>
      <c r="R394" s="351">
        <v>15</v>
      </c>
      <c r="S394" s="351">
        <v>16</v>
      </c>
      <c r="T394" s="351">
        <v>31</v>
      </c>
      <c r="U394" s="13"/>
      <c r="V394" s="13"/>
      <c r="W394" s="13"/>
      <c r="X394" s="13"/>
      <c r="Y394" s="13"/>
      <c r="Z394" s="13"/>
      <c r="AA394" s="13"/>
    </row>
    <row r="395" spans="2:27" x14ac:dyDescent="0.3">
      <c r="B395" s="136" t="s">
        <v>292</v>
      </c>
      <c r="C395" s="359">
        <v>88</v>
      </c>
      <c r="D395" s="359">
        <v>56</v>
      </c>
      <c r="E395" s="359">
        <v>144</v>
      </c>
      <c r="F395" s="359">
        <v>74</v>
      </c>
      <c r="G395" s="359">
        <v>53</v>
      </c>
      <c r="H395" s="359">
        <v>127</v>
      </c>
      <c r="I395" s="359">
        <v>22</v>
      </c>
      <c r="J395" s="359">
        <v>8</v>
      </c>
      <c r="K395" s="359">
        <v>30</v>
      </c>
      <c r="L395" s="359">
        <v>15</v>
      </c>
      <c r="M395" s="359">
        <v>20</v>
      </c>
      <c r="N395" s="360">
        <v>35</v>
      </c>
      <c r="O395" s="334">
        <v>0</v>
      </c>
      <c r="P395" s="334">
        <v>0</v>
      </c>
      <c r="Q395" s="334">
        <v>0</v>
      </c>
      <c r="R395" s="351">
        <v>199</v>
      </c>
      <c r="S395" s="351">
        <v>137</v>
      </c>
      <c r="T395" s="351">
        <v>336</v>
      </c>
      <c r="U395" s="13"/>
      <c r="V395" s="13"/>
      <c r="W395" s="13"/>
      <c r="X395" s="13"/>
      <c r="Y395" s="13"/>
      <c r="Z395" s="13"/>
      <c r="AA395" s="13"/>
    </row>
    <row r="396" spans="2:27" x14ac:dyDescent="0.3">
      <c r="B396" s="136" t="s">
        <v>293</v>
      </c>
      <c r="C396" s="359">
        <v>3</v>
      </c>
      <c r="D396" s="359">
        <v>6</v>
      </c>
      <c r="E396" s="359">
        <v>9</v>
      </c>
      <c r="F396" s="359">
        <v>5</v>
      </c>
      <c r="G396" s="359">
        <v>2</v>
      </c>
      <c r="H396" s="359">
        <v>7</v>
      </c>
      <c r="I396" s="359">
        <v>2</v>
      </c>
      <c r="J396" s="359">
        <v>0</v>
      </c>
      <c r="K396" s="359">
        <v>2</v>
      </c>
      <c r="L396" s="359">
        <v>1</v>
      </c>
      <c r="M396" s="359">
        <v>0</v>
      </c>
      <c r="N396" s="360">
        <v>1</v>
      </c>
      <c r="O396" s="334">
        <v>0</v>
      </c>
      <c r="P396" s="334">
        <v>0</v>
      </c>
      <c r="Q396" s="334">
        <v>0</v>
      </c>
      <c r="R396" s="351">
        <v>11</v>
      </c>
      <c r="S396" s="351">
        <v>8</v>
      </c>
      <c r="T396" s="351">
        <v>19</v>
      </c>
      <c r="U396" s="13"/>
      <c r="V396" s="13"/>
      <c r="W396" s="13"/>
      <c r="X396" s="13"/>
      <c r="Y396" s="13"/>
      <c r="Z396" s="13"/>
      <c r="AA396" s="13"/>
    </row>
    <row r="397" spans="2:27" x14ac:dyDescent="0.3">
      <c r="B397" s="136" t="s">
        <v>294</v>
      </c>
      <c r="C397" s="359">
        <v>17</v>
      </c>
      <c r="D397" s="359">
        <v>16</v>
      </c>
      <c r="E397" s="359">
        <v>33</v>
      </c>
      <c r="F397" s="359">
        <v>7</v>
      </c>
      <c r="G397" s="359">
        <v>6</v>
      </c>
      <c r="H397" s="359">
        <v>13</v>
      </c>
      <c r="I397" s="359">
        <v>7</v>
      </c>
      <c r="J397" s="359">
        <v>2</v>
      </c>
      <c r="K397" s="359">
        <v>9</v>
      </c>
      <c r="L397" s="359">
        <v>7</v>
      </c>
      <c r="M397" s="359">
        <v>5</v>
      </c>
      <c r="N397" s="360">
        <v>12</v>
      </c>
      <c r="O397" s="334">
        <v>0</v>
      </c>
      <c r="P397" s="334">
        <v>0</v>
      </c>
      <c r="Q397" s="334">
        <v>0</v>
      </c>
      <c r="R397" s="351">
        <v>38</v>
      </c>
      <c r="S397" s="351">
        <v>29</v>
      </c>
      <c r="T397" s="351">
        <v>67</v>
      </c>
      <c r="U397" s="13"/>
      <c r="V397" s="13"/>
      <c r="W397" s="13"/>
      <c r="X397" s="13"/>
      <c r="Y397" s="13"/>
      <c r="Z397" s="13"/>
      <c r="AA397" s="13"/>
    </row>
    <row r="398" spans="2:27" x14ac:dyDescent="0.3">
      <c r="B398" s="136" t="s">
        <v>295</v>
      </c>
      <c r="C398" s="359">
        <v>10</v>
      </c>
      <c r="D398" s="359">
        <v>10</v>
      </c>
      <c r="E398" s="359">
        <v>20</v>
      </c>
      <c r="F398" s="359">
        <v>13</v>
      </c>
      <c r="G398" s="359">
        <v>4</v>
      </c>
      <c r="H398" s="359">
        <v>17</v>
      </c>
      <c r="I398" s="359">
        <v>3</v>
      </c>
      <c r="J398" s="359">
        <v>0</v>
      </c>
      <c r="K398" s="359">
        <v>3</v>
      </c>
      <c r="L398" s="359">
        <v>2</v>
      </c>
      <c r="M398" s="359">
        <v>4</v>
      </c>
      <c r="N398" s="360">
        <v>6</v>
      </c>
      <c r="O398" s="334">
        <v>0</v>
      </c>
      <c r="P398" s="334">
        <v>0</v>
      </c>
      <c r="Q398" s="334">
        <v>0</v>
      </c>
      <c r="R398" s="351">
        <v>28</v>
      </c>
      <c r="S398" s="351">
        <v>18</v>
      </c>
      <c r="T398" s="351">
        <v>46</v>
      </c>
      <c r="U398" s="13"/>
      <c r="V398" s="13"/>
      <c r="W398" s="13"/>
      <c r="X398" s="13"/>
      <c r="Y398" s="13"/>
      <c r="Z398" s="13"/>
      <c r="AA398" s="13"/>
    </row>
    <row r="399" spans="2:27" x14ac:dyDescent="0.3">
      <c r="B399" s="136" t="s">
        <v>296</v>
      </c>
      <c r="C399" s="359">
        <v>147</v>
      </c>
      <c r="D399" s="359">
        <v>113</v>
      </c>
      <c r="E399" s="359">
        <v>260</v>
      </c>
      <c r="F399" s="359">
        <v>99</v>
      </c>
      <c r="G399" s="359">
        <v>81</v>
      </c>
      <c r="H399" s="359">
        <v>180</v>
      </c>
      <c r="I399" s="359">
        <v>28</v>
      </c>
      <c r="J399" s="359">
        <v>12</v>
      </c>
      <c r="K399" s="359">
        <v>40</v>
      </c>
      <c r="L399" s="359">
        <v>30</v>
      </c>
      <c r="M399" s="359">
        <v>34</v>
      </c>
      <c r="N399" s="360">
        <v>64</v>
      </c>
      <c r="O399" s="334">
        <v>0</v>
      </c>
      <c r="P399" s="334">
        <v>0</v>
      </c>
      <c r="Q399" s="334">
        <v>0</v>
      </c>
      <c r="R399" s="351">
        <v>304</v>
      </c>
      <c r="S399" s="351">
        <v>240</v>
      </c>
      <c r="T399" s="351">
        <v>544</v>
      </c>
      <c r="U399" s="13"/>
      <c r="V399" s="13"/>
      <c r="W399" s="13"/>
      <c r="X399" s="13"/>
      <c r="Y399" s="13"/>
      <c r="Z399" s="13"/>
      <c r="AA399" s="13"/>
    </row>
    <row r="400" spans="2:27" x14ac:dyDescent="0.3">
      <c r="B400" s="136" t="s">
        <v>297</v>
      </c>
      <c r="C400" s="359">
        <v>6</v>
      </c>
      <c r="D400" s="359">
        <v>5</v>
      </c>
      <c r="E400" s="359">
        <v>11</v>
      </c>
      <c r="F400" s="359">
        <v>1</v>
      </c>
      <c r="G400" s="359">
        <v>1</v>
      </c>
      <c r="H400" s="359">
        <v>2</v>
      </c>
      <c r="I400" s="359">
        <v>5</v>
      </c>
      <c r="J400" s="359">
        <v>3</v>
      </c>
      <c r="K400" s="359">
        <v>8</v>
      </c>
      <c r="L400" s="359">
        <v>1</v>
      </c>
      <c r="M400" s="359">
        <v>2</v>
      </c>
      <c r="N400" s="360">
        <v>3</v>
      </c>
      <c r="O400" s="334">
        <v>0</v>
      </c>
      <c r="P400" s="334">
        <v>0</v>
      </c>
      <c r="Q400" s="334">
        <v>0</v>
      </c>
      <c r="R400" s="351">
        <v>13</v>
      </c>
      <c r="S400" s="351">
        <v>11</v>
      </c>
      <c r="T400" s="351">
        <v>24</v>
      </c>
      <c r="U400" s="13"/>
      <c r="V400" s="13"/>
      <c r="W400" s="13"/>
      <c r="X400" s="13"/>
      <c r="Y400" s="13"/>
      <c r="Z400" s="13"/>
      <c r="AA400" s="13"/>
    </row>
    <row r="401" spans="2:27" x14ac:dyDescent="0.3">
      <c r="B401" s="136" t="s">
        <v>298</v>
      </c>
      <c r="C401" s="359">
        <v>52</v>
      </c>
      <c r="D401" s="359">
        <v>44</v>
      </c>
      <c r="E401" s="359">
        <v>96</v>
      </c>
      <c r="F401" s="359">
        <v>31</v>
      </c>
      <c r="G401" s="359">
        <v>23</v>
      </c>
      <c r="H401" s="359">
        <v>54</v>
      </c>
      <c r="I401" s="359">
        <v>11</v>
      </c>
      <c r="J401" s="359">
        <v>8</v>
      </c>
      <c r="K401" s="359">
        <v>19</v>
      </c>
      <c r="L401" s="359">
        <v>12</v>
      </c>
      <c r="M401" s="359">
        <v>2</v>
      </c>
      <c r="N401" s="360">
        <v>14</v>
      </c>
      <c r="O401" s="334">
        <v>0</v>
      </c>
      <c r="P401" s="334">
        <v>0</v>
      </c>
      <c r="Q401" s="334">
        <v>0</v>
      </c>
      <c r="R401" s="351">
        <v>106</v>
      </c>
      <c r="S401" s="351">
        <v>77</v>
      </c>
      <c r="T401" s="351">
        <v>183</v>
      </c>
      <c r="U401" s="13"/>
      <c r="V401" s="13"/>
      <c r="W401" s="13"/>
      <c r="X401" s="13"/>
      <c r="Y401" s="13"/>
      <c r="Z401" s="13"/>
      <c r="AA401" s="13"/>
    </row>
    <row r="402" spans="2:27" x14ac:dyDescent="0.3">
      <c r="B402" s="155" t="s">
        <v>299</v>
      </c>
      <c r="C402" s="361">
        <v>11</v>
      </c>
      <c r="D402" s="361">
        <v>12</v>
      </c>
      <c r="E402" s="361">
        <v>23</v>
      </c>
      <c r="F402" s="361">
        <v>3</v>
      </c>
      <c r="G402" s="361">
        <v>11</v>
      </c>
      <c r="H402" s="361">
        <v>14</v>
      </c>
      <c r="I402" s="361">
        <v>4</v>
      </c>
      <c r="J402" s="361">
        <v>2</v>
      </c>
      <c r="K402" s="361">
        <v>6</v>
      </c>
      <c r="L402" s="361">
        <v>4</v>
      </c>
      <c r="M402" s="361">
        <v>4</v>
      </c>
      <c r="N402" s="362">
        <v>8</v>
      </c>
      <c r="O402" s="334">
        <v>0</v>
      </c>
      <c r="P402" s="334">
        <v>0</v>
      </c>
      <c r="Q402" s="334">
        <v>0</v>
      </c>
      <c r="R402" s="351">
        <v>22</v>
      </c>
      <c r="S402" s="351">
        <v>29</v>
      </c>
      <c r="T402" s="351">
        <v>51</v>
      </c>
      <c r="U402" s="13"/>
      <c r="V402" s="13"/>
      <c r="W402" s="13"/>
      <c r="X402" s="13"/>
      <c r="Y402" s="13"/>
      <c r="Z402" s="13"/>
      <c r="AA402" s="13"/>
    </row>
    <row r="403" spans="2:27" x14ac:dyDescent="0.3">
      <c r="B403" s="158" t="s">
        <v>300</v>
      </c>
      <c r="C403" s="334">
        <v>26</v>
      </c>
      <c r="D403" s="334">
        <v>23</v>
      </c>
      <c r="E403" s="334">
        <v>49</v>
      </c>
      <c r="F403" s="334">
        <v>4</v>
      </c>
      <c r="G403" s="334">
        <v>13</v>
      </c>
      <c r="H403" s="334">
        <v>17</v>
      </c>
      <c r="I403" s="334">
        <v>11</v>
      </c>
      <c r="J403" s="334">
        <v>7</v>
      </c>
      <c r="K403" s="334">
        <v>18</v>
      </c>
      <c r="L403" s="334">
        <v>7</v>
      </c>
      <c r="M403" s="334">
        <v>11</v>
      </c>
      <c r="N403" s="363">
        <v>18</v>
      </c>
      <c r="O403" s="334">
        <v>0</v>
      </c>
      <c r="P403" s="334">
        <v>0</v>
      </c>
      <c r="Q403" s="334">
        <v>0</v>
      </c>
      <c r="R403" s="351">
        <v>48</v>
      </c>
      <c r="S403" s="351">
        <v>54</v>
      </c>
      <c r="T403" s="351">
        <v>102</v>
      </c>
      <c r="U403" s="13"/>
      <c r="V403" s="13"/>
      <c r="W403" s="13"/>
      <c r="X403" s="13"/>
      <c r="Y403" s="13"/>
      <c r="Z403" s="13"/>
      <c r="AA403" s="13"/>
    </row>
    <row r="404" spans="2:27" x14ac:dyDescent="0.3">
      <c r="B404" s="355" t="s">
        <v>25</v>
      </c>
      <c r="C404" s="333">
        <v>1285</v>
      </c>
      <c r="D404" s="333">
        <v>1242</v>
      </c>
      <c r="E404" s="333">
        <v>2527</v>
      </c>
      <c r="F404" s="333">
        <v>914</v>
      </c>
      <c r="G404" s="333">
        <v>715</v>
      </c>
      <c r="H404" s="341">
        <v>1629</v>
      </c>
      <c r="I404" s="333">
        <v>411</v>
      </c>
      <c r="J404" s="341">
        <v>153</v>
      </c>
      <c r="K404" s="333">
        <v>564</v>
      </c>
      <c r="L404" s="341">
        <v>328</v>
      </c>
      <c r="M404" s="333">
        <v>350</v>
      </c>
      <c r="N404" s="478">
        <v>678</v>
      </c>
      <c r="O404" s="341">
        <v>0</v>
      </c>
      <c r="P404" s="341">
        <v>3</v>
      </c>
      <c r="Q404" s="341">
        <v>3</v>
      </c>
      <c r="R404" s="351">
        <v>2938</v>
      </c>
      <c r="S404" s="351">
        <v>2463</v>
      </c>
      <c r="T404" s="351">
        <v>5401</v>
      </c>
      <c r="U404" s="13"/>
      <c r="V404" s="13"/>
      <c r="W404" s="13"/>
      <c r="X404" s="13"/>
      <c r="Y404" s="13"/>
      <c r="Z404" s="13"/>
      <c r="AA404" s="13"/>
    </row>
    <row r="405" spans="2:27" ht="75.599999999999994" customHeight="1" x14ac:dyDescent="0.3">
      <c r="B405" s="598" t="s">
        <v>834</v>
      </c>
      <c r="C405" s="598"/>
      <c r="D405" s="598"/>
      <c r="E405" s="598"/>
      <c r="F405" s="598"/>
      <c r="G405" s="598"/>
      <c r="H405" s="598"/>
      <c r="I405" s="598"/>
      <c r="J405" s="598"/>
      <c r="K405" s="598"/>
      <c r="L405" s="598"/>
      <c r="M405" s="598"/>
      <c r="N405" s="598"/>
      <c r="O405" s="598"/>
      <c r="P405" s="598"/>
      <c r="Q405" s="598"/>
      <c r="R405" s="13"/>
      <c r="S405" s="13"/>
      <c r="T405" s="13"/>
      <c r="U405" s="13"/>
      <c r="V405" s="13"/>
      <c r="W405" s="13"/>
    </row>
    <row r="406" spans="2:27" ht="13.95" customHeight="1" x14ac:dyDescent="0.3">
      <c r="B406" s="557" t="s">
        <v>903</v>
      </c>
      <c r="C406" s="557"/>
      <c r="D406" s="557"/>
      <c r="E406" s="557"/>
      <c r="F406" s="557"/>
      <c r="G406" s="557"/>
      <c r="H406" s="557"/>
      <c r="I406" s="557"/>
      <c r="J406" s="557"/>
      <c r="K406" s="557"/>
      <c r="L406" s="557"/>
      <c r="M406" s="13"/>
      <c r="N406" s="13"/>
      <c r="O406" s="13"/>
      <c r="P406" s="13"/>
      <c r="Q406" s="13"/>
      <c r="R406" s="13"/>
      <c r="S406" s="13"/>
      <c r="T406" s="13"/>
      <c r="U406" s="13"/>
      <c r="V406" s="13"/>
      <c r="W406" s="13"/>
    </row>
    <row r="407" spans="2:27" x14ac:dyDescent="0.3">
      <c r="B407" s="157"/>
      <c r="C407" s="157"/>
      <c r="D407" s="157"/>
      <c r="E407"/>
      <c r="F407"/>
      <c r="G407"/>
      <c r="H407" s="13"/>
      <c r="I407" s="13"/>
      <c r="J407" s="13"/>
      <c r="K407" s="13"/>
      <c r="L407" s="13"/>
      <c r="M407" s="13"/>
      <c r="N407" s="13"/>
      <c r="O407" s="13"/>
      <c r="P407" s="13"/>
      <c r="Q407" s="13"/>
      <c r="R407" s="13"/>
      <c r="S407" s="13"/>
      <c r="T407" s="13"/>
      <c r="U407" s="13"/>
      <c r="V407" s="13"/>
      <c r="W407" s="13"/>
    </row>
    <row r="408" spans="2:27" x14ac:dyDescent="0.3">
      <c r="B408" s="186" t="s">
        <v>513</v>
      </c>
      <c r="C408"/>
      <c r="D408"/>
      <c r="E408"/>
      <c r="F408"/>
      <c r="G408"/>
      <c r="H408" s="13"/>
      <c r="I408" s="13"/>
      <c r="J408" s="13"/>
      <c r="K408" s="13"/>
      <c r="L408" s="13"/>
      <c r="M408" s="13"/>
      <c r="N408" s="13"/>
      <c r="O408" s="13"/>
      <c r="P408" s="13"/>
      <c r="Q408" s="13"/>
      <c r="R408" s="13"/>
      <c r="S408" s="13"/>
      <c r="T408" s="13"/>
      <c r="U408" s="13"/>
      <c r="V408" s="13"/>
      <c r="W408" s="13"/>
    </row>
    <row r="409" spans="2:27" x14ac:dyDescent="0.3">
      <c r="B409" s="186"/>
      <c r="C409"/>
      <c r="D409"/>
      <c r="E409"/>
      <c r="F409"/>
      <c r="G409"/>
      <c r="H409" s="13"/>
      <c r="I409" s="13"/>
      <c r="J409" s="13"/>
      <c r="K409" s="13"/>
      <c r="L409" s="13"/>
      <c r="M409" s="13"/>
      <c r="N409" s="13"/>
      <c r="O409" s="13"/>
      <c r="P409" s="13"/>
      <c r="Q409" s="13"/>
      <c r="R409" s="13"/>
      <c r="S409" s="13"/>
      <c r="T409" s="13"/>
      <c r="U409" s="13"/>
      <c r="V409" s="13"/>
      <c r="W409" s="13"/>
    </row>
    <row r="410" spans="2:27" ht="15" customHeight="1" x14ac:dyDescent="0.3">
      <c r="B410" s="529" t="s">
        <v>521</v>
      </c>
      <c r="C410" s="565" t="s">
        <v>477</v>
      </c>
      <c r="D410" s="566"/>
      <c r="E410" s="566"/>
      <c r="F410" s="566"/>
      <c r="G410" s="566"/>
      <c r="H410" s="566"/>
      <c r="I410" s="566"/>
      <c r="J410" s="566"/>
      <c r="K410" s="566"/>
      <c r="L410" s="566"/>
      <c r="M410" s="566"/>
      <c r="N410" s="566"/>
      <c r="O410" s="566"/>
      <c r="P410" s="566"/>
      <c r="Q410" s="567"/>
      <c r="R410" s="599" t="s">
        <v>861</v>
      </c>
      <c r="S410" s="600"/>
      <c r="T410" s="601"/>
      <c r="U410" s="13"/>
      <c r="V410" s="13"/>
      <c r="W410" s="13"/>
      <c r="X410" s="13"/>
      <c r="Y410" s="13"/>
      <c r="Z410" s="13"/>
    </row>
    <row r="411" spans="2:27" ht="15" customHeight="1" x14ac:dyDescent="0.3">
      <c r="B411" s="529"/>
      <c r="C411" s="533" t="s">
        <v>651</v>
      </c>
      <c r="D411" s="533"/>
      <c r="E411" s="533"/>
      <c r="F411" s="533" t="s">
        <v>485</v>
      </c>
      <c r="G411" s="533"/>
      <c r="H411" s="533"/>
      <c r="I411" s="533" t="s">
        <v>3</v>
      </c>
      <c r="J411" s="533"/>
      <c r="K411" s="533"/>
      <c r="L411" s="533" t="s">
        <v>5</v>
      </c>
      <c r="M411" s="533"/>
      <c r="N411" s="533"/>
      <c r="O411" s="533" t="s">
        <v>829</v>
      </c>
      <c r="P411" s="533"/>
      <c r="Q411" s="533"/>
      <c r="R411" s="602"/>
      <c r="S411" s="537"/>
      <c r="T411" s="553"/>
      <c r="U411" s="13"/>
      <c r="V411" s="13"/>
      <c r="W411" s="13"/>
      <c r="X411" s="13"/>
      <c r="Y411" s="13"/>
      <c r="Z411" s="13"/>
    </row>
    <row r="412" spans="2:27" x14ac:dyDescent="0.3">
      <c r="B412" s="529"/>
      <c r="C412" s="277" t="s">
        <v>73</v>
      </c>
      <c r="D412" s="277" t="s">
        <v>74</v>
      </c>
      <c r="E412" s="277" t="s">
        <v>25</v>
      </c>
      <c r="F412" s="277" t="s">
        <v>73</v>
      </c>
      <c r="G412" s="277" t="s">
        <v>74</v>
      </c>
      <c r="H412" s="277" t="s">
        <v>25</v>
      </c>
      <c r="I412" s="277" t="s">
        <v>73</v>
      </c>
      <c r="J412" s="277" t="s">
        <v>74</v>
      </c>
      <c r="K412" s="277" t="s">
        <v>25</v>
      </c>
      <c r="L412" s="277" t="s">
        <v>73</v>
      </c>
      <c r="M412" s="277" t="s">
        <v>74</v>
      </c>
      <c r="N412" s="277" t="s">
        <v>25</v>
      </c>
      <c r="O412" s="277" t="s">
        <v>73</v>
      </c>
      <c r="P412" s="277" t="s">
        <v>74</v>
      </c>
      <c r="Q412" s="277" t="s">
        <v>25</v>
      </c>
      <c r="R412" s="277" t="s">
        <v>73</v>
      </c>
      <c r="S412" s="277" t="s">
        <v>74</v>
      </c>
      <c r="T412" s="277" t="s">
        <v>25</v>
      </c>
      <c r="U412" s="13"/>
      <c r="V412" s="13"/>
      <c r="W412" s="13"/>
      <c r="X412" s="13"/>
      <c r="Y412" s="13"/>
      <c r="Z412" s="13"/>
    </row>
    <row r="413" spans="2:27" x14ac:dyDescent="0.3">
      <c r="B413" s="156" t="s">
        <v>301</v>
      </c>
      <c r="C413" s="472">
        <v>47</v>
      </c>
      <c r="D413" s="472">
        <v>49</v>
      </c>
      <c r="E413" s="472">
        <v>96</v>
      </c>
      <c r="F413" s="472">
        <v>37</v>
      </c>
      <c r="G413" s="472">
        <v>17</v>
      </c>
      <c r="H413" s="472">
        <v>54</v>
      </c>
      <c r="I413" s="472">
        <v>10</v>
      </c>
      <c r="J413" s="472">
        <v>6</v>
      </c>
      <c r="K413" s="472">
        <v>16</v>
      </c>
      <c r="L413" s="472">
        <v>7</v>
      </c>
      <c r="M413" s="472">
        <v>10</v>
      </c>
      <c r="N413" s="479">
        <v>17</v>
      </c>
      <c r="O413" s="472">
        <v>0</v>
      </c>
      <c r="P413" s="472">
        <v>0</v>
      </c>
      <c r="Q413" s="479">
        <v>0</v>
      </c>
      <c r="R413" s="351">
        <v>101</v>
      </c>
      <c r="S413" s="351">
        <v>82</v>
      </c>
      <c r="T413" s="351">
        <v>183</v>
      </c>
      <c r="U413" s="13"/>
      <c r="V413" s="13"/>
      <c r="W413" s="13"/>
      <c r="X413" s="13"/>
      <c r="Y413" s="13"/>
      <c r="Z413" s="13"/>
      <c r="AA413" s="13"/>
    </row>
    <row r="414" spans="2:27" x14ac:dyDescent="0.3">
      <c r="B414" s="136" t="s">
        <v>302</v>
      </c>
      <c r="C414" s="359">
        <v>19</v>
      </c>
      <c r="D414" s="359">
        <v>32</v>
      </c>
      <c r="E414" s="359">
        <v>51</v>
      </c>
      <c r="F414" s="359">
        <v>4</v>
      </c>
      <c r="G414" s="359">
        <v>7</v>
      </c>
      <c r="H414" s="359">
        <v>11</v>
      </c>
      <c r="I414" s="359">
        <v>5</v>
      </c>
      <c r="J414" s="359">
        <v>8</v>
      </c>
      <c r="K414" s="359">
        <v>13</v>
      </c>
      <c r="L414" s="359">
        <v>0</v>
      </c>
      <c r="M414" s="359">
        <v>11</v>
      </c>
      <c r="N414" s="360">
        <v>11</v>
      </c>
      <c r="O414" s="359">
        <v>0</v>
      </c>
      <c r="P414" s="359">
        <v>0</v>
      </c>
      <c r="Q414" s="360">
        <v>0</v>
      </c>
      <c r="R414" s="351">
        <v>28</v>
      </c>
      <c r="S414" s="351">
        <v>58</v>
      </c>
      <c r="T414" s="351">
        <v>86</v>
      </c>
      <c r="U414" s="13"/>
      <c r="V414" s="13"/>
      <c r="W414" s="13"/>
      <c r="X414" s="13"/>
      <c r="Y414" s="13"/>
      <c r="Z414" s="13"/>
      <c r="AA414" s="13"/>
    </row>
    <row r="415" spans="2:27" x14ac:dyDescent="0.3">
      <c r="B415" s="136" t="s">
        <v>303</v>
      </c>
      <c r="C415" s="359">
        <v>6</v>
      </c>
      <c r="D415" s="359">
        <v>13</v>
      </c>
      <c r="E415" s="359">
        <v>19</v>
      </c>
      <c r="F415" s="359">
        <v>1</v>
      </c>
      <c r="G415" s="359">
        <v>5</v>
      </c>
      <c r="H415" s="359">
        <v>6</v>
      </c>
      <c r="I415" s="359">
        <v>4</v>
      </c>
      <c r="J415" s="359">
        <v>2</v>
      </c>
      <c r="K415" s="359">
        <v>6</v>
      </c>
      <c r="L415" s="359">
        <v>1</v>
      </c>
      <c r="M415" s="359">
        <v>0</v>
      </c>
      <c r="N415" s="360">
        <v>1</v>
      </c>
      <c r="O415" s="359">
        <v>0</v>
      </c>
      <c r="P415" s="359">
        <v>0</v>
      </c>
      <c r="Q415" s="360">
        <v>0</v>
      </c>
      <c r="R415" s="351">
        <v>12</v>
      </c>
      <c r="S415" s="351">
        <v>20</v>
      </c>
      <c r="T415" s="351">
        <v>32</v>
      </c>
      <c r="U415" s="13"/>
      <c r="V415" s="13"/>
      <c r="W415" s="13"/>
      <c r="X415" s="13"/>
      <c r="Y415" s="13"/>
      <c r="Z415" s="13"/>
      <c r="AA415" s="13"/>
    </row>
    <row r="416" spans="2:27" x14ac:dyDescent="0.3">
      <c r="B416" s="136" t="s">
        <v>304</v>
      </c>
      <c r="C416" s="359">
        <v>20</v>
      </c>
      <c r="D416" s="359">
        <v>31</v>
      </c>
      <c r="E416" s="359">
        <v>51</v>
      </c>
      <c r="F416" s="359">
        <v>8</v>
      </c>
      <c r="G416" s="359">
        <v>5</v>
      </c>
      <c r="H416" s="359">
        <v>13</v>
      </c>
      <c r="I416" s="359">
        <v>4</v>
      </c>
      <c r="J416" s="359">
        <v>3</v>
      </c>
      <c r="K416" s="359">
        <v>7</v>
      </c>
      <c r="L416" s="359">
        <v>1</v>
      </c>
      <c r="M416" s="359">
        <v>6</v>
      </c>
      <c r="N416" s="360">
        <v>7</v>
      </c>
      <c r="O416" s="359">
        <v>0</v>
      </c>
      <c r="P416" s="359">
        <v>0</v>
      </c>
      <c r="Q416" s="360">
        <v>0</v>
      </c>
      <c r="R416" s="351">
        <v>33</v>
      </c>
      <c r="S416" s="351">
        <v>45</v>
      </c>
      <c r="T416" s="351">
        <v>78</v>
      </c>
      <c r="U416" s="13"/>
      <c r="V416" s="13"/>
      <c r="W416" s="13"/>
      <c r="X416" s="13"/>
      <c r="Y416" s="13"/>
      <c r="Z416" s="13"/>
      <c r="AA416" s="13"/>
    </row>
    <row r="417" spans="2:27" x14ac:dyDescent="0.3">
      <c r="B417" s="136" t="s">
        <v>305</v>
      </c>
      <c r="C417" s="359">
        <v>23</v>
      </c>
      <c r="D417" s="359">
        <v>28</v>
      </c>
      <c r="E417" s="359">
        <v>51</v>
      </c>
      <c r="F417" s="359">
        <v>11</v>
      </c>
      <c r="G417" s="359">
        <v>12</v>
      </c>
      <c r="H417" s="359">
        <v>23</v>
      </c>
      <c r="I417" s="359">
        <v>6</v>
      </c>
      <c r="J417" s="359">
        <v>3</v>
      </c>
      <c r="K417" s="359">
        <v>9</v>
      </c>
      <c r="L417" s="359">
        <v>6</v>
      </c>
      <c r="M417" s="359">
        <v>4</v>
      </c>
      <c r="N417" s="360">
        <v>10</v>
      </c>
      <c r="O417" s="359">
        <v>0</v>
      </c>
      <c r="P417" s="359">
        <v>0</v>
      </c>
      <c r="Q417" s="360">
        <v>0</v>
      </c>
      <c r="R417" s="351">
        <v>46</v>
      </c>
      <c r="S417" s="351">
        <v>47</v>
      </c>
      <c r="T417" s="351">
        <v>93</v>
      </c>
      <c r="U417" s="13"/>
      <c r="V417" s="13"/>
      <c r="W417" s="13"/>
      <c r="X417" s="13"/>
      <c r="Y417" s="13"/>
      <c r="Z417" s="13"/>
      <c r="AA417" s="13"/>
    </row>
    <row r="418" spans="2:27" x14ac:dyDescent="0.3">
      <c r="B418" s="136" t="s">
        <v>306</v>
      </c>
      <c r="C418" s="359">
        <v>32</v>
      </c>
      <c r="D418" s="359">
        <v>35</v>
      </c>
      <c r="E418" s="359">
        <v>67</v>
      </c>
      <c r="F418" s="359">
        <v>11</v>
      </c>
      <c r="G418" s="359">
        <v>9</v>
      </c>
      <c r="H418" s="359">
        <v>20</v>
      </c>
      <c r="I418" s="359">
        <v>7</v>
      </c>
      <c r="J418" s="359">
        <v>2</v>
      </c>
      <c r="K418" s="359">
        <v>9</v>
      </c>
      <c r="L418" s="359">
        <v>2</v>
      </c>
      <c r="M418" s="359">
        <v>1</v>
      </c>
      <c r="N418" s="360">
        <v>3</v>
      </c>
      <c r="O418" s="359">
        <v>0</v>
      </c>
      <c r="P418" s="359">
        <v>0</v>
      </c>
      <c r="Q418" s="360">
        <v>0</v>
      </c>
      <c r="R418" s="351">
        <v>52</v>
      </c>
      <c r="S418" s="351">
        <v>47</v>
      </c>
      <c r="T418" s="351">
        <v>99</v>
      </c>
      <c r="U418" s="13"/>
      <c r="V418" s="13"/>
      <c r="W418" s="13"/>
      <c r="X418" s="13"/>
      <c r="Y418" s="13"/>
      <c r="Z418" s="13"/>
      <c r="AA418" s="13"/>
    </row>
    <row r="419" spans="2:27" x14ac:dyDescent="0.3">
      <c r="B419" s="136" t="s">
        <v>307</v>
      </c>
      <c r="C419" s="359">
        <v>6</v>
      </c>
      <c r="D419" s="359">
        <v>15</v>
      </c>
      <c r="E419" s="359">
        <v>21</v>
      </c>
      <c r="F419" s="359">
        <v>5</v>
      </c>
      <c r="G419" s="359">
        <v>4</v>
      </c>
      <c r="H419" s="359">
        <v>9</v>
      </c>
      <c r="I419" s="359">
        <v>2</v>
      </c>
      <c r="J419" s="359">
        <v>1</v>
      </c>
      <c r="K419" s="359">
        <v>3</v>
      </c>
      <c r="L419" s="359">
        <v>2</v>
      </c>
      <c r="M419" s="359">
        <v>3</v>
      </c>
      <c r="N419" s="360">
        <v>5</v>
      </c>
      <c r="O419" s="359">
        <v>0</v>
      </c>
      <c r="P419" s="359">
        <v>0</v>
      </c>
      <c r="Q419" s="360">
        <v>0</v>
      </c>
      <c r="R419" s="351">
        <v>15</v>
      </c>
      <c r="S419" s="351">
        <v>23</v>
      </c>
      <c r="T419" s="351">
        <v>38</v>
      </c>
      <c r="U419" s="13"/>
      <c r="V419" s="13"/>
      <c r="W419" s="13"/>
      <c r="X419" s="13"/>
      <c r="Y419" s="13"/>
      <c r="Z419" s="13"/>
      <c r="AA419" s="13"/>
    </row>
    <row r="420" spans="2:27" x14ac:dyDescent="0.3">
      <c r="B420" s="136" t="s">
        <v>308</v>
      </c>
      <c r="C420" s="359">
        <v>5</v>
      </c>
      <c r="D420" s="359">
        <v>3</v>
      </c>
      <c r="E420" s="359">
        <v>8</v>
      </c>
      <c r="F420" s="359">
        <v>6</v>
      </c>
      <c r="G420" s="359">
        <v>1</v>
      </c>
      <c r="H420" s="359">
        <v>7</v>
      </c>
      <c r="I420" s="359">
        <v>1</v>
      </c>
      <c r="J420" s="359">
        <v>2</v>
      </c>
      <c r="K420" s="359">
        <v>3</v>
      </c>
      <c r="L420" s="359">
        <v>1</v>
      </c>
      <c r="M420" s="359">
        <v>1</v>
      </c>
      <c r="N420" s="360">
        <v>2</v>
      </c>
      <c r="O420" s="359">
        <v>0</v>
      </c>
      <c r="P420" s="359">
        <v>0</v>
      </c>
      <c r="Q420" s="360">
        <v>0</v>
      </c>
      <c r="R420" s="351">
        <v>13</v>
      </c>
      <c r="S420" s="351">
        <v>7</v>
      </c>
      <c r="T420" s="351">
        <v>20</v>
      </c>
      <c r="U420" s="13"/>
      <c r="V420" s="13"/>
      <c r="W420" s="13"/>
      <c r="X420" s="13"/>
      <c r="Y420" s="13"/>
      <c r="Z420" s="13"/>
      <c r="AA420" s="13"/>
    </row>
    <row r="421" spans="2:27" x14ac:dyDescent="0.3">
      <c r="B421" s="136" t="s">
        <v>309</v>
      </c>
      <c r="C421" s="359">
        <v>23</v>
      </c>
      <c r="D421" s="359">
        <v>35</v>
      </c>
      <c r="E421" s="359">
        <v>58</v>
      </c>
      <c r="F421" s="359">
        <v>16</v>
      </c>
      <c r="G421" s="359">
        <v>6</v>
      </c>
      <c r="H421" s="359">
        <v>22</v>
      </c>
      <c r="I421" s="359">
        <v>9</v>
      </c>
      <c r="J421" s="359">
        <v>2</v>
      </c>
      <c r="K421" s="359">
        <v>11</v>
      </c>
      <c r="L421" s="359">
        <v>6</v>
      </c>
      <c r="M421" s="359">
        <v>3</v>
      </c>
      <c r="N421" s="360">
        <v>9</v>
      </c>
      <c r="O421" s="359">
        <v>0</v>
      </c>
      <c r="P421" s="359">
        <v>0</v>
      </c>
      <c r="Q421" s="360">
        <v>0</v>
      </c>
      <c r="R421" s="351">
        <v>54</v>
      </c>
      <c r="S421" s="351">
        <v>46</v>
      </c>
      <c r="T421" s="351">
        <v>100</v>
      </c>
      <c r="U421" s="13"/>
      <c r="V421" s="13"/>
      <c r="W421" s="13"/>
      <c r="X421" s="13"/>
      <c r="Y421" s="13"/>
      <c r="Z421" s="13"/>
      <c r="AA421" s="13"/>
    </row>
    <row r="422" spans="2:27" x14ac:dyDescent="0.3">
      <c r="B422" s="136" t="s">
        <v>310</v>
      </c>
      <c r="C422" s="359">
        <v>15</v>
      </c>
      <c r="D422" s="359">
        <v>8</v>
      </c>
      <c r="E422" s="359">
        <v>23</v>
      </c>
      <c r="F422" s="359">
        <v>5</v>
      </c>
      <c r="G422" s="359">
        <v>3</v>
      </c>
      <c r="H422" s="359">
        <v>8</v>
      </c>
      <c r="I422" s="359">
        <v>5</v>
      </c>
      <c r="J422" s="359">
        <v>2</v>
      </c>
      <c r="K422" s="359">
        <v>7</v>
      </c>
      <c r="L422" s="359">
        <v>4</v>
      </c>
      <c r="M422" s="359">
        <v>6</v>
      </c>
      <c r="N422" s="360">
        <v>10</v>
      </c>
      <c r="O422" s="359">
        <v>0</v>
      </c>
      <c r="P422" s="359">
        <v>0</v>
      </c>
      <c r="Q422" s="360">
        <v>0</v>
      </c>
      <c r="R422" s="351">
        <v>29</v>
      </c>
      <c r="S422" s="351">
        <v>19</v>
      </c>
      <c r="T422" s="351">
        <v>48</v>
      </c>
      <c r="U422" s="13"/>
      <c r="V422" s="13"/>
      <c r="W422" s="13"/>
      <c r="X422" s="13"/>
      <c r="Y422" s="13"/>
      <c r="Z422" s="13"/>
      <c r="AA422" s="13"/>
    </row>
    <row r="423" spans="2:27" x14ac:dyDescent="0.3">
      <c r="B423" s="136" t="s">
        <v>311</v>
      </c>
      <c r="C423" s="359">
        <v>12</v>
      </c>
      <c r="D423" s="359">
        <v>18</v>
      </c>
      <c r="E423" s="359">
        <v>30</v>
      </c>
      <c r="F423" s="359">
        <v>10</v>
      </c>
      <c r="G423" s="359">
        <v>6</v>
      </c>
      <c r="H423" s="359">
        <v>16</v>
      </c>
      <c r="I423" s="359">
        <v>10</v>
      </c>
      <c r="J423" s="359">
        <v>0</v>
      </c>
      <c r="K423" s="359">
        <v>10</v>
      </c>
      <c r="L423" s="359">
        <v>2</v>
      </c>
      <c r="M423" s="359">
        <v>4</v>
      </c>
      <c r="N423" s="360">
        <v>6</v>
      </c>
      <c r="O423" s="359">
        <v>0</v>
      </c>
      <c r="P423" s="359">
        <v>0</v>
      </c>
      <c r="Q423" s="360">
        <v>0</v>
      </c>
      <c r="R423" s="351">
        <v>34</v>
      </c>
      <c r="S423" s="351">
        <v>28</v>
      </c>
      <c r="T423" s="351">
        <v>62</v>
      </c>
      <c r="U423" s="13"/>
      <c r="V423" s="13"/>
      <c r="W423" s="13"/>
      <c r="X423" s="13"/>
      <c r="Y423" s="13"/>
      <c r="Z423" s="13"/>
      <c r="AA423" s="13"/>
    </row>
    <row r="424" spans="2:27" x14ac:dyDescent="0.3">
      <c r="B424" s="136" t="s">
        <v>312</v>
      </c>
      <c r="C424" s="359">
        <v>35</v>
      </c>
      <c r="D424" s="359">
        <v>37</v>
      </c>
      <c r="E424" s="359">
        <v>72</v>
      </c>
      <c r="F424" s="359">
        <v>31</v>
      </c>
      <c r="G424" s="359">
        <v>18</v>
      </c>
      <c r="H424" s="359">
        <v>49</v>
      </c>
      <c r="I424" s="359">
        <v>18</v>
      </c>
      <c r="J424" s="359">
        <v>7</v>
      </c>
      <c r="K424" s="359">
        <v>25</v>
      </c>
      <c r="L424" s="359">
        <v>8</v>
      </c>
      <c r="M424" s="359">
        <v>9</v>
      </c>
      <c r="N424" s="360">
        <v>17</v>
      </c>
      <c r="O424" s="359">
        <v>0</v>
      </c>
      <c r="P424" s="359">
        <v>0</v>
      </c>
      <c r="Q424" s="360">
        <v>0</v>
      </c>
      <c r="R424" s="351">
        <v>92</v>
      </c>
      <c r="S424" s="351">
        <v>71</v>
      </c>
      <c r="T424" s="351">
        <v>163</v>
      </c>
      <c r="U424" s="13"/>
      <c r="V424" s="13"/>
      <c r="W424" s="13"/>
      <c r="X424" s="13"/>
      <c r="Y424" s="13"/>
      <c r="Z424" s="13"/>
      <c r="AA424" s="13"/>
    </row>
    <row r="425" spans="2:27" x14ac:dyDescent="0.3">
      <c r="B425" s="136" t="s">
        <v>313</v>
      </c>
      <c r="C425" s="359">
        <v>26</v>
      </c>
      <c r="D425" s="359">
        <v>29</v>
      </c>
      <c r="E425" s="359">
        <v>55</v>
      </c>
      <c r="F425" s="359">
        <v>11</v>
      </c>
      <c r="G425" s="359">
        <v>8</v>
      </c>
      <c r="H425" s="359">
        <v>19</v>
      </c>
      <c r="I425" s="359">
        <v>9</v>
      </c>
      <c r="J425" s="359">
        <v>3</v>
      </c>
      <c r="K425" s="359">
        <v>12</v>
      </c>
      <c r="L425" s="359">
        <v>4</v>
      </c>
      <c r="M425" s="359">
        <v>5</v>
      </c>
      <c r="N425" s="360">
        <v>9</v>
      </c>
      <c r="O425" s="359">
        <v>0</v>
      </c>
      <c r="P425" s="359">
        <v>0</v>
      </c>
      <c r="Q425" s="360">
        <v>0</v>
      </c>
      <c r="R425" s="351">
        <v>50</v>
      </c>
      <c r="S425" s="351">
        <v>45</v>
      </c>
      <c r="T425" s="351">
        <v>95</v>
      </c>
      <c r="U425" s="13"/>
      <c r="V425" s="13"/>
      <c r="W425" s="13"/>
      <c r="X425" s="13"/>
      <c r="Y425" s="13"/>
      <c r="Z425" s="13"/>
      <c r="AA425" s="13"/>
    </row>
    <row r="426" spans="2:27" x14ac:dyDescent="0.3">
      <c r="B426" s="136" t="s">
        <v>314</v>
      </c>
      <c r="C426" s="359">
        <v>11</v>
      </c>
      <c r="D426" s="359">
        <v>14</v>
      </c>
      <c r="E426" s="359">
        <v>25</v>
      </c>
      <c r="F426" s="359">
        <v>3</v>
      </c>
      <c r="G426" s="359">
        <v>7</v>
      </c>
      <c r="H426" s="359">
        <v>10</v>
      </c>
      <c r="I426" s="359">
        <v>3</v>
      </c>
      <c r="J426" s="359">
        <v>1</v>
      </c>
      <c r="K426" s="359">
        <v>4</v>
      </c>
      <c r="L426" s="359">
        <v>0</v>
      </c>
      <c r="M426" s="359">
        <v>1</v>
      </c>
      <c r="N426" s="360">
        <v>1</v>
      </c>
      <c r="O426" s="359">
        <v>0</v>
      </c>
      <c r="P426" s="359">
        <v>0</v>
      </c>
      <c r="Q426" s="360">
        <v>0</v>
      </c>
      <c r="R426" s="351">
        <v>17</v>
      </c>
      <c r="S426" s="351">
        <v>23</v>
      </c>
      <c r="T426" s="351">
        <v>40</v>
      </c>
      <c r="U426" s="13"/>
      <c r="V426" s="13"/>
      <c r="W426" s="13"/>
      <c r="X426" s="13"/>
      <c r="Y426" s="13"/>
      <c r="Z426" s="13"/>
      <c r="AA426" s="13"/>
    </row>
    <row r="427" spans="2:27" x14ac:dyDescent="0.3">
      <c r="B427" s="136" t="s">
        <v>315</v>
      </c>
      <c r="C427" s="359">
        <v>4</v>
      </c>
      <c r="D427" s="359">
        <v>5</v>
      </c>
      <c r="E427" s="359">
        <v>9</v>
      </c>
      <c r="F427" s="359">
        <v>1</v>
      </c>
      <c r="G427" s="359">
        <v>4</v>
      </c>
      <c r="H427" s="359">
        <v>5</v>
      </c>
      <c r="I427" s="359">
        <v>3</v>
      </c>
      <c r="J427" s="359">
        <v>1</v>
      </c>
      <c r="K427" s="359">
        <v>4</v>
      </c>
      <c r="L427" s="359">
        <v>1</v>
      </c>
      <c r="M427" s="359">
        <v>0</v>
      </c>
      <c r="N427" s="360">
        <v>1</v>
      </c>
      <c r="O427" s="359">
        <v>0</v>
      </c>
      <c r="P427" s="359">
        <v>0</v>
      </c>
      <c r="Q427" s="360">
        <v>0</v>
      </c>
      <c r="R427" s="351">
        <v>9</v>
      </c>
      <c r="S427" s="351">
        <v>10</v>
      </c>
      <c r="T427" s="351">
        <v>19</v>
      </c>
      <c r="U427" s="13"/>
      <c r="V427" s="13"/>
      <c r="W427" s="13"/>
      <c r="X427" s="13"/>
      <c r="Y427" s="13"/>
      <c r="Z427" s="13"/>
      <c r="AA427" s="13"/>
    </row>
    <row r="428" spans="2:27" x14ac:dyDescent="0.3">
      <c r="B428" s="136" t="s">
        <v>316</v>
      </c>
      <c r="C428" s="359">
        <v>8</v>
      </c>
      <c r="D428" s="359">
        <v>6</v>
      </c>
      <c r="E428" s="359">
        <v>14</v>
      </c>
      <c r="F428" s="359">
        <v>3</v>
      </c>
      <c r="G428" s="359">
        <v>2</v>
      </c>
      <c r="H428" s="359">
        <v>5</v>
      </c>
      <c r="I428" s="359">
        <v>3</v>
      </c>
      <c r="J428" s="359">
        <v>2</v>
      </c>
      <c r="K428" s="359">
        <v>5</v>
      </c>
      <c r="L428" s="359">
        <v>1</v>
      </c>
      <c r="M428" s="359">
        <v>4</v>
      </c>
      <c r="N428" s="360">
        <v>5</v>
      </c>
      <c r="O428" s="359">
        <v>0</v>
      </c>
      <c r="P428" s="359">
        <v>0</v>
      </c>
      <c r="Q428" s="360">
        <v>0</v>
      </c>
      <c r="R428" s="351">
        <v>15</v>
      </c>
      <c r="S428" s="351">
        <v>14</v>
      </c>
      <c r="T428" s="351">
        <v>29</v>
      </c>
      <c r="U428" s="13"/>
      <c r="V428" s="13"/>
      <c r="W428" s="13"/>
      <c r="X428" s="13"/>
      <c r="Y428" s="13"/>
      <c r="Z428" s="13"/>
      <c r="AA428" s="13"/>
    </row>
    <row r="429" spans="2:27" x14ac:dyDescent="0.3">
      <c r="B429" s="136" t="s">
        <v>317</v>
      </c>
      <c r="C429" s="359">
        <v>6</v>
      </c>
      <c r="D429" s="359">
        <v>19</v>
      </c>
      <c r="E429" s="359">
        <v>25</v>
      </c>
      <c r="F429" s="359">
        <v>2</v>
      </c>
      <c r="G429" s="359">
        <v>4</v>
      </c>
      <c r="H429" s="359">
        <v>6</v>
      </c>
      <c r="I429" s="359">
        <v>4</v>
      </c>
      <c r="J429" s="359">
        <v>1</v>
      </c>
      <c r="K429" s="359">
        <v>5</v>
      </c>
      <c r="L429" s="359">
        <v>3</v>
      </c>
      <c r="M429" s="359">
        <v>1</v>
      </c>
      <c r="N429" s="360">
        <v>4</v>
      </c>
      <c r="O429" s="359">
        <v>0</v>
      </c>
      <c r="P429" s="359">
        <v>0</v>
      </c>
      <c r="Q429" s="360">
        <v>0</v>
      </c>
      <c r="R429" s="351">
        <v>15</v>
      </c>
      <c r="S429" s="351">
        <v>25</v>
      </c>
      <c r="T429" s="351">
        <v>40</v>
      </c>
      <c r="U429" s="13"/>
      <c r="V429" s="13"/>
      <c r="W429" s="13"/>
      <c r="X429" s="13"/>
      <c r="Y429" s="13"/>
      <c r="Z429" s="13"/>
      <c r="AA429" s="13"/>
    </row>
    <row r="430" spans="2:27" x14ac:dyDescent="0.3">
      <c r="B430" s="136" t="s">
        <v>318</v>
      </c>
      <c r="C430" s="359">
        <v>25</v>
      </c>
      <c r="D430" s="359">
        <v>45</v>
      </c>
      <c r="E430" s="359">
        <v>70</v>
      </c>
      <c r="F430" s="359">
        <v>14</v>
      </c>
      <c r="G430" s="359">
        <v>10</v>
      </c>
      <c r="H430" s="359">
        <v>24</v>
      </c>
      <c r="I430" s="359">
        <v>12</v>
      </c>
      <c r="J430" s="359">
        <v>9</v>
      </c>
      <c r="K430" s="359">
        <v>21</v>
      </c>
      <c r="L430" s="359">
        <v>9</v>
      </c>
      <c r="M430" s="359">
        <v>8</v>
      </c>
      <c r="N430" s="360">
        <v>17</v>
      </c>
      <c r="O430" s="359">
        <v>0</v>
      </c>
      <c r="P430" s="359">
        <v>0</v>
      </c>
      <c r="Q430" s="360">
        <v>0</v>
      </c>
      <c r="R430" s="351">
        <v>60</v>
      </c>
      <c r="S430" s="351">
        <v>72</v>
      </c>
      <c r="T430" s="351">
        <v>132</v>
      </c>
      <c r="U430" s="13"/>
      <c r="V430" s="13"/>
      <c r="W430" s="13"/>
      <c r="X430" s="13"/>
      <c r="Y430" s="13"/>
      <c r="Z430" s="13"/>
      <c r="AA430" s="13"/>
    </row>
    <row r="431" spans="2:27" x14ac:dyDescent="0.3">
      <c r="B431" s="136" t="s">
        <v>319</v>
      </c>
      <c r="C431" s="359">
        <v>54</v>
      </c>
      <c r="D431" s="359">
        <v>63</v>
      </c>
      <c r="E431" s="359">
        <v>117</v>
      </c>
      <c r="F431" s="359">
        <v>25</v>
      </c>
      <c r="G431" s="359">
        <v>22</v>
      </c>
      <c r="H431" s="359">
        <v>47</v>
      </c>
      <c r="I431" s="359">
        <v>32</v>
      </c>
      <c r="J431" s="359">
        <v>8</v>
      </c>
      <c r="K431" s="359">
        <v>40</v>
      </c>
      <c r="L431" s="359">
        <v>20</v>
      </c>
      <c r="M431" s="359">
        <v>19</v>
      </c>
      <c r="N431" s="360">
        <v>39</v>
      </c>
      <c r="O431" s="359">
        <v>0</v>
      </c>
      <c r="P431" s="359">
        <v>0</v>
      </c>
      <c r="Q431" s="360">
        <v>0</v>
      </c>
      <c r="R431" s="351">
        <v>131</v>
      </c>
      <c r="S431" s="351">
        <v>112</v>
      </c>
      <c r="T431" s="351">
        <v>243</v>
      </c>
      <c r="U431" s="13"/>
      <c r="V431" s="13"/>
      <c r="W431" s="13"/>
      <c r="X431" s="13"/>
      <c r="Y431" s="13"/>
      <c r="Z431" s="13"/>
      <c r="AA431" s="13"/>
    </row>
    <row r="432" spans="2:27" x14ac:dyDescent="0.3">
      <c r="B432" s="136" t="s">
        <v>320</v>
      </c>
      <c r="C432" s="359">
        <v>3</v>
      </c>
      <c r="D432" s="359">
        <v>8</v>
      </c>
      <c r="E432" s="359">
        <v>11</v>
      </c>
      <c r="F432" s="359">
        <v>1</v>
      </c>
      <c r="G432" s="359">
        <v>3</v>
      </c>
      <c r="H432" s="359">
        <v>4</v>
      </c>
      <c r="I432" s="359">
        <v>1</v>
      </c>
      <c r="J432" s="359">
        <v>0</v>
      </c>
      <c r="K432" s="359">
        <v>1</v>
      </c>
      <c r="L432" s="359">
        <v>1</v>
      </c>
      <c r="M432" s="359">
        <v>3</v>
      </c>
      <c r="N432" s="360">
        <v>4</v>
      </c>
      <c r="O432" s="359">
        <v>0</v>
      </c>
      <c r="P432" s="359">
        <v>0</v>
      </c>
      <c r="Q432" s="360">
        <v>0</v>
      </c>
      <c r="R432" s="351">
        <v>6</v>
      </c>
      <c r="S432" s="351">
        <v>14</v>
      </c>
      <c r="T432" s="351">
        <v>20</v>
      </c>
      <c r="U432" s="13"/>
      <c r="V432" s="13"/>
      <c r="W432" s="13"/>
      <c r="X432" s="13"/>
      <c r="Y432" s="13"/>
      <c r="Z432" s="13"/>
      <c r="AA432" s="13"/>
    </row>
    <row r="433" spans="2:27" x14ac:dyDescent="0.3">
      <c r="B433" s="136" t="s">
        <v>321</v>
      </c>
      <c r="C433" s="359">
        <v>34</v>
      </c>
      <c r="D433" s="359">
        <v>21</v>
      </c>
      <c r="E433" s="359">
        <v>55</v>
      </c>
      <c r="F433" s="359">
        <v>14</v>
      </c>
      <c r="G433" s="359">
        <v>11</v>
      </c>
      <c r="H433" s="359">
        <v>25</v>
      </c>
      <c r="I433" s="359">
        <v>7</v>
      </c>
      <c r="J433" s="359">
        <v>7</v>
      </c>
      <c r="K433" s="359">
        <v>14</v>
      </c>
      <c r="L433" s="359">
        <v>13</v>
      </c>
      <c r="M433" s="359">
        <v>8</v>
      </c>
      <c r="N433" s="360">
        <v>21</v>
      </c>
      <c r="O433" s="359">
        <v>0</v>
      </c>
      <c r="P433" s="359">
        <v>0</v>
      </c>
      <c r="Q433" s="360">
        <v>0</v>
      </c>
      <c r="R433" s="351">
        <v>68</v>
      </c>
      <c r="S433" s="351">
        <v>47</v>
      </c>
      <c r="T433" s="351">
        <v>115</v>
      </c>
      <c r="U433" s="13"/>
      <c r="V433" s="13"/>
      <c r="W433" s="13"/>
      <c r="X433" s="13"/>
      <c r="Y433" s="13"/>
      <c r="Z433" s="13"/>
      <c r="AA433" s="13"/>
    </row>
    <row r="434" spans="2:27" x14ac:dyDescent="0.3">
      <c r="B434" s="136" t="s">
        <v>322</v>
      </c>
      <c r="C434" s="359">
        <v>18</v>
      </c>
      <c r="D434" s="359">
        <v>28</v>
      </c>
      <c r="E434" s="359">
        <v>46</v>
      </c>
      <c r="F434" s="359">
        <v>21</v>
      </c>
      <c r="G434" s="359">
        <v>6</v>
      </c>
      <c r="H434" s="359">
        <v>27</v>
      </c>
      <c r="I434" s="359">
        <v>9</v>
      </c>
      <c r="J434" s="359">
        <v>5</v>
      </c>
      <c r="K434" s="359">
        <v>14</v>
      </c>
      <c r="L434" s="359">
        <v>3</v>
      </c>
      <c r="M434" s="359">
        <v>8</v>
      </c>
      <c r="N434" s="360">
        <v>11</v>
      </c>
      <c r="O434" s="359">
        <v>0</v>
      </c>
      <c r="P434" s="359">
        <v>1</v>
      </c>
      <c r="Q434" s="360">
        <v>1</v>
      </c>
      <c r="R434" s="351">
        <v>51</v>
      </c>
      <c r="S434" s="351">
        <v>48</v>
      </c>
      <c r="T434" s="351">
        <v>99</v>
      </c>
      <c r="U434" s="13"/>
      <c r="V434" s="13"/>
      <c r="W434" s="13"/>
      <c r="X434" s="13"/>
      <c r="Y434" s="13"/>
      <c r="Z434" s="13"/>
      <c r="AA434" s="13"/>
    </row>
    <row r="435" spans="2:27" x14ac:dyDescent="0.3">
      <c r="B435" s="136" t="s">
        <v>323</v>
      </c>
      <c r="C435" s="359">
        <v>13</v>
      </c>
      <c r="D435" s="359">
        <v>12</v>
      </c>
      <c r="E435" s="359">
        <v>25</v>
      </c>
      <c r="F435" s="359">
        <v>3</v>
      </c>
      <c r="G435" s="359">
        <v>5</v>
      </c>
      <c r="H435" s="359">
        <v>8</v>
      </c>
      <c r="I435" s="359">
        <v>5</v>
      </c>
      <c r="J435" s="359">
        <v>1</v>
      </c>
      <c r="K435" s="359">
        <v>6</v>
      </c>
      <c r="L435" s="359">
        <v>2</v>
      </c>
      <c r="M435" s="359">
        <v>1</v>
      </c>
      <c r="N435" s="360">
        <v>3</v>
      </c>
      <c r="O435" s="359">
        <v>0</v>
      </c>
      <c r="P435" s="359">
        <v>0</v>
      </c>
      <c r="Q435" s="360">
        <v>0</v>
      </c>
      <c r="R435" s="351">
        <v>23</v>
      </c>
      <c r="S435" s="351">
        <v>19</v>
      </c>
      <c r="T435" s="351">
        <v>42</v>
      </c>
      <c r="U435" s="13"/>
      <c r="V435" s="13"/>
      <c r="W435" s="13"/>
      <c r="X435" s="13"/>
      <c r="Y435" s="13"/>
      <c r="Z435" s="13"/>
      <c r="AA435" s="13"/>
    </row>
    <row r="436" spans="2:27" x14ac:dyDescent="0.3">
      <c r="B436" s="136" t="s">
        <v>324</v>
      </c>
      <c r="C436" s="359">
        <v>11</v>
      </c>
      <c r="D436" s="359">
        <v>16</v>
      </c>
      <c r="E436" s="359">
        <v>27</v>
      </c>
      <c r="F436" s="359">
        <v>0</v>
      </c>
      <c r="G436" s="359">
        <v>8</v>
      </c>
      <c r="H436" s="359">
        <v>8</v>
      </c>
      <c r="I436" s="359">
        <v>3</v>
      </c>
      <c r="J436" s="359">
        <v>0</v>
      </c>
      <c r="K436" s="359">
        <v>3</v>
      </c>
      <c r="L436" s="359">
        <v>2</v>
      </c>
      <c r="M436" s="359">
        <v>2</v>
      </c>
      <c r="N436" s="360">
        <v>4</v>
      </c>
      <c r="O436" s="359">
        <v>0</v>
      </c>
      <c r="P436" s="359">
        <v>0</v>
      </c>
      <c r="Q436" s="360">
        <v>0</v>
      </c>
      <c r="R436" s="351">
        <v>16</v>
      </c>
      <c r="S436" s="351">
        <v>26</v>
      </c>
      <c r="T436" s="351">
        <v>42</v>
      </c>
      <c r="U436" s="13"/>
      <c r="V436" s="13"/>
      <c r="W436" s="13"/>
      <c r="X436" s="13"/>
      <c r="Y436" s="13"/>
      <c r="Z436" s="13"/>
      <c r="AA436" s="13"/>
    </row>
    <row r="437" spans="2:27" x14ac:dyDescent="0.3">
      <c r="B437" s="136" t="s">
        <v>325</v>
      </c>
      <c r="C437" s="359">
        <v>12</v>
      </c>
      <c r="D437" s="359">
        <v>11</v>
      </c>
      <c r="E437" s="359">
        <v>23</v>
      </c>
      <c r="F437" s="359">
        <v>5</v>
      </c>
      <c r="G437" s="359">
        <v>7</v>
      </c>
      <c r="H437" s="359">
        <v>12</v>
      </c>
      <c r="I437" s="359">
        <v>3</v>
      </c>
      <c r="J437" s="359">
        <v>4</v>
      </c>
      <c r="K437" s="359">
        <v>7</v>
      </c>
      <c r="L437" s="359">
        <v>4</v>
      </c>
      <c r="M437" s="359">
        <v>3</v>
      </c>
      <c r="N437" s="360">
        <v>7</v>
      </c>
      <c r="O437" s="359">
        <v>0</v>
      </c>
      <c r="P437" s="359">
        <v>0</v>
      </c>
      <c r="Q437" s="360">
        <v>0</v>
      </c>
      <c r="R437" s="351">
        <v>24</v>
      </c>
      <c r="S437" s="351">
        <v>25</v>
      </c>
      <c r="T437" s="351">
        <v>49</v>
      </c>
      <c r="U437" s="13"/>
      <c r="V437" s="13"/>
      <c r="W437" s="13"/>
      <c r="X437" s="13"/>
      <c r="Y437" s="13"/>
      <c r="Z437" s="13"/>
      <c r="AA437" s="13"/>
    </row>
    <row r="438" spans="2:27" x14ac:dyDescent="0.3">
      <c r="B438" s="136" t="s">
        <v>326</v>
      </c>
      <c r="C438" s="359">
        <v>223</v>
      </c>
      <c r="D438" s="359">
        <v>216</v>
      </c>
      <c r="E438" s="359">
        <v>439</v>
      </c>
      <c r="F438" s="359">
        <v>168</v>
      </c>
      <c r="G438" s="359">
        <v>122</v>
      </c>
      <c r="H438" s="359">
        <v>290</v>
      </c>
      <c r="I438" s="359">
        <v>54</v>
      </c>
      <c r="J438" s="359">
        <v>22</v>
      </c>
      <c r="K438" s="359">
        <v>76</v>
      </c>
      <c r="L438" s="359">
        <v>56</v>
      </c>
      <c r="M438" s="359">
        <v>64</v>
      </c>
      <c r="N438" s="360">
        <v>120</v>
      </c>
      <c r="O438" s="359">
        <v>0</v>
      </c>
      <c r="P438" s="359">
        <v>0</v>
      </c>
      <c r="Q438" s="360">
        <v>0</v>
      </c>
      <c r="R438" s="351">
        <v>501</v>
      </c>
      <c r="S438" s="351">
        <v>424</v>
      </c>
      <c r="T438" s="351">
        <v>925</v>
      </c>
      <c r="U438" s="13"/>
      <c r="V438" s="13"/>
      <c r="W438" s="13"/>
      <c r="X438" s="13"/>
      <c r="Y438" s="13"/>
      <c r="Z438" s="13"/>
      <c r="AA438" s="13"/>
    </row>
    <row r="439" spans="2:27" x14ac:dyDescent="0.3">
      <c r="B439" s="136" t="s">
        <v>327</v>
      </c>
      <c r="C439" s="359">
        <v>9</v>
      </c>
      <c r="D439" s="359">
        <v>15</v>
      </c>
      <c r="E439" s="359">
        <v>24</v>
      </c>
      <c r="F439" s="359">
        <v>6</v>
      </c>
      <c r="G439" s="359">
        <v>5</v>
      </c>
      <c r="H439" s="359">
        <v>11</v>
      </c>
      <c r="I439" s="359">
        <v>1</v>
      </c>
      <c r="J439" s="359">
        <v>5</v>
      </c>
      <c r="K439" s="359">
        <v>6</v>
      </c>
      <c r="L439" s="359">
        <v>1</v>
      </c>
      <c r="M439" s="359">
        <v>9</v>
      </c>
      <c r="N439" s="360">
        <v>10</v>
      </c>
      <c r="O439" s="359">
        <v>0</v>
      </c>
      <c r="P439" s="359">
        <v>0</v>
      </c>
      <c r="Q439" s="360">
        <v>0</v>
      </c>
      <c r="R439" s="351">
        <v>17</v>
      </c>
      <c r="S439" s="351">
        <v>34</v>
      </c>
      <c r="T439" s="351">
        <v>51</v>
      </c>
      <c r="U439" s="13"/>
      <c r="V439" s="13"/>
      <c r="W439" s="13"/>
      <c r="X439" s="13"/>
      <c r="Y439" s="13"/>
      <c r="Z439" s="13"/>
      <c r="AA439" s="13"/>
    </row>
    <row r="440" spans="2:27" x14ac:dyDescent="0.3">
      <c r="B440" s="136" t="s">
        <v>328</v>
      </c>
      <c r="C440" s="359">
        <v>9</v>
      </c>
      <c r="D440" s="359">
        <v>7</v>
      </c>
      <c r="E440" s="359">
        <v>16</v>
      </c>
      <c r="F440" s="359">
        <v>3</v>
      </c>
      <c r="G440" s="359">
        <v>3</v>
      </c>
      <c r="H440" s="359">
        <v>6</v>
      </c>
      <c r="I440" s="359">
        <v>7</v>
      </c>
      <c r="J440" s="359">
        <v>2</v>
      </c>
      <c r="K440" s="359">
        <v>9</v>
      </c>
      <c r="L440" s="359">
        <v>2</v>
      </c>
      <c r="M440" s="359">
        <v>3</v>
      </c>
      <c r="N440" s="360">
        <v>5</v>
      </c>
      <c r="O440" s="359">
        <v>0</v>
      </c>
      <c r="P440" s="359">
        <v>0</v>
      </c>
      <c r="Q440" s="360">
        <v>0</v>
      </c>
      <c r="R440" s="351">
        <v>21</v>
      </c>
      <c r="S440" s="351">
        <v>15</v>
      </c>
      <c r="T440" s="351">
        <v>36</v>
      </c>
      <c r="U440" s="13"/>
      <c r="V440" s="13"/>
      <c r="W440" s="13"/>
      <c r="X440" s="13"/>
      <c r="Y440" s="13"/>
      <c r="Z440" s="13"/>
      <c r="AA440" s="13"/>
    </row>
    <row r="441" spans="2:27" x14ac:dyDescent="0.3">
      <c r="B441" s="136" t="s">
        <v>329</v>
      </c>
      <c r="C441" s="359">
        <v>23</v>
      </c>
      <c r="D441" s="359">
        <v>13</v>
      </c>
      <c r="E441" s="359">
        <v>36</v>
      </c>
      <c r="F441" s="359">
        <v>5</v>
      </c>
      <c r="G441" s="359">
        <v>8</v>
      </c>
      <c r="H441" s="359">
        <v>13</v>
      </c>
      <c r="I441" s="359">
        <v>6</v>
      </c>
      <c r="J441" s="359">
        <v>1</v>
      </c>
      <c r="K441" s="359">
        <v>7</v>
      </c>
      <c r="L441" s="359">
        <v>7</v>
      </c>
      <c r="M441" s="359">
        <v>6</v>
      </c>
      <c r="N441" s="360">
        <v>13</v>
      </c>
      <c r="O441" s="359">
        <v>0</v>
      </c>
      <c r="P441" s="359">
        <v>0</v>
      </c>
      <c r="Q441" s="360">
        <v>0</v>
      </c>
      <c r="R441" s="351">
        <v>41</v>
      </c>
      <c r="S441" s="351">
        <v>28</v>
      </c>
      <c r="T441" s="351">
        <v>69</v>
      </c>
      <c r="U441" s="13"/>
      <c r="V441" s="13"/>
      <c r="W441" s="13"/>
      <c r="X441" s="13"/>
      <c r="Y441" s="13"/>
      <c r="Z441" s="13"/>
      <c r="AA441" s="13"/>
    </row>
    <row r="442" spans="2:27" x14ac:dyDescent="0.3">
      <c r="B442" s="136" t="s">
        <v>330</v>
      </c>
      <c r="C442" s="359">
        <v>38</v>
      </c>
      <c r="D442" s="359">
        <v>43</v>
      </c>
      <c r="E442" s="359">
        <v>81</v>
      </c>
      <c r="F442" s="359">
        <v>29</v>
      </c>
      <c r="G442" s="359">
        <v>12</v>
      </c>
      <c r="H442" s="359">
        <v>41</v>
      </c>
      <c r="I442" s="359">
        <v>3</v>
      </c>
      <c r="J442" s="359">
        <v>9</v>
      </c>
      <c r="K442" s="359">
        <v>12</v>
      </c>
      <c r="L442" s="359">
        <v>8</v>
      </c>
      <c r="M442" s="359">
        <v>4</v>
      </c>
      <c r="N442" s="360">
        <v>12</v>
      </c>
      <c r="O442" s="359">
        <v>0</v>
      </c>
      <c r="P442" s="359">
        <v>0</v>
      </c>
      <c r="Q442" s="360">
        <v>0</v>
      </c>
      <c r="R442" s="351">
        <v>78</v>
      </c>
      <c r="S442" s="351">
        <v>68</v>
      </c>
      <c r="T442" s="351">
        <v>146</v>
      </c>
      <c r="U442" s="13"/>
      <c r="V442" s="13"/>
      <c r="W442" s="13"/>
      <c r="X442" s="13"/>
      <c r="Y442" s="13"/>
      <c r="Z442" s="13"/>
      <c r="AA442" s="13"/>
    </row>
    <row r="443" spans="2:27" x14ac:dyDescent="0.3">
      <c r="B443" s="136" t="s">
        <v>331</v>
      </c>
      <c r="C443" s="359">
        <v>19</v>
      </c>
      <c r="D443" s="359">
        <v>21</v>
      </c>
      <c r="E443" s="359">
        <v>40</v>
      </c>
      <c r="F443" s="359">
        <v>13</v>
      </c>
      <c r="G443" s="359">
        <v>8</v>
      </c>
      <c r="H443" s="359">
        <v>21</v>
      </c>
      <c r="I443" s="359">
        <v>6</v>
      </c>
      <c r="J443" s="359">
        <v>3</v>
      </c>
      <c r="K443" s="359">
        <v>9</v>
      </c>
      <c r="L443" s="359">
        <v>6</v>
      </c>
      <c r="M443" s="359">
        <v>7</v>
      </c>
      <c r="N443" s="360">
        <v>13</v>
      </c>
      <c r="O443" s="359">
        <v>0</v>
      </c>
      <c r="P443" s="359">
        <v>0</v>
      </c>
      <c r="Q443" s="360">
        <v>0</v>
      </c>
      <c r="R443" s="351">
        <v>44</v>
      </c>
      <c r="S443" s="351">
        <v>39</v>
      </c>
      <c r="T443" s="351">
        <v>83</v>
      </c>
      <c r="U443" s="13"/>
      <c r="V443" s="13"/>
      <c r="W443" s="13"/>
      <c r="X443" s="13"/>
      <c r="Y443" s="13"/>
      <c r="Z443" s="13"/>
      <c r="AA443" s="13"/>
    </row>
    <row r="444" spans="2:27" x14ac:dyDescent="0.3">
      <c r="B444" s="136" t="s">
        <v>332</v>
      </c>
      <c r="C444" s="359">
        <v>50</v>
      </c>
      <c r="D444" s="359">
        <v>60</v>
      </c>
      <c r="E444" s="359">
        <v>110</v>
      </c>
      <c r="F444" s="359">
        <v>43</v>
      </c>
      <c r="G444" s="359">
        <v>14</v>
      </c>
      <c r="H444" s="359">
        <v>57</v>
      </c>
      <c r="I444" s="359">
        <v>15</v>
      </c>
      <c r="J444" s="359">
        <v>8</v>
      </c>
      <c r="K444" s="359">
        <v>23</v>
      </c>
      <c r="L444" s="359">
        <v>11</v>
      </c>
      <c r="M444" s="359">
        <v>13</v>
      </c>
      <c r="N444" s="360">
        <v>24</v>
      </c>
      <c r="O444" s="359">
        <v>0</v>
      </c>
      <c r="P444" s="359">
        <v>0</v>
      </c>
      <c r="Q444" s="360">
        <v>0</v>
      </c>
      <c r="R444" s="351">
        <v>119</v>
      </c>
      <c r="S444" s="351">
        <v>95</v>
      </c>
      <c r="T444" s="351">
        <v>214</v>
      </c>
      <c r="U444" s="13"/>
      <c r="V444" s="13"/>
      <c r="W444" s="13"/>
      <c r="X444" s="13"/>
      <c r="Y444" s="13"/>
      <c r="Z444" s="13"/>
      <c r="AA444" s="13"/>
    </row>
    <row r="445" spans="2:27" x14ac:dyDescent="0.3">
      <c r="B445" s="355" t="s">
        <v>25</v>
      </c>
      <c r="C445" s="333">
        <v>839</v>
      </c>
      <c r="D445" s="333">
        <v>956</v>
      </c>
      <c r="E445" s="333">
        <v>1795</v>
      </c>
      <c r="F445" s="333">
        <v>515</v>
      </c>
      <c r="G445" s="333">
        <v>362</v>
      </c>
      <c r="H445" s="341">
        <v>877</v>
      </c>
      <c r="I445" s="333">
        <v>267</v>
      </c>
      <c r="J445" s="341">
        <v>130</v>
      </c>
      <c r="K445" s="333">
        <v>397</v>
      </c>
      <c r="L445" s="341">
        <v>194</v>
      </c>
      <c r="M445" s="333">
        <v>227</v>
      </c>
      <c r="N445" s="478">
        <v>421</v>
      </c>
      <c r="O445" s="341">
        <v>0</v>
      </c>
      <c r="P445" s="333">
        <v>1</v>
      </c>
      <c r="Q445" s="478">
        <v>1</v>
      </c>
      <c r="R445" s="351">
        <v>1815</v>
      </c>
      <c r="S445" s="351">
        <v>1676</v>
      </c>
      <c r="T445" s="351">
        <v>3491</v>
      </c>
      <c r="U445" s="13"/>
      <c r="V445" s="13"/>
      <c r="W445" s="13"/>
      <c r="X445" s="13"/>
      <c r="Y445" s="13"/>
      <c r="Z445" s="13"/>
      <c r="AA445" s="13"/>
    </row>
    <row r="446" spans="2:27" ht="75.599999999999994" customHeight="1" x14ac:dyDescent="0.3">
      <c r="B446" s="598" t="s">
        <v>834</v>
      </c>
      <c r="C446" s="598"/>
      <c r="D446" s="598"/>
      <c r="E446" s="598"/>
      <c r="F446" s="598"/>
      <c r="G446" s="598"/>
      <c r="H446" s="598"/>
      <c r="I446" s="598"/>
      <c r="J446" s="598"/>
      <c r="K446" s="598"/>
      <c r="L446" s="598"/>
      <c r="M446" s="598"/>
      <c r="N446" s="598"/>
      <c r="O446" s="598"/>
      <c r="P446" s="598"/>
      <c r="Q446" s="598"/>
      <c r="R446" s="13"/>
      <c r="S446" s="13"/>
      <c r="T446" s="13"/>
      <c r="U446" s="13"/>
      <c r="V446" s="13"/>
      <c r="W446" s="13"/>
    </row>
    <row r="447" spans="2:27" ht="13.95" customHeight="1" x14ac:dyDescent="0.3">
      <c r="B447" s="557" t="s">
        <v>903</v>
      </c>
      <c r="C447" s="557"/>
      <c r="D447" s="557"/>
      <c r="E447" s="557"/>
      <c r="F447" s="557"/>
      <c r="G447" s="557"/>
      <c r="H447" s="557"/>
      <c r="I447" s="557"/>
      <c r="J447" s="557"/>
      <c r="K447" s="557"/>
      <c r="L447" s="557"/>
      <c r="M447" s="13"/>
      <c r="N447" s="13"/>
      <c r="O447" s="13"/>
      <c r="P447" s="13"/>
      <c r="Q447" s="13"/>
      <c r="R447" s="13"/>
      <c r="S447" s="13"/>
      <c r="T447" s="13"/>
      <c r="U447" s="13"/>
      <c r="V447" s="13"/>
      <c r="W447" s="13"/>
    </row>
    <row r="448" spans="2:27" x14ac:dyDescent="0.3">
      <c r="B448" s="243"/>
      <c r="C448" s="243"/>
      <c r="D448" s="243"/>
      <c r="E448" s="243"/>
      <c r="F448" s="243"/>
      <c r="G448" s="243"/>
      <c r="H448" s="243"/>
      <c r="I448" s="243"/>
      <c r="J448" s="243"/>
      <c r="K448" s="243"/>
      <c r="L448" s="243"/>
      <c r="M448" s="243"/>
      <c r="N448" s="243"/>
      <c r="O448" s="243"/>
      <c r="P448" s="243"/>
      <c r="Q448" s="243"/>
      <c r="R448" s="13"/>
      <c r="S448" s="13"/>
      <c r="T448" s="13"/>
      <c r="U448" s="13"/>
      <c r="V448" s="13"/>
      <c r="W448" s="13"/>
    </row>
    <row r="449" spans="2:24" x14ac:dyDescent="0.3">
      <c r="B449" s="186" t="s">
        <v>518</v>
      </c>
      <c r="C449"/>
      <c r="D449"/>
      <c r="E449"/>
      <c r="F449"/>
      <c r="G449"/>
      <c r="H449" s="13"/>
      <c r="I449" s="13"/>
      <c r="J449" s="13"/>
      <c r="K449" s="13"/>
      <c r="L449" s="13"/>
      <c r="M449" s="13"/>
      <c r="N449" s="13"/>
      <c r="O449" s="13"/>
      <c r="P449" s="13"/>
      <c r="Q449" s="13"/>
      <c r="R449" s="13"/>
      <c r="S449" s="13"/>
      <c r="T449" s="13"/>
      <c r="U449" s="13"/>
      <c r="V449" s="13"/>
      <c r="W449" s="13"/>
    </row>
    <row r="450" spans="2:24" x14ac:dyDescent="0.3">
      <c r="B450" s="186"/>
      <c r="C450"/>
      <c r="D450"/>
      <c r="E450"/>
      <c r="F450"/>
      <c r="G450"/>
      <c r="H450" s="13"/>
      <c r="I450" s="13"/>
      <c r="J450" s="13"/>
      <c r="K450" s="13"/>
      <c r="L450" s="13"/>
      <c r="M450" s="13"/>
      <c r="N450" s="13"/>
      <c r="O450" s="13"/>
      <c r="P450" s="13"/>
      <c r="Q450" s="13"/>
      <c r="R450" s="13"/>
      <c r="S450" s="13"/>
      <c r="T450" s="13"/>
      <c r="U450" s="13"/>
      <c r="V450" s="13"/>
      <c r="W450" s="13"/>
    </row>
    <row r="451" spans="2:24" ht="15" customHeight="1" x14ac:dyDescent="0.3">
      <c r="B451" s="529" t="s">
        <v>521</v>
      </c>
      <c r="C451" s="565" t="s">
        <v>477</v>
      </c>
      <c r="D451" s="566"/>
      <c r="E451" s="566"/>
      <c r="F451" s="566"/>
      <c r="G451" s="566"/>
      <c r="H451" s="566"/>
      <c r="I451" s="566"/>
      <c r="J451" s="566"/>
      <c r="K451" s="566"/>
      <c r="L451" s="566"/>
      <c r="M451" s="566"/>
      <c r="N451" s="566"/>
      <c r="O451" s="566"/>
      <c r="P451" s="566"/>
      <c r="Q451" s="567"/>
      <c r="R451" s="599" t="s">
        <v>861</v>
      </c>
      <c r="S451" s="600"/>
      <c r="T451" s="601"/>
      <c r="U451" s="13"/>
      <c r="V451" s="13"/>
      <c r="W451" s="13"/>
    </row>
    <row r="452" spans="2:24" ht="15" customHeight="1" x14ac:dyDescent="0.3">
      <c r="B452" s="529"/>
      <c r="C452" s="533" t="s">
        <v>651</v>
      </c>
      <c r="D452" s="533"/>
      <c r="E452" s="533"/>
      <c r="F452" s="533" t="s">
        <v>485</v>
      </c>
      <c r="G452" s="533"/>
      <c r="H452" s="533"/>
      <c r="I452" s="533" t="s">
        <v>3</v>
      </c>
      <c r="J452" s="533"/>
      <c r="K452" s="533"/>
      <c r="L452" s="533" t="s">
        <v>5</v>
      </c>
      <c r="M452" s="533"/>
      <c r="N452" s="533"/>
      <c r="O452" s="533" t="s">
        <v>829</v>
      </c>
      <c r="P452" s="533"/>
      <c r="Q452" s="533"/>
      <c r="R452" s="602"/>
      <c r="S452" s="537"/>
      <c r="T452" s="553"/>
      <c r="U452" s="13"/>
      <c r="V452" s="13"/>
      <c r="W452" s="13"/>
    </row>
    <row r="453" spans="2:24" x14ac:dyDescent="0.3">
      <c r="B453" s="529"/>
      <c r="C453" s="277" t="s">
        <v>73</v>
      </c>
      <c r="D453" s="277" t="s">
        <v>74</v>
      </c>
      <c r="E453" s="277" t="s">
        <v>25</v>
      </c>
      <c r="F453" s="277" t="s">
        <v>73</v>
      </c>
      <c r="G453" s="277" t="s">
        <v>74</v>
      </c>
      <c r="H453" s="277" t="s">
        <v>25</v>
      </c>
      <c r="I453" s="277" t="s">
        <v>73</v>
      </c>
      <c r="J453" s="277" t="s">
        <v>74</v>
      </c>
      <c r="K453" s="277" t="s">
        <v>25</v>
      </c>
      <c r="L453" s="277" t="s">
        <v>73</v>
      </c>
      <c r="M453" s="277" t="s">
        <v>74</v>
      </c>
      <c r="N453" s="277" t="s">
        <v>25</v>
      </c>
      <c r="O453" s="277" t="s">
        <v>73</v>
      </c>
      <c r="P453" s="277" t="s">
        <v>74</v>
      </c>
      <c r="Q453" s="277" t="s">
        <v>25</v>
      </c>
      <c r="R453" s="277" t="s">
        <v>73</v>
      </c>
      <c r="S453" s="277" t="s">
        <v>74</v>
      </c>
      <c r="T453" s="277" t="s">
        <v>25</v>
      </c>
      <c r="U453" s="13"/>
      <c r="V453" s="13"/>
      <c r="W453" s="13"/>
    </row>
    <row r="454" spans="2:24" x14ac:dyDescent="0.3">
      <c r="B454" s="156" t="s">
        <v>435</v>
      </c>
      <c r="C454" s="472">
        <v>11</v>
      </c>
      <c r="D454" s="472">
        <v>5</v>
      </c>
      <c r="E454" s="472">
        <v>16</v>
      </c>
      <c r="F454" s="472">
        <v>1</v>
      </c>
      <c r="G454" s="472">
        <v>3</v>
      </c>
      <c r="H454" s="472">
        <v>4</v>
      </c>
      <c r="I454" s="472">
        <v>0</v>
      </c>
      <c r="J454" s="472">
        <v>0</v>
      </c>
      <c r="K454" s="472">
        <v>0</v>
      </c>
      <c r="L454" s="472">
        <v>1</v>
      </c>
      <c r="M454" s="472">
        <v>1</v>
      </c>
      <c r="N454" s="472">
        <v>2</v>
      </c>
      <c r="O454" s="472">
        <v>0</v>
      </c>
      <c r="P454" s="472">
        <v>0</v>
      </c>
      <c r="Q454" s="472">
        <v>0</v>
      </c>
      <c r="R454" s="351">
        <v>13</v>
      </c>
      <c r="S454" s="351">
        <v>9</v>
      </c>
      <c r="T454" s="351">
        <v>22</v>
      </c>
      <c r="U454" s="13"/>
      <c r="V454" s="13"/>
      <c r="W454" s="13"/>
      <c r="X454" s="13"/>
    </row>
    <row r="455" spans="2:24" x14ac:dyDescent="0.3">
      <c r="B455" s="136" t="s">
        <v>436</v>
      </c>
      <c r="C455" s="472">
        <v>13</v>
      </c>
      <c r="D455" s="472">
        <v>24</v>
      </c>
      <c r="E455" s="472">
        <v>37</v>
      </c>
      <c r="F455" s="472">
        <v>2</v>
      </c>
      <c r="G455" s="472">
        <v>4</v>
      </c>
      <c r="H455" s="472">
        <v>6</v>
      </c>
      <c r="I455" s="472">
        <v>2</v>
      </c>
      <c r="J455" s="472">
        <v>0</v>
      </c>
      <c r="K455" s="472">
        <v>2</v>
      </c>
      <c r="L455" s="472">
        <v>6</v>
      </c>
      <c r="M455" s="472">
        <v>6</v>
      </c>
      <c r="N455" s="472">
        <v>12</v>
      </c>
      <c r="O455" s="472">
        <v>0</v>
      </c>
      <c r="P455" s="472">
        <v>0</v>
      </c>
      <c r="Q455" s="472">
        <v>0</v>
      </c>
      <c r="R455" s="351">
        <v>23</v>
      </c>
      <c r="S455" s="351">
        <v>34</v>
      </c>
      <c r="T455" s="351">
        <v>57</v>
      </c>
      <c r="U455" s="13"/>
      <c r="V455" s="13"/>
      <c r="W455" s="13"/>
      <c r="X455" s="13"/>
    </row>
    <row r="456" spans="2:24" x14ac:dyDescent="0.3">
      <c r="B456" s="136" t="s">
        <v>437</v>
      </c>
      <c r="C456" s="472">
        <v>32</v>
      </c>
      <c r="D456" s="472">
        <v>37</v>
      </c>
      <c r="E456" s="472">
        <v>69</v>
      </c>
      <c r="F456" s="472">
        <v>22</v>
      </c>
      <c r="G456" s="472">
        <v>13</v>
      </c>
      <c r="H456" s="472">
        <v>35</v>
      </c>
      <c r="I456" s="472">
        <v>10</v>
      </c>
      <c r="J456" s="472">
        <v>3</v>
      </c>
      <c r="K456" s="472">
        <v>13</v>
      </c>
      <c r="L456" s="472">
        <v>8</v>
      </c>
      <c r="M456" s="472">
        <v>5</v>
      </c>
      <c r="N456" s="472">
        <v>13</v>
      </c>
      <c r="O456" s="472">
        <v>0</v>
      </c>
      <c r="P456" s="472">
        <v>0</v>
      </c>
      <c r="Q456" s="472">
        <v>0</v>
      </c>
      <c r="R456" s="351">
        <v>72</v>
      </c>
      <c r="S456" s="351">
        <v>58</v>
      </c>
      <c r="T456" s="351">
        <v>130</v>
      </c>
      <c r="U456" s="13"/>
      <c r="V456" s="13"/>
      <c r="W456" s="13"/>
      <c r="X456" s="13"/>
    </row>
    <row r="457" spans="2:24" x14ac:dyDescent="0.3">
      <c r="B457" s="136" t="s">
        <v>438</v>
      </c>
      <c r="C457" s="472">
        <v>11</v>
      </c>
      <c r="D457" s="472">
        <v>10</v>
      </c>
      <c r="E457" s="472">
        <v>21</v>
      </c>
      <c r="F457" s="472">
        <v>5</v>
      </c>
      <c r="G457" s="472">
        <v>2</v>
      </c>
      <c r="H457" s="472">
        <v>7</v>
      </c>
      <c r="I457" s="472">
        <v>4</v>
      </c>
      <c r="J457" s="472">
        <v>2</v>
      </c>
      <c r="K457" s="472">
        <v>6</v>
      </c>
      <c r="L457" s="472">
        <v>3</v>
      </c>
      <c r="M457" s="472">
        <v>1</v>
      </c>
      <c r="N457" s="472">
        <v>4</v>
      </c>
      <c r="O457" s="472">
        <v>0</v>
      </c>
      <c r="P457" s="472">
        <v>0</v>
      </c>
      <c r="Q457" s="472">
        <v>0</v>
      </c>
      <c r="R457" s="351">
        <v>23</v>
      </c>
      <c r="S457" s="351">
        <v>15</v>
      </c>
      <c r="T457" s="351">
        <v>38</v>
      </c>
      <c r="U457" s="13"/>
      <c r="V457" s="13"/>
      <c r="W457" s="13"/>
      <c r="X457" s="13"/>
    </row>
    <row r="458" spans="2:24" x14ac:dyDescent="0.3">
      <c r="B458" s="136" t="s">
        <v>439</v>
      </c>
      <c r="C458" s="472">
        <v>21</v>
      </c>
      <c r="D458" s="472">
        <v>20</v>
      </c>
      <c r="E458" s="472">
        <v>41</v>
      </c>
      <c r="F458" s="472">
        <v>11</v>
      </c>
      <c r="G458" s="472">
        <v>3</v>
      </c>
      <c r="H458" s="472">
        <v>14</v>
      </c>
      <c r="I458" s="472">
        <v>6</v>
      </c>
      <c r="J458" s="472">
        <v>2</v>
      </c>
      <c r="K458" s="472">
        <v>8</v>
      </c>
      <c r="L458" s="472">
        <v>6</v>
      </c>
      <c r="M458" s="472">
        <v>6</v>
      </c>
      <c r="N458" s="472">
        <v>12</v>
      </c>
      <c r="O458" s="472">
        <v>0</v>
      </c>
      <c r="P458" s="472">
        <v>0</v>
      </c>
      <c r="Q458" s="472">
        <v>0</v>
      </c>
      <c r="R458" s="351">
        <v>44</v>
      </c>
      <c r="S458" s="351">
        <v>31</v>
      </c>
      <c r="T458" s="351">
        <v>75</v>
      </c>
      <c r="U458" s="13"/>
      <c r="V458" s="13"/>
      <c r="W458" s="13"/>
      <c r="X458" s="13"/>
    </row>
    <row r="459" spans="2:24" x14ac:dyDescent="0.3">
      <c r="B459" s="136" t="s">
        <v>440</v>
      </c>
      <c r="C459" s="472">
        <v>21</v>
      </c>
      <c r="D459" s="472">
        <v>26</v>
      </c>
      <c r="E459" s="472">
        <v>47</v>
      </c>
      <c r="F459" s="472">
        <v>11</v>
      </c>
      <c r="G459" s="472">
        <v>12</v>
      </c>
      <c r="H459" s="472">
        <v>23</v>
      </c>
      <c r="I459" s="472">
        <v>9</v>
      </c>
      <c r="J459" s="472">
        <v>1</v>
      </c>
      <c r="K459" s="472">
        <v>10</v>
      </c>
      <c r="L459" s="472">
        <v>5</v>
      </c>
      <c r="M459" s="472">
        <v>7</v>
      </c>
      <c r="N459" s="472">
        <v>12</v>
      </c>
      <c r="O459" s="472">
        <v>0</v>
      </c>
      <c r="P459" s="472">
        <v>0</v>
      </c>
      <c r="Q459" s="472">
        <v>0</v>
      </c>
      <c r="R459" s="351">
        <v>46</v>
      </c>
      <c r="S459" s="351">
        <v>46</v>
      </c>
      <c r="T459" s="351">
        <v>92</v>
      </c>
      <c r="U459" s="13"/>
      <c r="V459" s="13"/>
      <c r="W459" s="13"/>
      <c r="X459" s="13"/>
    </row>
    <row r="460" spans="2:24" x14ac:dyDescent="0.3">
      <c r="B460" s="136" t="s">
        <v>441</v>
      </c>
      <c r="C460" s="472">
        <v>7</v>
      </c>
      <c r="D460" s="472">
        <v>10</v>
      </c>
      <c r="E460" s="472">
        <v>17</v>
      </c>
      <c r="F460" s="472">
        <v>5</v>
      </c>
      <c r="G460" s="472">
        <v>3</v>
      </c>
      <c r="H460" s="472">
        <v>8</v>
      </c>
      <c r="I460" s="472">
        <v>2</v>
      </c>
      <c r="J460" s="472">
        <v>0</v>
      </c>
      <c r="K460" s="472">
        <v>2</v>
      </c>
      <c r="L460" s="472">
        <v>0</v>
      </c>
      <c r="M460" s="472">
        <v>1</v>
      </c>
      <c r="N460" s="472">
        <v>1</v>
      </c>
      <c r="O460" s="472">
        <v>0</v>
      </c>
      <c r="P460" s="472">
        <v>0</v>
      </c>
      <c r="Q460" s="472">
        <v>0</v>
      </c>
      <c r="R460" s="351">
        <v>14</v>
      </c>
      <c r="S460" s="351">
        <v>14</v>
      </c>
      <c r="T460" s="351">
        <v>28</v>
      </c>
      <c r="U460" s="13"/>
      <c r="V460" s="13"/>
      <c r="W460" s="13"/>
      <c r="X460" s="13"/>
    </row>
    <row r="461" spans="2:24" x14ac:dyDescent="0.3">
      <c r="B461" s="136" t="s">
        <v>442</v>
      </c>
      <c r="C461" s="472">
        <v>20</v>
      </c>
      <c r="D461" s="472">
        <v>33</v>
      </c>
      <c r="E461" s="472">
        <v>53</v>
      </c>
      <c r="F461" s="472">
        <v>10</v>
      </c>
      <c r="G461" s="472">
        <v>6</v>
      </c>
      <c r="H461" s="472">
        <v>16</v>
      </c>
      <c r="I461" s="472">
        <v>7</v>
      </c>
      <c r="J461" s="472">
        <v>4</v>
      </c>
      <c r="K461" s="472">
        <v>11</v>
      </c>
      <c r="L461" s="472">
        <v>4</v>
      </c>
      <c r="M461" s="472">
        <v>4</v>
      </c>
      <c r="N461" s="472">
        <v>8</v>
      </c>
      <c r="O461" s="472">
        <v>0</v>
      </c>
      <c r="P461" s="472">
        <v>0</v>
      </c>
      <c r="Q461" s="472">
        <v>0</v>
      </c>
      <c r="R461" s="351">
        <v>41</v>
      </c>
      <c r="S461" s="351">
        <v>47</v>
      </c>
      <c r="T461" s="351">
        <v>88</v>
      </c>
      <c r="U461" s="13"/>
      <c r="V461" s="13"/>
      <c r="W461" s="13"/>
      <c r="X461" s="13"/>
    </row>
    <row r="462" spans="2:24" x14ac:dyDescent="0.3">
      <c r="B462" s="136" t="s">
        <v>443</v>
      </c>
      <c r="C462" s="472">
        <v>48</v>
      </c>
      <c r="D462" s="472">
        <v>46</v>
      </c>
      <c r="E462" s="472">
        <v>94</v>
      </c>
      <c r="F462" s="472">
        <v>17</v>
      </c>
      <c r="G462" s="472">
        <v>13</v>
      </c>
      <c r="H462" s="472">
        <v>30</v>
      </c>
      <c r="I462" s="472">
        <v>7</v>
      </c>
      <c r="J462" s="472">
        <v>7</v>
      </c>
      <c r="K462" s="472">
        <v>14</v>
      </c>
      <c r="L462" s="472">
        <v>4</v>
      </c>
      <c r="M462" s="472">
        <v>10</v>
      </c>
      <c r="N462" s="472">
        <v>14</v>
      </c>
      <c r="O462" s="472">
        <v>0</v>
      </c>
      <c r="P462" s="472">
        <v>0</v>
      </c>
      <c r="Q462" s="472">
        <v>0</v>
      </c>
      <c r="R462" s="351">
        <v>76</v>
      </c>
      <c r="S462" s="351">
        <v>76</v>
      </c>
      <c r="T462" s="351">
        <v>152</v>
      </c>
      <c r="U462" s="13"/>
      <c r="V462" s="13"/>
      <c r="W462" s="13"/>
      <c r="X462" s="13"/>
    </row>
    <row r="463" spans="2:24" x14ac:dyDescent="0.3">
      <c r="B463" s="136" t="s">
        <v>444</v>
      </c>
      <c r="C463" s="472">
        <v>30</v>
      </c>
      <c r="D463" s="472">
        <v>31</v>
      </c>
      <c r="E463" s="472">
        <v>61</v>
      </c>
      <c r="F463" s="472">
        <v>21</v>
      </c>
      <c r="G463" s="472">
        <v>21</v>
      </c>
      <c r="H463" s="472">
        <v>42</v>
      </c>
      <c r="I463" s="472">
        <v>12</v>
      </c>
      <c r="J463" s="472">
        <v>10</v>
      </c>
      <c r="K463" s="472">
        <v>22</v>
      </c>
      <c r="L463" s="472">
        <v>4</v>
      </c>
      <c r="M463" s="472">
        <v>4</v>
      </c>
      <c r="N463" s="472">
        <v>8</v>
      </c>
      <c r="O463" s="472">
        <v>0</v>
      </c>
      <c r="P463" s="472">
        <v>0</v>
      </c>
      <c r="Q463" s="472">
        <v>0</v>
      </c>
      <c r="R463" s="351">
        <v>67</v>
      </c>
      <c r="S463" s="351">
        <v>66</v>
      </c>
      <c r="T463" s="351">
        <v>133</v>
      </c>
      <c r="U463" s="13"/>
      <c r="V463" s="13"/>
      <c r="W463" s="13"/>
      <c r="X463" s="13"/>
    </row>
    <row r="464" spans="2:24" x14ac:dyDescent="0.3">
      <c r="B464" s="136" t="s">
        <v>503</v>
      </c>
      <c r="C464" s="472">
        <v>19</v>
      </c>
      <c r="D464" s="472">
        <v>18</v>
      </c>
      <c r="E464" s="472">
        <v>37</v>
      </c>
      <c r="F464" s="472">
        <v>13</v>
      </c>
      <c r="G464" s="472">
        <v>5</v>
      </c>
      <c r="H464" s="472">
        <v>18</v>
      </c>
      <c r="I464" s="472">
        <v>7</v>
      </c>
      <c r="J464" s="472">
        <v>7</v>
      </c>
      <c r="K464" s="472">
        <v>14</v>
      </c>
      <c r="L464" s="472">
        <v>9</v>
      </c>
      <c r="M464" s="472">
        <v>2</v>
      </c>
      <c r="N464" s="472">
        <v>11</v>
      </c>
      <c r="O464" s="472">
        <v>0</v>
      </c>
      <c r="P464" s="472">
        <v>0</v>
      </c>
      <c r="Q464" s="472">
        <v>0</v>
      </c>
      <c r="R464" s="351">
        <v>48</v>
      </c>
      <c r="S464" s="351">
        <v>32</v>
      </c>
      <c r="T464" s="351">
        <v>80</v>
      </c>
      <c r="U464" s="13"/>
      <c r="V464" s="13"/>
      <c r="W464" s="13"/>
      <c r="X464" s="13"/>
    </row>
    <row r="465" spans="2:27" x14ac:dyDescent="0.3">
      <c r="B465" s="136" t="s">
        <v>446</v>
      </c>
      <c r="C465" s="472">
        <v>124</v>
      </c>
      <c r="D465" s="472">
        <v>135</v>
      </c>
      <c r="E465" s="472">
        <v>259</v>
      </c>
      <c r="F465" s="472">
        <v>107</v>
      </c>
      <c r="G465" s="472">
        <v>67</v>
      </c>
      <c r="H465" s="472">
        <v>174</v>
      </c>
      <c r="I465" s="472">
        <v>34</v>
      </c>
      <c r="J465" s="472">
        <v>13</v>
      </c>
      <c r="K465" s="472">
        <v>47</v>
      </c>
      <c r="L465" s="472">
        <v>51</v>
      </c>
      <c r="M465" s="472">
        <v>56</v>
      </c>
      <c r="N465" s="472">
        <v>107</v>
      </c>
      <c r="O465" s="472">
        <v>0</v>
      </c>
      <c r="P465" s="472">
        <v>0</v>
      </c>
      <c r="Q465" s="472">
        <v>0</v>
      </c>
      <c r="R465" s="351">
        <v>316</v>
      </c>
      <c r="S465" s="351">
        <v>271</v>
      </c>
      <c r="T465" s="351">
        <v>587</v>
      </c>
      <c r="U465" s="13"/>
      <c r="V465" s="13"/>
      <c r="W465" s="13"/>
      <c r="X465" s="13"/>
    </row>
    <row r="466" spans="2:27" x14ac:dyDescent="0.3">
      <c r="B466" s="355" t="s">
        <v>25</v>
      </c>
      <c r="C466" s="333">
        <v>357</v>
      </c>
      <c r="D466" s="333">
        <v>395</v>
      </c>
      <c r="E466" s="333">
        <v>752</v>
      </c>
      <c r="F466" s="333">
        <v>225</v>
      </c>
      <c r="G466" s="333">
        <v>152</v>
      </c>
      <c r="H466" s="341">
        <v>377</v>
      </c>
      <c r="I466" s="333">
        <v>100</v>
      </c>
      <c r="J466" s="341">
        <v>49</v>
      </c>
      <c r="K466" s="333">
        <v>149</v>
      </c>
      <c r="L466" s="341">
        <v>101</v>
      </c>
      <c r="M466" s="333">
        <v>103</v>
      </c>
      <c r="N466" s="341">
        <v>204</v>
      </c>
      <c r="O466" s="341">
        <v>0</v>
      </c>
      <c r="P466" s="333">
        <v>0</v>
      </c>
      <c r="Q466" s="341">
        <v>0</v>
      </c>
      <c r="R466" s="351">
        <v>783</v>
      </c>
      <c r="S466" s="351">
        <v>699</v>
      </c>
      <c r="T466" s="351">
        <v>1482</v>
      </c>
      <c r="U466" s="13"/>
      <c r="V466" s="13"/>
      <c r="W466" s="13"/>
      <c r="X466" s="13"/>
    </row>
    <row r="467" spans="2:27" ht="75" customHeight="1" x14ac:dyDescent="0.3">
      <c r="B467" s="598" t="s">
        <v>834</v>
      </c>
      <c r="C467" s="598"/>
      <c r="D467" s="598"/>
      <c r="E467" s="598"/>
      <c r="F467" s="598"/>
      <c r="G467" s="598"/>
      <c r="H467" s="598"/>
      <c r="I467" s="598"/>
      <c r="J467" s="598"/>
      <c r="K467" s="598"/>
      <c r="L467" s="598"/>
      <c r="M467" s="598"/>
      <c r="N467" s="598"/>
      <c r="O467" s="598"/>
      <c r="P467" s="598"/>
      <c r="Q467" s="598"/>
      <c r="R467" s="13"/>
      <c r="S467" s="13"/>
      <c r="T467" s="13"/>
      <c r="U467" s="13"/>
      <c r="V467" s="13"/>
      <c r="W467" s="13"/>
    </row>
    <row r="468" spans="2:27" ht="13.95" customHeight="1" x14ac:dyDescent="0.3">
      <c r="B468" s="557" t="s">
        <v>903</v>
      </c>
      <c r="C468" s="557"/>
      <c r="D468" s="557"/>
      <c r="E468" s="557"/>
      <c r="F468" s="557"/>
      <c r="G468" s="557"/>
      <c r="H468" s="557"/>
      <c r="I468" s="557"/>
      <c r="J468" s="557"/>
      <c r="K468" s="557"/>
      <c r="L468" s="557"/>
      <c r="M468" s="13"/>
      <c r="N468" s="13"/>
      <c r="O468" s="13"/>
      <c r="P468" s="13"/>
      <c r="Q468" s="13"/>
      <c r="R468" s="13"/>
      <c r="S468" s="13"/>
      <c r="T468" s="13"/>
      <c r="U468" s="13"/>
      <c r="V468" s="13"/>
      <c r="W468" s="13"/>
    </row>
    <row r="469" spans="2:27" x14ac:dyDescent="0.3">
      <c r="B469" s="157"/>
      <c r="C469" s="157"/>
      <c r="D469" s="157"/>
      <c r="E469"/>
      <c r="F469"/>
      <c r="G469"/>
      <c r="H469" s="13"/>
      <c r="I469" s="13"/>
      <c r="J469" s="13"/>
      <c r="K469" s="13"/>
      <c r="L469" s="13"/>
      <c r="M469" s="13"/>
      <c r="N469" s="13"/>
      <c r="O469" s="13"/>
      <c r="P469" s="13"/>
      <c r="Q469" s="13"/>
      <c r="R469" s="13"/>
      <c r="S469" s="13"/>
      <c r="T469" s="13"/>
      <c r="U469" s="13"/>
      <c r="V469" s="13"/>
      <c r="W469" s="13"/>
    </row>
    <row r="470" spans="2:27" x14ac:dyDescent="0.3">
      <c r="B470" s="186" t="s">
        <v>514</v>
      </c>
      <c r="C470"/>
      <c r="D470"/>
      <c r="E470"/>
      <c r="F470"/>
      <c r="G470"/>
      <c r="H470" s="13"/>
      <c r="I470" s="13"/>
      <c r="J470" s="13"/>
      <c r="K470" s="13"/>
      <c r="L470" s="13"/>
      <c r="M470" s="13"/>
      <c r="N470" s="13"/>
      <c r="O470" s="13"/>
      <c r="P470" s="13"/>
      <c r="Q470" s="13"/>
      <c r="R470" s="13"/>
      <c r="S470" s="13"/>
      <c r="T470" s="13"/>
      <c r="U470" s="13"/>
      <c r="V470" s="13"/>
      <c r="W470" s="13"/>
    </row>
    <row r="471" spans="2:27" x14ac:dyDescent="0.3">
      <c r="B471" s="186"/>
      <c r="C471"/>
      <c r="D471"/>
      <c r="E471"/>
      <c r="F471"/>
      <c r="G471"/>
      <c r="H471" s="13"/>
      <c r="I471" s="13"/>
      <c r="J471" s="13"/>
      <c r="K471" s="13"/>
      <c r="L471" s="13"/>
      <c r="M471" s="13"/>
      <c r="N471" s="13"/>
      <c r="O471" s="13"/>
      <c r="P471" s="13"/>
      <c r="Q471" s="13"/>
      <c r="R471" s="13"/>
      <c r="S471" s="13"/>
      <c r="T471" s="13"/>
      <c r="U471" s="13"/>
      <c r="V471" s="13"/>
      <c r="W471" s="13"/>
    </row>
    <row r="472" spans="2:27" ht="15" customHeight="1" x14ac:dyDescent="0.3">
      <c r="B472" s="529" t="s">
        <v>521</v>
      </c>
      <c r="C472" s="565" t="s">
        <v>477</v>
      </c>
      <c r="D472" s="566"/>
      <c r="E472" s="566"/>
      <c r="F472" s="566"/>
      <c r="G472" s="566"/>
      <c r="H472" s="566"/>
      <c r="I472" s="566"/>
      <c r="J472" s="566"/>
      <c r="K472" s="566"/>
      <c r="L472" s="566"/>
      <c r="M472" s="566"/>
      <c r="N472" s="566"/>
      <c r="O472" s="566"/>
      <c r="P472" s="566"/>
      <c r="Q472" s="567"/>
      <c r="R472" s="599" t="s">
        <v>861</v>
      </c>
      <c r="S472" s="600"/>
      <c r="T472" s="601"/>
      <c r="U472" s="13"/>
      <c r="V472" s="13"/>
      <c r="W472" s="13"/>
      <c r="X472" s="13"/>
      <c r="Y472" s="13"/>
      <c r="Z472" s="13"/>
    </row>
    <row r="473" spans="2:27" ht="15" customHeight="1" x14ac:dyDescent="0.3">
      <c r="B473" s="529"/>
      <c r="C473" s="533" t="s">
        <v>651</v>
      </c>
      <c r="D473" s="533"/>
      <c r="E473" s="533"/>
      <c r="F473" s="533" t="s">
        <v>485</v>
      </c>
      <c r="G473" s="533"/>
      <c r="H473" s="533"/>
      <c r="I473" s="533" t="s">
        <v>3</v>
      </c>
      <c r="J473" s="533"/>
      <c r="K473" s="533"/>
      <c r="L473" s="533" t="s">
        <v>5</v>
      </c>
      <c r="M473" s="533"/>
      <c r="N473" s="533"/>
      <c r="O473" s="533" t="s">
        <v>829</v>
      </c>
      <c r="P473" s="533"/>
      <c r="Q473" s="533"/>
      <c r="R473" s="602"/>
      <c r="S473" s="537"/>
      <c r="T473" s="553"/>
      <c r="U473" s="13"/>
      <c r="V473" s="13"/>
      <c r="W473" s="13"/>
      <c r="X473" s="13"/>
      <c r="Y473" s="13"/>
      <c r="Z473" s="13"/>
    </row>
    <row r="474" spans="2:27" x14ac:dyDescent="0.3">
      <c r="B474" s="529"/>
      <c r="C474" s="277" t="s">
        <v>73</v>
      </c>
      <c r="D474" s="277" t="s">
        <v>74</v>
      </c>
      <c r="E474" s="277" t="s">
        <v>25</v>
      </c>
      <c r="F474" s="277" t="s">
        <v>73</v>
      </c>
      <c r="G474" s="277" t="s">
        <v>74</v>
      </c>
      <c r="H474" s="277" t="s">
        <v>25</v>
      </c>
      <c r="I474" s="277" t="s">
        <v>73</v>
      </c>
      <c r="J474" s="277" t="s">
        <v>74</v>
      </c>
      <c r="K474" s="277" t="s">
        <v>25</v>
      </c>
      <c r="L474" s="277" t="s">
        <v>73</v>
      </c>
      <c r="M474" s="277" t="s">
        <v>74</v>
      </c>
      <c r="N474" s="277" t="s">
        <v>25</v>
      </c>
      <c r="O474" s="277" t="s">
        <v>73</v>
      </c>
      <c r="P474" s="277" t="s">
        <v>74</v>
      </c>
      <c r="Q474" s="277" t="s">
        <v>25</v>
      </c>
      <c r="R474" s="277" t="s">
        <v>73</v>
      </c>
      <c r="S474" s="277" t="s">
        <v>74</v>
      </c>
      <c r="T474" s="277" t="s">
        <v>25</v>
      </c>
      <c r="U474" s="13"/>
      <c r="V474" s="13"/>
      <c r="W474" s="13"/>
      <c r="X474" s="13"/>
      <c r="Y474" s="13"/>
      <c r="Z474" s="13"/>
    </row>
    <row r="475" spans="2:27" x14ac:dyDescent="0.3">
      <c r="B475" s="156" t="s">
        <v>334</v>
      </c>
      <c r="C475" s="472">
        <v>40</v>
      </c>
      <c r="D475" s="472">
        <v>31</v>
      </c>
      <c r="E475" s="472">
        <v>71</v>
      </c>
      <c r="F475" s="472">
        <v>28</v>
      </c>
      <c r="G475" s="472">
        <v>10</v>
      </c>
      <c r="H475" s="472">
        <v>38</v>
      </c>
      <c r="I475" s="472">
        <v>19</v>
      </c>
      <c r="J475" s="472">
        <v>6</v>
      </c>
      <c r="K475" s="472">
        <v>25</v>
      </c>
      <c r="L475" s="472">
        <v>10</v>
      </c>
      <c r="M475" s="472">
        <v>15</v>
      </c>
      <c r="N475" s="479">
        <v>25</v>
      </c>
      <c r="O475" s="472">
        <v>0</v>
      </c>
      <c r="P475" s="472">
        <v>0</v>
      </c>
      <c r="Q475" s="479">
        <v>0</v>
      </c>
      <c r="R475" s="351">
        <v>97</v>
      </c>
      <c r="S475" s="351">
        <v>62</v>
      </c>
      <c r="T475" s="351">
        <v>159</v>
      </c>
      <c r="U475" s="13"/>
      <c r="V475" s="13"/>
      <c r="W475" s="13"/>
      <c r="X475" s="13"/>
      <c r="Y475" s="13"/>
      <c r="Z475" s="13"/>
      <c r="AA475" s="13"/>
    </row>
    <row r="476" spans="2:27" x14ac:dyDescent="0.3">
      <c r="B476" s="136" t="s">
        <v>335</v>
      </c>
      <c r="C476" s="359">
        <v>31</v>
      </c>
      <c r="D476" s="359">
        <v>29</v>
      </c>
      <c r="E476" s="359">
        <v>60</v>
      </c>
      <c r="F476" s="359">
        <v>10</v>
      </c>
      <c r="G476" s="359">
        <v>14</v>
      </c>
      <c r="H476" s="359">
        <v>24</v>
      </c>
      <c r="I476" s="359">
        <v>2</v>
      </c>
      <c r="J476" s="359">
        <v>6</v>
      </c>
      <c r="K476" s="359">
        <v>8</v>
      </c>
      <c r="L476" s="359">
        <v>3</v>
      </c>
      <c r="M476" s="359">
        <v>6</v>
      </c>
      <c r="N476" s="360">
        <v>9</v>
      </c>
      <c r="O476" s="359">
        <v>0</v>
      </c>
      <c r="P476" s="359">
        <v>0</v>
      </c>
      <c r="Q476" s="360">
        <v>0</v>
      </c>
      <c r="R476" s="351">
        <v>46</v>
      </c>
      <c r="S476" s="351">
        <v>55</v>
      </c>
      <c r="T476" s="351">
        <v>101</v>
      </c>
      <c r="U476" s="13"/>
      <c r="V476" s="13"/>
      <c r="W476" s="13"/>
      <c r="X476" s="13"/>
      <c r="Y476" s="13"/>
      <c r="Z476" s="13"/>
      <c r="AA476" s="13"/>
    </row>
    <row r="477" spans="2:27" x14ac:dyDescent="0.3">
      <c r="B477" s="136" t="s">
        <v>336</v>
      </c>
      <c r="C477" s="359">
        <v>22</v>
      </c>
      <c r="D477" s="359">
        <v>33</v>
      </c>
      <c r="E477" s="359">
        <v>55</v>
      </c>
      <c r="F477" s="359">
        <v>33</v>
      </c>
      <c r="G477" s="359">
        <v>20</v>
      </c>
      <c r="H477" s="359">
        <v>53</v>
      </c>
      <c r="I477" s="359">
        <v>16</v>
      </c>
      <c r="J477" s="359">
        <v>11</v>
      </c>
      <c r="K477" s="359">
        <v>27</v>
      </c>
      <c r="L477" s="359">
        <v>21</v>
      </c>
      <c r="M477" s="359">
        <v>18</v>
      </c>
      <c r="N477" s="360">
        <v>39</v>
      </c>
      <c r="O477" s="359">
        <v>0</v>
      </c>
      <c r="P477" s="359">
        <v>0</v>
      </c>
      <c r="Q477" s="360">
        <v>0</v>
      </c>
      <c r="R477" s="351">
        <v>92</v>
      </c>
      <c r="S477" s="351">
        <v>82</v>
      </c>
      <c r="T477" s="351">
        <v>174</v>
      </c>
      <c r="U477" s="13"/>
      <c r="V477" s="13"/>
      <c r="W477" s="13"/>
      <c r="X477" s="13"/>
      <c r="Y477" s="13"/>
      <c r="Z477" s="13"/>
      <c r="AA477" s="13"/>
    </row>
    <row r="478" spans="2:27" x14ac:dyDescent="0.3">
      <c r="B478" s="136" t="s">
        <v>337</v>
      </c>
      <c r="C478" s="359">
        <v>4</v>
      </c>
      <c r="D478" s="359">
        <v>6</v>
      </c>
      <c r="E478" s="359">
        <v>10</v>
      </c>
      <c r="F478" s="359">
        <v>1</v>
      </c>
      <c r="G478" s="359">
        <v>0</v>
      </c>
      <c r="H478" s="359">
        <v>1</v>
      </c>
      <c r="I478" s="359">
        <v>4</v>
      </c>
      <c r="J478" s="359">
        <v>1</v>
      </c>
      <c r="K478" s="359">
        <v>5</v>
      </c>
      <c r="L478" s="359">
        <v>1</v>
      </c>
      <c r="M478" s="359">
        <v>0</v>
      </c>
      <c r="N478" s="360">
        <v>1</v>
      </c>
      <c r="O478" s="359">
        <v>0</v>
      </c>
      <c r="P478" s="359">
        <v>0</v>
      </c>
      <c r="Q478" s="360">
        <v>0</v>
      </c>
      <c r="R478" s="351">
        <v>10</v>
      </c>
      <c r="S478" s="351">
        <v>7</v>
      </c>
      <c r="T478" s="351">
        <v>17</v>
      </c>
      <c r="U478" s="13"/>
      <c r="V478" s="13"/>
      <c r="W478" s="13"/>
      <c r="X478" s="13"/>
      <c r="Y478" s="13"/>
      <c r="Z478" s="13"/>
      <c r="AA478" s="13"/>
    </row>
    <row r="479" spans="2:27" x14ac:dyDescent="0.3">
      <c r="B479" s="136" t="s">
        <v>338</v>
      </c>
      <c r="C479" s="359">
        <v>7</v>
      </c>
      <c r="D479" s="359">
        <v>5</v>
      </c>
      <c r="E479" s="359">
        <v>12</v>
      </c>
      <c r="F479" s="359">
        <v>2</v>
      </c>
      <c r="G479" s="359">
        <v>5</v>
      </c>
      <c r="H479" s="359">
        <v>7</v>
      </c>
      <c r="I479" s="359">
        <v>10</v>
      </c>
      <c r="J479" s="359">
        <v>4</v>
      </c>
      <c r="K479" s="359">
        <v>14</v>
      </c>
      <c r="L479" s="359">
        <v>5</v>
      </c>
      <c r="M479" s="359">
        <v>10</v>
      </c>
      <c r="N479" s="360">
        <v>15</v>
      </c>
      <c r="O479" s="359">
        <v>0</v>
      </c>
      <c r="P479" s="359">
        <v>0</v>
      </c>
      <c r="Q479" s="360">
        <v>0</v>
      </c>
      <c r="R479" s="351">
        <v>24</v>
      </c>
      <c r="S479" s="351">
        <v>24</v>
      </c>
      <c r="T479" s="351">
        <v>48</v>
      </c>
      <c r="U479" s="13"/>
      <c r="V479" s="13"/>
      <c r="W479" s="13"/>
      <c r="X479" s="13"/>
      <c r="Y479" s="13"/>
      <c r="Z479" s="13"/>
      <c r="AA479" s="13"/>
    </row>
    <row r="480" spans="2:27" x14ac:dyDescent="0.3">
      <c r="B480" s="136" t="s">
        <v>339</v>
      </c>
      <c r="C480" s="359">
        <v>6</v>
      </c>
      <c r="D480" s="359">
        <v>7</v>
      </c>
      <c r="E480" s="359">
        <v>13</v>
      </c>
      <c r="F480" s="359">
        <v>3</v>
      </c>
      <c r="G480" s="359">
        <v>0</v>
      </c>
      <c r="H480" s="359">
        <v>3</v>
      </c>
      <c r="I480" s="359">
        <v>0</v>
      </c>
      <c r="J480" s="359">
        <v>0</v>
      </c>
      <c r="K480" s="359">
        <v>0</v>
      </c>
      <c r="L480" s="359">
        <v>3</v>
      </c>
      <c r="M480" s="359">
        <v>0</v>
      </c>
      <c r="N480" s="360">
        <v>3</v>
      </c>
      <c r="O480" s="359">
        <v>0</v>
      </c>
      <c r="P480" s="359">
        <v>0</v>
      </c>
      <c r="Q480" s="360">
        <v>0</v>
      </c>
      <c r="R480" s="351">
        <v>12</v>
      </c>
      <c r="S480" s="351">
        <v>7</v>
      </c>
      <c r="T480" s="351">
        <v>19</v>
      </c>
      <c r="U480" s="13"/>
      <c r="V480" s="13"/>
      <c r="W480" s="13"/>
      <c r="X480" s="13"/>
      <c r="Y480" s="13"/>
      <c r="Z480" s="13"/>
      <c r="AA480" s="13"/>
    </row>
    <row r="481" spans="2:27" x14ac:dyDescent="0.3">
      <c r="B481" s="136" t="s">
        <v>340</v>
      </c>
      <c r="C481" s="359">
        <v>1</v>
      </c>
      <c r="D481" s="359">
        <v>5</v>
      </c>
      <c r="E481" s="359">
        <v>6</v>
      </c>
      <c r="F481" s="359">
        <v>1</v>
      </c>
      <c r="G481" s="359">
        <v>0</v>
      </c>
      <c r="H481" s="359">
        <v>1</v>
      </c>
      <c r="I481" s="359">
        <v>0</v>
      </c>
      <c r="J481" s="359">
        <v>0</v>
      </c>
      <c r="K481" s="359">
        <v>0</v>
      </c>
      <c r="L481" s="359">
        <v>1</v>
      </c>
      <c r="M481" s="359">
        <v>2</v>
      </c>
      <c r="N481" s="360">
        <v>3</v>
      </c>
      <c r="O481" s="359">
        <v>0</v>
      </c>
      <c r="P481" s="359">
        <v>0</v>
      </c>
      <c r="Q481" s="360">
        <v>0</v>
      </c>
      <c r="R481" s="351">
        <v>3</v>
      </c>
      <c r="S481" s="351">
        <v>7</v>
      </c>
      <c r="T481" s="351">
        <v>10</v>
      </c>
      <c r="U481" s="13"/>
      <c r="V481" s="13"/>
      <c r="W481" s="13"/>
      <c r="X481" s="13"/>
      <c r="Y481" s="13"/>
      <c r="Z481" s="13"/>
      <c r="AA481" s="13"/>
    </row>
    <row r="482" spans="2:27" x14ac:dyDescent="0.3">
      <c r="B482" s="136" t="s">
        <v>341</v>
      </c>
      <c r="C482" s="359">
        <v>8</v>
      </c>
      <c r="D482" s="359">
        <v>9</v>
      </c>
      <c r="E482" s="359">
        <v>17</v>
      </c>
      <c r="F482" s="359">
        <v>10</v>
      </c>
      <c r="G482" s="359">
        <v>7</v>
      </c>
      <c r="H482" s="359">
        <v>17</v>
      </c>
      <c r="I482" s="359">
        <v>1</v>
      </c>
      <c r="J482" s="359">
        <v>2</v>
      </c>
      <c r="K482" s="359">
        <v>3</v>
      </c>
      <c r="L482" s="359">
        <v>8</v>
      </c>
      <c r="M482" s="359">
        <v>5</v>
      </c>
      <c r="N482" s="360">
        <v>13</v>
      </c>
      <c r="O482" s="359">
        <v>0</v>
      </c>
      <c r="P482" s="359">
        <v>0</v>
      </c>
      <c r="Q482" s="360">
        <v>0</v>
      </c>
      <c r="R482" s="351">
        <v>27</v>
      </c>
      <c r="S482" s="351">
        <v>23</v>
      </c>
      <c r="T482" s="351">
        <v>50</v>
      </c>
      <c r="U482" s="13"/>
      <c r="V482" s="13"/>
      <c r="W482" s="13"/>
      <c r="X482" s="13"/>
      <c r="Y482" s="13"/>
      <c r="Z482" s="13"/>
      <c r="AA482" s="13"/>
    </row>
    <row r="483" spans="2:27" x14ac:dyDescent="0.3">
      <c r="B483" s="136" t="s">
        <v>342</v>
      </c>
      <c r="C483" s="359">
        <v>14</v>
      </c>
      <c r="D483" s="359">
        <v>17</v>
      </c>
      <c r="E483" s="359">
        <v>31</v>
      </c>
      <c r="F483" s="359">
        <v>10</v>
      </c>
      <c r="G483" s="359">
        <v>6</v>
      </c>
      <c r="H483" s="359">
        <v>16</v>
      </c>
      <c r="I483" s="359">
        <v>3</v>
      </c>
      <c r="J483" s="359">
        <v>0</v>
      </c>
      <c r="K483" s="359">
        <v>3</v>
      </c>
      <c r="L483" s="359">
        <v>1</v>
      </c>
      <c r="M483" s="359">
        <v>1</v>
      </c>
      <c r="N483" s="360">
        <v>2</v>
      </c>
      <c r="O483" s="359">
        <v>0</v>
      </c>
      <c r="P483" s="359">
        <v>0</v>
      </c>
      <c r="Q483" s="360">
        <v>0</v>
      </c>
      <c r="R483" s="351">
        <v>28</v>
      </c>
      <c r="S483" s="351">
        <v>24</v>
      </c>
      <c r="T483" s="351">
        <v>52</v>
      </c>
      <c r="U483" s="13"/>
      <c r="V483" s="13"/>
      <c r="W483" s="13"/>
      <c r="X483" s="13"/>
      <c r="Y483" s="13"/>
      <c r="Z483" s="13"/>
      <c r="AA483" s="13"/>
    </row>
    <row r="484" spans="2:27" x14ac:dyDescent="0.3">
      <c r="B484" s="136" t="s">
        <v>343</v>
      </c>
      <c r="C484" s="359">
        <v>18</v>
      </c>
      <c r="D484" s="359">
        <v>30</v>
      </c>
      <c r="E484" s="359">
        <v>48</v>
      </c>
      <c r="F484" s="359">
        <v>15</v>
      </c>
      <c r="G484" s="359">
        <v>7</v>
      </c>
      <c r="H484" s="359">
        <v>22</v>
      </c>
      <c r="I484" s="359">
        <v>9</v>
      </c>
      <c r="J484" s="359">
        <v>1</v>
      </c>
      <c r="K484" s="359">
        <v>10</v>
      </c>
      <c r="L484" s="359">
        <v>1</v>
      </c>
      <c r="M484" s="359">
        <v>3</v>
      </c>
      <c r="N484" s="360">
        <v>4</v>
      </c>
      <c r="O484" s="359">
        <v>0</v>
      </c>
      <c r="P484" s="359">
        <v>0</v>
      </c>
      <c r="Q484" s="360">
        <v>0</v>
      </c>
      <c r="R484" s="351">
        <v>43</v>
      </c>
      <c r="S484" s="351">
        <v>41</v>
      </c>
      <c r="T484" s="351">
        <v>84</v>
      </c>
      <c r="U484" s="13"/>
      <c r="V484" s="13"/>
      <c r="W484" s="13"/>
      <c r="X484" s="13"/>
      <c r="Y484" s="13"/>
      <c r="Z484" s="13"/>
      <c r="AA484" s="13"/>
    </row>
    <row r="485" spans="2:27" x14ac:dyDescent="0.3">
      <c r="B485" s="136" t="s">
        <v>344</v>
      </c>
      <c r="C485" s="359">
        <v>3</v>
      </c>
      <c r="D485" s="359">
        <v>3</v>
      </c>
      <c r="E485" s="359">
        <v>6</v>
      </c>
      <c r="F485" s="359">
        <v>1</v>
      </c>
      <c r="G485" s="359">
        <v>0</v>
      </c>
      <c r="H485" s="359">
        <v>1</v>
      </c>
      <c r="I485" s="359">
        <v>1</v>
      </c>
      <c r="J485" s="359">
        <v>0</v>
      </c>
      <c r="K485" s="359">
        <v>1</v>
      </c>
      <c r="L485" s="359">
        <v>0</v>
      </c>
      <c r="M485" s="359">
        <v>0</v>
      </c>
      <c r="N485" s="360">
        <v>0</v>
      </c>
      <c r="O485" s="359">
        <v>0</v>
      </c>
      <c r="P485" s="359">
        <v>0</v>
      </c>
      <c r="Q485" s="360">
        <v>0</v>
      </c>
      <c r="R485" s="351">
        <v>5</v>
      </c>
      <c r="S485" s="351">
        <v>3</v>
      </c>
      <c r="T485" s="351">
        <v>8</v>
      </c>
      <c r="U485" s="13"/>
      <c r="V485" s="13"/>
      <c r="W485" s="13"/>
      <c r="X485" s="13"/>
      <c r="Y485" s="13"/>
      <c r="Z485" s="13"/>
      <c r="AA485" s="13"/>
    </row>
    <row r="486" spans="2:27" x14ac:dyDescent="0.3">
      <c r="B486" s="136" t="s">
        <v>345</v>
      </c>
      <c r="C486" s="359">
        <v>7</v>
      </c>
      <c r="D486" s="359">
        <v>16</v>
      </c>
      <c r="E486" s="359">
        <v>23</v>
      </c>
      <c r="F486" s="359">
        <v>3</v>
      </c>
      <c r="G486" s="359">
        <v>3</v>
      </c>
      <c r="H486" s="359">
        <v>6</v>
      </c>
      <c r="I486" s="359">
        <v>2</v>
      </c>
      <c r="J486" s="359">
        <v>2</v>
      </c>
      <c r="K486" s="359">
        <v>4</v>
      </c>
      <c r="L486" s="359">
        <v>1</v>
      </c>
      <c r="M486" s="359">
        <v>2</v>
      </c>
      <c r="N486" s="360">
        <v>3</v>
      </c>
      <c r="O486" s="359">
        <v>0</v>
      </c>
      <c r="P486" s="359">
        <v>0</v>
      </c>
      <c r="Q486" s="360">
        <v>0</v>
      </c>
      <c r="R486" s="351">
        <v>13</v>
      </c>
      <c r="S486" s="351">
        <v>23</v>
      </c>
      <c r="T486" s="351">
        <v>36</v>
      </c>
      <c r="U486" s="13"/>
      <c r="V486" s="13"/>
      <c r="W486" s="13"/>
      <c r="X486" s="13"/>
      <c r="Y486" s="13"/>
      <c r="Z486" s="13"/>
      <c r="AA486" s="13"/>
    </row>
    <row r="487" spans="2:27" x14ac:dyDescent="0.3">
      <c r="B487" s="136" t="s">
        <v>346</v>
      </c>
      <c r="C487" s="359">
        <v>16</v>
      </c>
      <c r="D487" s="359">
        <v>18</v>
      </c>
      <c r="E487" s="359">
        <v>34</v>
      </c>
      <c r="F487" s="359">
        <v>15</v>
      </c>
      <c r="G487" s="359">
        <v>6</v>
      </c>
      <c r="H487" s="359">
        <v>21</v>
      </c>
      <c r="I487" s="359">
        <v>7</v>
      </c>
      <c r="J487" s="359">
        <v>3</v>
      </c>
      <c r="K487" s="359">
        <v>10</v>
      </c>
      <c r="L487" s="359">
        <v>2</v>
      </c>
      <c r="M487" s="359">
        <v>5</v>
      </c>
      <c r="N487" s="360">
        <v>7</v>
      </c>
      <c r="O487" s="359">
        <v>0</v>
      </c>
      <c r="P487" s="359">
        <v>0</v>
      </c>
      <c r="Q487" s="360">
        <v>0</v>
      </c>
      <c r="R487" s="351">
        <v>40</v>
      </c>
      <c r="S487" s="351">
        <v>32</v>
      </c>
      <c r="T487" s="351">
        <v>72</v>
      </c>
      <c r="U487" s="13"/>
      <c r="V487" s="13"/>
      <c r="W487" s="13"/>
      <c r="X487" s="13"/>
      <c r="Y487" s="13"/>
      <c r="Z487" s="13"/>
      <c r="AA487" s="13"/>
    </row>
    <row r="488" spans="2:27" x14ac:dyDescent="0.3">
      <c r="B488" s="136" t="s">
        <v>347</v>
      </c>
      <c r="C488" s="359">
        <v>23</v>
      </c>
      <c r="D488" s="359">
        <v>13</v>
      </c>
      <c r="E488" s="359">
        <v>36</v>
      </c>
      <c r="F488" s="359">
        <v>5</v>
      </c>
      <c r="G488" s="359">
        <v>7</v>
      </c>
      <c r="H488" s="359">
        <v>12</v>
      </c>
      <c r="I488" s="359">
        <v>6</v>
      </c>
      <c r="J488" s="359">
        <v>3</v>
      </c>
      <c r="K488" s="359">
        <v>9</v>
      </c>
      <c r="L488" s="359">
        <v>1</v>
      </c>
      <c r="M488" s="359">
        <v>5</v>
      </c>
      <c r="N488" s="360">
        <v>6</v>
      </c>
      <c r="O488" s="359">
        <v>0</v>
      </c>
      <c r="P488" s="359">
        <v>0</v>
      </c>
      <c r="Q488" s="360">
        <v>0</v>
      </c>
      <c r="R488" s="351">
        <v>35</v>
      </c>
      <c r="S488" s="351">
        <v>28</v>
      </c>
      <c r="T488" s="351">
        <v>63</v>
      </c>
      <c r="U488" s="13"/>
      <c r="V488" s="13"/>
      <c r="W488" s="13"/>
      <c r="X488" s="13"/>
      <c r="Y488" s="13"/>
      <c r="Z488" s="13"/>
      <c r="AA488" s="13"/>
    </row>
    <row r="489" spans="2:27" x14ac:dyDescent="0.3">
      <c r="B489" s="136" t="s">
        <v>348</v>
      </c>
      <c r="C489" s="359">
        <v>13</v>
      </c>
      <c r="D489" s="359">
        <v>20</v>
      </c>
      <c r="E489" s="359">
        <v>33</v>
      </c>
      <c r="F489" s="359">
        <v>1</v>
      </c>
      <c r="G489" s="359">
        <v>6</v>
      </c>
      <c r="H489" s="359">
        <v>7</v>
      </c>
      <c r="I489" s="359">
        <v>6</v>
      </c>
      <c r="J489" s="359">
        <v>7</v>
      </c>
      <c r="K489" s="359">
        <v>13</v>
      </c>
      <c r="L489" s="359">
        <v>0</v>
      </c>
      <c r="M489" s="359">
        <v>4</v>
      </c>
      <c r="N489" s="360">
        <v>4</v>
      </c>
      <c r="O489" s="359">
        <v>0</v>
      </c>
      <c r="P489" s="359">
        <v>0</v>
      </c>
      <c r="Q489" s="360">
        <v>0</v>
      </c>
      <c r="R489" s="351">
        <v>20</v>
      </c>
      <c r="S489" s="351">
        <v>37</v>
      </c>
      <c r="T489" s="351">
        <v>57</v>
      </c>
      <c r="U489" s="13"/>
      <c r="V489" s="13"/>
      <c r="W489" s="13"/>
      <c r="X489" s="13"/>
      <c r="Y489" s="13"/>
      <c r="Z489" s="13"/>
      <c r="AA489" s="13"/>
    </row>
    <row r="490" spans="2:27" x14ac:dyDescent="0.3">
      <c r="B490" s="136" t="s">
        <v>349</v>
      </c>
      <c r="C490" s="359">
        <v>121</v>
      </c>
      <c r="D490" s="359">
        <v>127</v>
      </c>
      <c r="E490" s="359">
        <v>248</v>
      </c>
      <c r="F490" s="359">
        <v>122</v>
      </c>
      <c r="G490" s="359">
        <v>77</v>
      </c>
      <c r="H490" s="359">
        <v>199</v>
      </c>
      <c r="I490" s="359">
        <v>56</v>
      </c>
      <c r="J490" s="359">
        <v>11</v>
      </c>
      <c r="K490" s="359">
        <v>67</v>
      </c>
      <c r="L490" s="359">
        <v>56</v>
      </c>
      <c r="M490" s="359">
        <v>50</v>
      </c>
      <c r="N490" s="360">
        <v>106</v>
      </c>
      <c r="O490" s="359">
        <v>0</v>
      </c>
      <c r="P490" s="359">
        <v>0</v>
      </c>
      <c r="Q490" s="360">
        <v>0</v>
      </c>
      <c r="R490" s="351">
        <v>355</v>
      </c>
      <c r="S490" s="351">
        <v>265</v>
      </c>
      <c r="T490" s="351">
        <v>620</v>
      </c>
      <c r="U490" s="13"/>
      <c r="V490" s="13"/>
      <c r="W490" s="13"/>
      <c r="X490" s="13"/>
      <c r="Y490" s="13"/>
      <c r="Z490" s="13"/>
      <c r="AA490" s="13"/>
    </row>
    <row r="491" spans="2:27" x14ac:dyDescent="0.3">
      <c r="B491" s="136" t="s">
        <v>350</v>
      </c>
      <c r="C491" s="359">
        <v>1</v>
      </c>
      <c r="D491" s="359">
        <v>1</v>
      </c>
      <c r="E491" s="359">
        <v>2</v>
      </c>
      <c r="F491" s="359">
        <v>0</v>
      </c>
      <c r="G491" s="359">
        <v>0</v>
      </c>
      <c r="H491" s="359">
        <v>0</v>
      </c>
      <c r="I491" s="359">
        <v>2</v>
      </c>
      <c r="J491" s="359">
        <v>1</v>
      </c>
      <c r="K491" s="359">
        <v>3</v>
      </c>
      <c r="L491" s="359">
        <v>0</v>
      </c>
      <c r="M491" s="359">
        <v>0</v>
      </c>
      <c r="N491" s="360">
        <v>0</v>
      </c>
      <c r="O491" s="359">
        <v>0</v>
      </c>
      <c r="P491" s="359">
        <v>0</v>
      </c>
      <c r="Q491" s="360">
        <v>0</v>
      </c>
      <c r="R491" s="351">
        <v>3</v>
      </c>
      <c r="S491" s="351">
        <v>2</v>
      </c>
      <c r="T491" s="351">
        <v>5</v>
      </c>
      <c r="U491" s="13"/>
      <c r="V491" s="13"/>
      <c r="W491" s="13"/>
      <c r="X491" s="13"/>
      <c r="Y491" s="13"/>
      <c r="Z491" s="13"/>
      <c r="AA491" s="13"/>
    </row>
    <row r="492" spans="2:27" x14ac:dyDescent="0.3">
      <c r="B492" s="136" t="s">
        <v>351</v>
      </c>
      <c r="C492" s="359">
        <v>144</v>
      </c>
      <c r="D492" s="359">
        <v>194</v>
      </c>
      <c r="E492" s="359">
        <v>338</v>
      </c>
      <c r="F492" s="359">
        <v>155</v>
      </c>
      <c r="G492" s="359">
        <v>93</v>
      </c>
      <c r="H492" s="359">
        <v>248</v>
      </c>
      <c r="I492" s="359">
        <v>48</v>
      </c>
      <c r="J492" s="359">
        <v>19</v>
      </c>
      <c r="K492" s="359">
        <v>67</v>
      </c>
      <c r="L492" s="359">
        <v>55</v>
      </c>
      <c r="M492" s="359">
        <v>61</v>
      </c>
      <c r="N492" s="360">
        <v>116</v>
      </c>
      <c r="O492" s="359">
        <v>0</v>
      </c>
      <c r="P492" s="359">
        <v>0</v>
      </c>
      <c r="Q492" s="360">
        <v>0</v>
      </c>
      <c r="R492" s="351">
        <v>402</v>
      </c>
      <c r="S492" s="351">
        <v>367</v>
      </c>
      <c r="T492" s="351">
        <v>769</v>
      </c>
      <c r="U492" s="13"/>
      <c r="V492" s="13"/>
      <c r="W492" s="13"/>
      <c r="X492" s="13"/>
      <c r="Y492" s="13"/>
      <c r="Z492" s="13"/>
      <c r="AA492" s="13"/>
    </row>
    <row r="493" spans="2:27" x14ac:dyDescent="0.3">
      <c r="B493" s="136" t="s">
        <v>352</v>
      </c>
      <c r="C493" s="359">
        <v>10</v>
      </c>
      <c r="D493" s="359">
        <v>8</v>
      </c>
      <c r="E493" s="359">
        <v>18</v>
      </c>
      <c r="F493" s="359">
        <v>3</v>
      </c>
      <c r="G493" s="359">
        <v>5</v>
      </c>
      <c r="H493" s="359">
        <v>8</v>
      </c>
      <c r="I493" s="359">
        <v>2</v>
      </c>
      <c r="J493" s="359">
        <v>1</v>
      </c>
      <c r="K493" s="359">
        <v>3</v>
      </c>
      <c r="L493" s="359">
        <v>0</v>
      </c>
      <c r="M493" s="359">
        <v>4</v>
      </c>
      <c r="N493" s="360">
        <v>4</v>
      </c>
      <c r="O493" s="359">
        <v>0</v>
      </c>
      <c r="P493" s="359">
        <v>0</v>
      </c>
      <c r="Q493" s="360">
        <v>0</v>
      </c>
      <c r="R493" s="351">
        <v>15</v>
      </c>
      <c r="S493" s="351">
        <v>18</v>
      </c>
      <c r="T493" s="351">
        <v>33</v>
      </c>
      <c r="U493" s="13"/>
      <c r="V493" s="13"/>
      <c r="W493" s="13"/>
      <c r="X493" s="13"/>
      <c r="Y493" s="13"/>
      <c r="Z493" s="13"/>
      <c r="AA493" s="13"/>
    </row>
    <row r="494" spans="2:27" x14ac:dyDescent="0.3">
      <c r="B494" s="136" t="s">
        <v>353</v>
      </c>
      <c r="C494" s="359">
        <v>31</v>
      </c>
      <c r="D494" s="359">
        <v>29</v>
      </c>
      <c r="E494" s="359">
        <v>60</v>
      </c>
      <c r="F494" s="359">
        <v>28</v>
      </c>
      <c r="G494" s="359">
        <v>26</v>
      </c>
      <c r="H494" s="359">
        <v>54</v>
      </c>
      <c r="I494" s="359">
        <v>5</v>
      </c>
      <c r="J494" s="359">
        <v>3</v>
      </c>
      <c r="K494" s="359">
        <v>8</v>
      </c>
      <c r="L494" s="359">
        <v>11</v>
      </c>
      <c r="M494" s="359">
        <v>6</v>
      </c>
      <c r="N494" s="360">
        <v>17</v>
      </c>
      <c r="O494" s="359">
        <v>0</v>
      </c>
      <c r="P494" s="359">
        <v>0</v>
      </c>
      <c r="Q494" s="360">
        <v>0</v>
      </c>
      <c r="R494" s="351">
        <v>75</v>
      </c>
      <c r="S494" s="351">
        <v>64</v>
      </c>
      <c r="T494" s="351">
        <v>139</v>
      </c>
      <c r="U494" s="13"/>
      <c r="V494" s="13"/>
      <c r="W494" s="13"/>
      <c r="X494" s="13"/>
      <c r="Y494" s="13"/>
      <c r="Z494" s="13"/>
      <c r="AA494" s="13"/>
    </row>
    <row r="495" spans="2:27" x14ac:dyDescent="0.3">
      <c r="B495" s="136" t="s">
        <v>354</v>
      </c>
      <c r="C495" s="359">
        <v>2</v>
      </c>
      <c r="D495" s="359">
        <v>5</v>
      </c>
      <c r="E495" s="359">
        <v>7</v>
      </c>
      <c r="F495" s="359">
        <v>0</v>
      </c>
      <c r="G495" s="359">
        <v>2</v>
      </c>
      <c r="H495" s="359">
        <v>2</v>
      </c>
      <c r="I495" s="359">
        <v>1</v>
      </c>
      <c r="J495" s="359">
        <v>1</v>
      </c>
      <c r="K495" s="359">
        <v>2</v>
      </c>
      <c r="L495" s="359">
        <v>1</v>
      </c>
      <c r="M495" s="359">
        <v>3</v>
      </c>
      <c r="N495" s="360">
        <v>4</v>
      </c>
      <c r="O495" s="359">
        <v>0</v>
      </c>
      <c r="P495" s="359">
        <v>0</v>
      </c>
      <c r="Q495" s="360">
        <v>0</v>
      </c>
      <c r="R495" s="351">
        <v>4</v>
      </c>
      <c r="S495" s="351">
        <v>11</v>
      </c>
      <c r="T495" s="351">
        <v>15</v>
      </c>
      <c r="U495" s="13"/>
      <c r="V495" s="13"/>
      <c r="W495" s="13"/>
      <c r="X495" s="13"/>
      <c r="Y495" s="13"/>
      <c r="Z495" s="13"/>
      <c r="AA495" s="13"/>
    </row>
    <row r="496" spans="2:27" x14ac:dyDescent="0.3">
      <c r="B496" s="136" t="s">
        <v>355</v>
      </c>
      <c r="C496" s="359">
        <v>21</v>
      </c>
      <c r="D496" s="359">
        <v>19</v>
      </c>
      <c r="E496" s="359">
        <v>40</v>
      </c>
      <c r="F496" s="359">
        <v>13</v>
      </c>
      <c r="G496" s="359">
        <v>6</v>
      </c>
      <c r="H496" s="359">
        <v>19</v>
      </c>
      <c r="I496" s="359">
        <v>5</v>
      </c>
      <c r="J496" s="359">
        <v>1</v>
      </c>
      <c r="K496" s="359">
        <v>6</v>
      </c>
      <c r="L496" s="359">
        <v>2</v>
      </c>
      <c r="M496" s="359">
        <v>3</v>
      </c>
      <c r="N496" s="360">
        <v>5</v>
      </c>
      <c r="O496" s="359">
        <v>0</v>
      </c>
      <c r="P496" s="359">
        <v>0</v>
      </c>
      <c r="Q496" s="360">
        <v>0</v>
      </c>
      <c r="R496" s="351">
        <v>41</v>
      </c>
      <c r="S496" s="351">
        <v>29</v>
      </c>
      <c r="T496" s="351">
        <v>70</v>
      </c>
      <c r="U496" s="13"/>
      <c r="V496" s="13"/>
      <c r="W496" s="13"/>
      <c r="X496" s="13"/>
      <c r="Y496" s="13"/>
      <c r="Z496" s="13"/>
      <c r="AA496" s="13"/>
    </row>
    <row r="497" spans="2:27" x14ac:dyDescent="0.3">
      <c r="B497" s="136" t="s">
        <v>356</v>
      </c>
      <c r="C497" s="359">
        <v>10</v>
      </c>
      <c r="D497" s="359">
        <v>11</v>
      </c>
      <c r="E497" s="359">
        <v>21</v>
      </c>
      <c r="F497" s="359">
        <v>4</v>
      </c>
      <c r="G497" s="359">
        <v>9</v>
      </c>
      <c r="H497" s="359">
        <v>13</v>
      </c>
      <c r="I497" s="359">
        <v>4</v>
      </c>
      <c r="J497" s="359">
        <v>2</v>
      </c>
      <c r="K497" s="359">
        <v>6</v>
      </c>
      <c r="L497" s="359">
        <v>3</v>
      </c>
      <c r="M497" s="359">
        <v>7</v>
      </c>
      <c r="N497" s="360">
        <v>10</v>
      </c>
      <c r="O497" s="359">
        <v>0</v>
      </c>
      <c r="P497" s="359">
        <v>0</v>
      </c>
      <c r="Q497" s="360">
        <v>0</v>
      </c>
      <c r="R497" s="351">
        <v>21</v>
      </c>
      <c r="S497" s="351">
        <v>29</v>
      </c>
      <c r="T497" s="351">
        <v>50</v>
      </c>
      <c r="U497" s="13"/>
      <c r="V497" s="13"/>
      <c r="W497" s="13"/>
      <c r="X497" s="13"/>
      <c r="Y497" s="13"/>
      <c r="Z497" s="13"/>
      <c r="AA497" s="13"/>
    </row>
    <row r="498" spans="2:27" x14ac:dyDescent="0.3">
      <c r="B498" s="136" t="s">
        <v>357</v>
      </c>
      <c r="C498" s="359">
        <v>1</v>
      </c>
      <c r="D498" s="359">
        <v>3</v>
      </c>
      <c r="E498" s="359">
        <v>4</v>
      </c>
      <c r="F498" s="359">
        <v>2</v>
      </c>
      <c r="G498" s="359">
        <v>5</v>
      </c>
      <c r="H498" s="359">
        <v>7</v>
      </c>
      <c r="I498" s="359">
        <v>2</v>
      </c>
      <c r="J498" s="359">
        <v>3</v>
      </c>
      <c r="K498" s="359">
        <v>5</v>
      </c>
      <c r="L498" s="359">
        <v>6</v>
      </c>
      <c r="M498" s="359">
        <v>7</v>
      </c>
      <c r="N498" s="360">
        <v>13</v>
      </c>
      <c r="O498" s="359">
        <v>0</v>
      </c>
      <c r="P498" s="359">
        <v>0</v>
      </c>
      <c r="Q498" s="360">
        <v>0</v>
      </c>
      <c r="R498" s="351">
        <v>11</v>
      </c>
      <c r="S498" s="351">
        <v>18</v>
      </c>
      <c r="T498" s="351">
        <v>29</v>
      </c>
      <c r="U498" s="13"/>
      <c r="V498" s="13"/>
      <c r="W498" s="13"/>
      <c r="X498" s="13"/>
      <c r="Y498" s="13"/>
      <c r="Z498" s="13"/>
      <c r="AA498" s="13"/>
    </row>
    <row r="499" spans="2:27" x14ac:dyDescent="0.3">
      <c r="B499" s="136" t="s">
        <v>358</v>
      </c>
      <c r="C499" s="359">
        <v>15</v>
      </c>
      <c r="D499" s="359">
        <v>16</v>
      </c>
      <c r="E499" s="359">
        <v>31</v>
      </c>
      <c r="F499" s="359">
        <v>8</v>
      </c>
      <c r="G499" s="359">
        <v>7</v>
      </c>
      <c r="H499" s="359">
        <v>15</v>
      </c>
      <c r="I499" s="359">
        <v>11</v>
      </c>
      <c r="J499" s="359">
        <v>8</v>
      </c>
      <c r="K499" s="359">
        <v>19</v>
      </c>
      <c r="L499" s="359">
        <v>11</v>
      </c>
      <c r="M499" s="359">
        <v>6</v>
      </c>
      <c r="N499" s="360">
        <v>17</v>
      </c>
      <c r="O499" s="359">
        <v>0</v>
      </c>
      <c r="P499" s="359">
        <v>0</v>
      </c>
      <c r="Q499" s="360">
        <v>0</v>
      </c>
      <c r="R499" s="351">
        <v>45</v>
      </c>
      <c r="S499" s="351">
        <v>37</v>
      </c>
      <c r="T499" s="351">
        <v>82</v>
      </c>
      <c r="U499" s="13"/>
      <c r="V499" s="13"/>
      <c r="W499" s="13"/>
      <c r="X499" s="13"/>
      <c r="Y499" s="13"/>
      <c r="Z499" s="13"/>
      <c r="AA499" s="13"/>
    </row>
    <row r="500" spans="2:27" x14ac:dyDescent="0.3">
      <c r="B500" s="136" t="s">
        <v>359</v>
      </c>
      <c r="C500" s="359">
        <v>6</v>
      </c>
      <c r="D500" s="359">
        <v>12</v>
      </c>
      <c r="E500" s="359">
        <v>18</v>
      </c>
      <c r="F500" s="359">
        <v>7</v>
      </c>
      <c r="G500" s="359">
        <v>2</v>
      </c>
      <c r="H500" s="359">
        <v>9</v>
      </c>
      <c r="I500" s="359">
        <v>0</v>
      </c>
      <c r="J500" s="359">
        <v>1</v>
      </c>
      <c r="K500" s="359">
        <v>1</v>
      </c>
      <c r="L500" s="359">
        <v>6</v>
      </c>
      <c r="M500" s="359">
        <v>3</v>
      </c>
      <c r="N500" s="360">
        <v>9</v>
      </c>
      <c r="O500" s="359">
        <v>0</v>
      </c>
      <c r="P500" s="359">
        <v>0</v>
      </c>
      <c r="Q500" s="360">
        <v>0</v>
      </c>
      <c r="R500" s="351">
        <v>19</v>
      </c>
      <c r="S500" s="351">
        <v>18</v>
      </c>
      <c r="T500" s="351">
        <v>37</v>
      </c>
      <c r="U500" s="13"/>
      <c r="V500" s="13"/>
      <c r="W500" s="13"/>
      <c r="X500" s="13"/>
      <c r="Y500" s="13"/>
      <c r="Z500" s="13"/>
      <c r="AA500" s="13"/>
    </row>
    <row r="501" spans="2:27" x14ac:dyDescent="0.3">
      <c r="B501" s="136" t="s">
        <v>360</v>
      </c>
      <c r="C501" s="359">
        <v>10</v>
      </c>
      <c r="D501" s="359">
        <v>4</v>
      </c>
      <c r="E501" s="359">
        <v>14</v>
      </c>
      <c r="F501" s="359">
        <v>1</v>
      </c>
      <c r="G501" s="359">
        <v>1</v>
      </c>
      <c r="H501" s="359">
        <v>2</v>
      </c>
      <c r="I501" s="359">
        <v>4</v>
      </c>
      <c r="J501" s="359">
        <v>2</v>
      </c>
      <c r="K501" s="359">
        <v>6</v>
      </c>
      <c r="L501" s="359">
        <v>4</v>
      </c>
      <c r="M501" s="359">
        <v>9</v>
      </c>
      <c r="N501" s="360">
        <v>13</v>
      </c>
      <c r="O501" s="359">
        <v>0</v>
      </c>
      <c r="P501" s="359">
        <v>0</v>
      </c>
      <c r="Q501" s="360">
        <v>0</v>
      </c>
      <c r="R501" s="351">
        <v>19</v>
      </c>
      <c r="S501" s="351">
        <v>16</v>
      </c>
      <c r="T501" s="351">
        <v>35</v>
      </c>
      <c r="U501" s="13"/>
      <c r="V501" s="13"/>
      <c r="W501" s="13"/>
      <c r="X501" s="13"/>
      <c r="Y501" s="13"/>
      <c r="Z501" s="13"/>
      <c r="AA501" s="13"/>
    </row>
    <row r="502" spans="2:27" x14ac:dyDescent="0.3">
      <c r="B502" s="136" t="s">
        <v>361</v>
      </c>
      <c r="C502" s="359">
        <v>18</v>
      </c>
      <c r="D502" s="359">
        <v>12</v>
      </c>
      <c r="E502" s="359">
        <v>30</v>
      </c>
      <c r="F502" s="359">
        <v>6</v>
      </c>
      <c r="G502" s="359">
        <v>4</v>
      </c>
      <c r="H502" s="359">
        <v>10</v>
      </c>
      <c r="I502" s="359">
        <v>5</v>
      </c>
      <c r="J502" s="359">
        <v>1</v>
      </c>
      <c r="K502" s="359">
        <v>6</v>
      </c>
      <c r="L502" s="359">
        <v>6</v>
      </c>
      <c r="M502" s="359">
        <v>7</v>
      </c>
      <c r="N502" s="360">
        <v>13</v>
      </c>
      <c r="O502" s="359">
        <v>0</v>
      </c>
      <c r="P502" s="359">
        <v>0</v>
      </c>
      <c r="Q502" s="360">
        <v>0</v>
      </c>
      <c r="R502" s="351">
        <v>35</v>
      </c>
      <c r="S502" s="351">
        <v>24</v>
      </c>
      <c r="T502" s="351">
        <v>59</v>
      </c>
      <c r="U502" s="13"/>
      <c r="V502" s="13"/>
      <c r="W502" s="13"/>
      <c r="X502" s="13"/>
      <c r="Y502" s="13"/>
      <c r="Z502" s="13"/>
      <c r="AA502" s="13"/>
    </row>
    <row r="503" spans="2:27" x14ac:dyDescent="0.3">
      <c r="B503" s="136" t="s">
        <v>362</v>
      </c>
      <c r="C503" s="359">
        <v>8</v>
      </c>
      <c r="D503" s="359">
        <v>12</v>
      </c>
      <c r="E503" s="359">
        <v>20</v>
      </c>
      <c r="F503" s="359">
        <v>5</v>
      </c>
      <c r="G503" s="359">
        <v>3</v>
      </c>
      <c r="H503" s="359">
        <v>8</v>
      </c>
      <c r="I503" s="359">
        <v>7</v>
      </c>
      <c r="J503" s="359">
        <v>1</v>
      </c>
      <c r="K503" s="359">
        <v>8</v>
      </c>
      <c r="L503" s="359">
        <v>2</v>
      </c>
      <c r="M503" s="359">
        <v>2</v>
      </c>
      <c r="N503" s="360">
        <v>4</v>
      </c>
      <c r="O503" s="359">
        <v>0</v>
      </c>
      <c r="P503" s="359">
        <v>0</v>
      </c>
      <c r="Q503" s="360">
        <v>0</v>
      </c>
      <c r="R503" s="351">
        <v>22</v>
      </c>
      <c r="S503" s="351">
        <v>18</v>
      </c>
      <c r="T503" s="351">
        <v>40</v>
      </c>
      <c r="U503" s="13"/>
      <c r="V503" s="13"/>
      <c r="W503" s="13"/>
      <c r="X503" s="13"/>
      <c r="Y503" s="13"/>
      <c r="Z503" s="13"/>
      <c r="AA503" s="13"/>
    </row>
    <row r="504" spans="2:27" x14ac:dyDescent="0.3">
      <c r="B504" s="136" t="s">
        <v>363</v>
      </c>
      <c r="C504" s="359">
        <v>11</v>
      </c>
      <c r="D504" s="359">
        <v>3</v>
      </c>
      <c r="E504" s="359">
        <v>14</v>
      </c>
      <c r="F504" s="359">
        <v>3</v>
      </c>
      <c r="G504" s="359">
        <v>3</v>
      </c>
      <c r="H504" s="359">
        <v>6</v>
      </c>
      <c r="I504" s="359">
        <v>7</v>
      </c>
      <c r="J504" s="359">
        <v>3</v>
      </c>
      <c r="K504" s="359">
        <v>10</v>
      </c>
      <c r="L504" s="359">
        <v>2</v>
      </c>
      <c r="M504" s="359">
        <v>2</v>
      </c>
      <c r="N504" s="360">
        <v>4</v>
      </c>
      <c r="O504" s="359">
        <v>0</v>
      </c>
      <c r="P504" s="359">
        <v>0</v>
      </c>
      <c r="Q504" s="360">
        <v>0</v>
      </c>
      <c r="R504" s="351">
        <v>23</v>
      </c>
      <c r="S504" s="351">
        <v>11</v>
      </c>
      <c r="T504" s="351">
        <v>34</v>
      </c>
      <c r="U504" s="13"/>
      <c r="V504" s="13"/>
      <c r="W504" s="13"/>
      <c r="X504" s="13"/>
      <c r="Y504" s="13"/>
      <c r="Z504" s="13"/>
      <c r="AA504" s="13"/>
    </row>
    <row r="505" spans="2:27" x14ac:dyDescent="0.3">
      <c r="B505" s="355" t="s">
        <v>25</v>
      </c>
      <c r="C505" s="333">
        <v>622</v>
      </c>
      <c r="D505" s="333">
        <v>698</v>
      </c>
      <c r="E505" s="333">
        <v>1320</v>
      </c>
      <c r="F505" s="333">
        <v>495</v>
      </c>
      <c r="G505" s="333">
        <v>334</v>
      </c>
      <c r="H505" s="341">
        <v>829</v>
      </c>
      <c r="I505" s="333">
        <v>245</v>
      </c>
      <c r="J505" s="341">
        <v>104</v>
      </c>
      <c r="K505" s="333">
        <v>349</v>
      </c>
      <c r="L505" s="341">
        <v>223</v>
      </c>
      <c r="M505" s="333">
        <v>246</v>
      </c>
      <c r="N505" s="478">
        <v>469</v>
      </c>
      <c r="O505" s="341">
        <v>0</v>
      </c>
      <c r="P505" s="333">
        <v>0</v>
      </c>
      <c r="Q505" s="478">
        <v>0</v>
      </c>
      <c r="R505" s="351">
        <v>1585</v>
      </c>
      <c r="S505" s="351">
        <v>1382</v>
      </c>
      <c r="T505" s="351">
        <v>2967</v>
      </c>
      <c r="U505" s="13"/>
      <c r="V505" s="13"/>
      <c r="W505" s="13"/>
      <c r="X505" s="13"/>
      <c r="Y505" s="13"/>
      <c r="Z505" s="13"/>
      <c r="AA505" s="13"/>
    </row>
    <row r="506" spans="2:27" ht="75.599999999999994" customHeight="1" x14ac:dyDescent="0.3">
      <c r="B506" s="598" t="s">
        <v>834</v>
      </c>
      <c r="C506" s="598"/>
      <c r="D506" s="598"/>
      <c r="E506" s="598"/>
      <c r="F506" s="598"/>
      <c r="G506" s="598"/>
      <c r="H506" s="598"/>
      <c r="I506" s="598"/>
      <c r="J506" s="598"/>
      <c r="K506" s="598"/>
      <c r="L506" s="598"/>
      <c r="M506" s="598"/>
      <c r="N506" s="598"/>
      <c r="O506" s="598"/>
      <c r="P506" s="598"/>
      <c r="Q506" s="598"/>
      <c r="R506" s="13"/>
      <c r="S506" s="13"/>
      <c r="T506" s="13"/>
      <c r="U506" s="13"/>
      <c r="V506" s="13"/>
      <c r="W506" s="13"/>
    </row>
    <row r="507" spans="2:27" ht="13.95" customHeight="1" x14ac:dyDescent="0.3">
      <c r="B507" s="557" t="s">
        <v>903</v>
      </c>
      <c r="C507" s="557"/>
      <c r="D507" s="557"/>
      <c r="E507" s="557"/>
      <c r="F507" s="557"/>
      <c r="G507" s="557"/>
      <c r="H507" s="557"/>
      <c r="I507" s="557"/>
      <c r="J507" s="557"/>
      <c r="K507" s="557"/>
      <c r="L507" s="557"/>
      <c r="M507" s="13"/>
      <c r="N507" s="13"/>
      <c r="O507" s="13"/>
      <c r="P507" s="13"/>
      <c r="Q507" s="13"/>
      <c r="R507" s="13"/>
      <c r="S507" s="13"/>
      <c r="T507" s="13"/>
      <c r="U507" s="13"/>
      <c r="V507" s="13"/>
      <c r="W507" s="13"/>
    </row>
    <row r="508" spans="2:27" x14ac:dyDescent="0.3">
      <c r="B508" s="157"/>
      <c r="C508" s="157"/>
      <c r="D508" s="157"/>
      <c r="E508" s="157"/>
      <c r="F508" s="157"/>
      <c r="G508"/>
      <c r="H508" s="13"/>
      <c r="I508" s="13"/>
      <c r="J508" s="13"/>
      <c r="K508" s="13"/>
      <c r="L508" s="13"/>
      <c r="M508" s="13"/>
      <c r="N508" s="13"/>
      <c r="O508" s="13"/>
      <c r="P508" s="13"/>
      <c r="Q508" s="13"/>
      <c r="R508" s="13"/>
      <c r="S508" s="13"/>
      <c r="T508" s="13"/>
      <c r="U508" s="13"/>
      <c r="V508" s="13"/>
      <c r="W508" s="13"/>
    </row>
    <row r="509" spans="2:27" x14ac:dyDescent="0.3">
      <c r="B509" s="186" t="s">
        <v>515</v>
      </c>
      <c r="C509"/>
      <c r="D509"/>
      <c r="E509"/>
      <c r="F509"/>
      <c r="G509"/>
      <c r="H509" s="13"/>
      <c r="I509" s="13"/>
      <c r="J509" s="13"/>
      <c r="K509" s="13"/>
      <c r="L509" s="13"/>
      <c r="M509" s="13"/>
      <c r="N509" s="13"/>
      <c r="O509" s="13"/>
      <c r="P509" s="13"/>
      <c r="Q509" s="13"/>
      <c r="R509" s="13"/>
      <c r="S509" s="13"/>
      <c r="T509" s="13"/>
      <c r="U509" s="13"/>
      <c r="V509" s="13"/>
      <c r="W509" s="13"/>
    </row>
    <row r="510" spans="2:27" x14ac:dyDescent="0.3">
      <c r="B510" s="186"/>
      <c r="C510"/>
      <c r="D510"/>
      <c r="E510"/>
      <c r="F510"/>
      <c r="G510"/>
      <c r="H510" s="13"/>
      <c r="I510" s="13"/>
      <c r="J510" s="13"/>
      <c r="K510" s="13"/>
      <c r="L510" s="13"/>
      <c r="M510" s="13"/>
      <c r="N510" s="13"/>
      <c r="O510" s="13"/>
      <c r="P510" s="13"/>
      <c r="Q510" s="13"/>
      <c r="R510" s="13"/>
      <c r="S510" s="13"/>
      <c r="T510" s="13"/>
      <c r="U510" s="13"/>
      <c r="V510" s="13"/>
      <c r="W510" s="13"/>
    </row>
    <row r="511" spans="2:27" ht="15" customHeight="1" x14ac:dyDescent="0.3">
      <c r="B511" s="529" t="s">
        <v>521</v>
      </c>
      <c r="C511" s="565" t="s">
        <v>477</v>
      </c>
      <c r="D511" s="566"/>
      <c r="E511" s="566"/>
      <c r="F511" s="566"/>
      <c r="G511" s="566"/>
      <c r="H511" s="566"/>
      <c r="I511" s="566"/>
      <c r="J511" s="566"/>
      <c r="K511" s="566"/>
      <c r="L511" s="566"/>
      <c r="M511" s="566"/>
      <c r="N511" s="566"/>
      <c r="O511" s="566"/>
      <c r="P511" s="566"/>
      <c r="Q511" s="567"/>
      <c r="R511" s="599" t="s">
        <v>861</v>
      </c>
      <c r="S511" s="600"/>
      <c r="T511" s="601"/>
      <c r="U511" s="13"/>
      <c r="V511" s="13"/>
      <c r="W511" s="13"/>
    </row>
    <row r="512" spans="2:27" ht="15" customHeight="1" x14ac:dyDescent="0.3">
      <c r="B512" s="529"/>
      <c r="C512" s="533" t="s">
        <v>651</v>
      </c>
      <c r="D512" s="533"/>
      <c r="E512" s="533"/>
      <c r="F512" s="533" t="s">
        <v>485</v>
      </c>
      <c r="G512" s="533"/>
      <c r="H512" s="533"/>
      <c r="I512" s="533" t="s">
        <v>3</v>
      </c>
      <c r="J512" s="533"/>
      <c r="K512" s="533"/>
      <c r="L512" s="533" t="s">
        <v>5</v>
      </c>
      <c r="M512" s="533"/>
      <c r="N512" s="533"/>
      <c r="O512" s="533" t="s">
        <v>829</v>
      </c>
      <c r="P512" s="533"/>
      <c r="Q512" s="533"/>
      <c r="R512" s="602"/>
      <c r="S512" s="537"/>
      <c r="T512" s="553"/>
      <c r="U512" s="13"/>
      <c r="V512" s="13"/>
      <c r="W512" s="13"/>
    </row>
    <row r="513" spans="2:24" x14ac:dyDescent="0.3">
      <c r="B513" s="529"/>
      <c r="C513" s="277" t="s">
        <v>73</v>
      </c>
      <c r="D513" s="277" t="s">
        <v>74</v>
      </c>
      <c r="E513" s="277" t="s">
        <v>25</v>
      </c>
      <c r="F513" s="277" t="s">
        <v>73</v>
      </c>
      <c r="G513" s="277" t="s">
        <v>74</v>
      </c>
      <c r="H513" s="277" t="s">
        <v>25</v>
      </c>
      <c r="I513" s="277" t="s">
        <v>73</v>
      </c>
      <c r="J513" s="277" t="s">
        <v>74</v>
      </c>
      <c r="K513" s="277" t="s">
        <v>25</v>
      </c>
      <c r="L513" s="277" t="s">
        <v>73</v>
      </c>
      <c r="M513" s="277" t="s">
        <v>74</v>
      </c>
      <c r="N513" s="277" t="s">
        <v>25</v>
      </c>
      <c r="O513" s="277" t="s">
        <v>73</v>
      </c>
      <c r="P513" s="277" t="s">
        <v>74</v>
      </c>
      <c r="Q513" s="277" t="s">
        <v>25</v>
      </c>
      <c r="R513" s="277" t="s">
        <v>73</v>
      </c>
      <c r="S513" s="277" t="s">
        <v>74</v>
      </c>
      <c r="T513" s="277" t="s">
        <v>25</v>
      </c>
      <c r="U513" s="13"/>
      <c r="V513" s="13"/>
      <c r="W513" s="13"/>
    </row>
    <row r="514" spans="2:24" x14ac:dyDescent="0.3">
      <c r="B514" s="156" t="s">
        <v>364</v>
      </c>
      <c r="C514" s="472">
        <v>4</v>
      </c>
      <c r="D514" s="472">
        <v>5</v>
      </c>
      <c r="E514" s="472">
        <v>9</v>
      </c>
      <c r="F514" s="472">
        <v>4</v>
      </c>
      <c r="G514" s="472">
        <v>3</v>
      </c>
      <c r="H514" s="472">
        <v>7</v>
      </c>
      <c r="I514" s="472">
        <v>1</v>
      </c>
      <c r="J514" s="472">
        <v>1</v>
      </c>
      <c r="K514" s="472">
        <v>2</v>
      </c>
      <c r="L514" s="472">
        <v>2</v>
      </c>
      <c r="M514" s="472">
        <v>4</v>
      </c>
      <c r="N514" s="472">
        <v>6</v>
      </c>
      <c r="O514" s="472">
        <v>0</v>
      </c>
      <c r="P514" s="472">
        <v>0</v>
      </c>
      <c r="Q514" s="472">
        <v>0</v>
      </c>
      <c r="R514" s="351">
        <v>11</v>
      </c>
      <c r="S514" s="351">
        <v>13</v>
      </c>
      <c r="T514" s="351">
        <v>24</v>
      </c>
      <c r="U514" s="13"/>
      <c r="V514" s="13"/>
      <c r="W514" s="13"/>
      <c r="X514" s="13"/>
    </row>
    <row r="515" spans="2:24" x14ac:dyDescent="0.3">
      <c r="B515" s="136" t="s">
        <v>365</v>
      </c>
      <c r="C515" s="359">
        <v>5</v>
      </c>
      <c r="D515" s="359">
        <v>5</v>
      </c>
      <c r="E515" s="359">
        <v>10</v>
      </c>
      <c r="F515" s="359">
        <v>1</v>
      </c>
      <c r="G515" s="359">
        <v>0</v>
      </c>
      <c r="H515" s="359">
        <v>1</v>
      </c>
      <c r="I515" s="359">
        <v>1</v>
      </c>
      <c r="J515" s="359">
        <v>0</v>
      </c>
      <c r="K515" s="359">
        <v>1</v>
      </c>
      <c r="L515" s="359">
        <v>4</v>
      </c>
      <c r="M515" s="359">
        <v>0</v>
      </c>
      <c r="N515" s="359">
        <v>4</v>
      </c>
      <c r="O515" s="359">
        <v>0</v>
      </c>
      <c r="P515" s="359">
        <v>0</v>
      </c>
      <c r="Q515" s="359">
        <v>0</v>
      </c>
      <c r="R515" s="351">
        <v>11</v>
      </c>
      <c r="S515" s="351">
        <v>5</v>
      </c>
      <c r="T515" s="351">
        <v>16</v>
      </c>
      <c r="U515" s="13"/>
      <c r="V515" s="13"/>
      <c r="W515" s="13"/>
      <c r="X515" s="13"/>
    </row>
    <row r="516" spans="2:24" x14ac:dyDescent="0.3">
      <c r="B516" s="136" t="s">
        <v>366</v>
      </c>
      <c r="C516" s="359">
        <v>4</v>
      </c>
      <c r="D516" s="359">
        <v>3</v>
      </c>
      <c r="E516" s="359">
        <v>7</v>
      </c>
      <c r="F516" s="359">
        <v>0</v>
      </c>
      <c r="G516" s="359">
        <v>0</v>
      </c>
      <c r="H516" s="359">
        <v>0</v>
      </c>
      <c r="I516" s="359">
        <v>0</v>
      </c>
      <c r="J516" s="359">
        <v>0</v>
      </c>
      <c r="K516" s="359">
        <v>0</v>
      </c>
      <c r="L516" s="359">
        <v>1</v>
      </c>
      <c r="M516" s="359">
        <v>0</v>
      </c>
      <c r="N516" s="359">
        <v>1</v>
      </c>
      <c r="O516" s="359">
        <v>0</v>
      </c>
      <c r="P516" s="359">
        <v>0</v>
      </c>
      <c r="Q516" s="359">
        <v>0</v>
      </c>
      <c r="R516" s="351">
        <v>5</v>
      </c>
      <c r="S516" s="351">
        <v>3</v>
      </c>
      <c r="T516" s="351">
        <v>8</v>
      </c>
      <c r="U516" s="13"/>
      <c r="V516" s="13"/>
      <c r="W516" s="13"/>
      <c r="X516" s="13"/>
    </row>
    <row r="517" spans="2:24" x14ac:dyDescent="0.3">
      <c r="B517" s="136" t="s">
        <v>367</v>
      </c>
      <c r="C517" s="359">
        <v>48</v>
      </c>
      <c r="D517" s="359">
        <v>45</v>
      </c>
      <c r="E517" s="359">
        <v>93</v>
      </c>
      <c r="F517" s="359">
        <v>27</v>
      </c>
      <c r="G517" s="359">
        <v>23</v>
      </c>
      <c r="H517" s="359">
        <v>50</v>
      </c>
      <c r="I517" s="359">
        <v>13</v>
      </c>
      <c r="J517" s="359">
        <v>7</v>
      </c>
      <c r="K517" s="359">
        <v>20</v>
      </c>
      <c r="L517" s="359">
        <v>10</v>
      </c>
      <c r="M517" s="359">
        <v>14</v>
      </c>
      <c r="N517" s="359">
        <v>24</v>
      </c>
      <c r="O517" s="359">
        <v>0</v>
      </c>
      <c r="P517" s="359">
        <v>0</v>
      </c>
      <c r="Q517" s="359">
        <v>0</v>
      </c>
      <c r="R517" s="351">
        <v>98</v>
      </c>
      <c r="S517" s="351">
        <v>89</v>
      </c>
      <c r="T517" s="351">
        <v>187</v>
      </c>
      <c r="U517" s="13"/>
      <c r="V517" s="13"/>
      <c r="W517" s="13"/>
      <c r="X517" s="13"/>
    </row>
    <row r="518" spans="2:24" x14ac:dyDescent="0.3">
      <c r="B518" s="136" t="s">
        <v>368</v>
      </c>
      <c r="C518" s="359">
        <v>3</v>
      </c>
      <c r="D518" s="359">
        <v>1</v>
      </c>
      <c r="E518" s="359">
        <v>4</v>
      </c>
      <c r="F518" s="359">
        <v>0</v>
      </c>
      <c r="G518" s="359">
        <v>0</v>
      </c>
      <c r="H518" s="359">
        <v>0</v>
      </c>
      <c r="I518" s="359">
        <v>0</v>
      </c>
      <c r="J518" s="359">
        <v>0</v>
      </c>
      <c r="K518" s="359">
        <v>0</v>
      </c>
      <c r="L518" s="359">
        <v>0</v>
      </c>
      <c r="M518" s="359">
        <v>0</v>
      </c>
      <c r="N518" s="359">
        <v>0</v>
      </c>
      <c r="O518" s="359">
        <v>0</v>
      </c>
      <c r="P518" s="359">
        <v>0</v>
      </c>
      <c r="Q518" s="359">
        <v>0</v>
      </c>
      <c r="R518" s="351">
        <v>3</v>
      </c>
      <c r="S518" s="351">
        <v>1</v>
      </c>
      <c r="T518" s="351">
        <v>4</v>
      </c>
      <c r="U518" s="13"/>
      <c r="V518" s="13"/>
      <c r="W518" s="13"/>
      <c r="X518" s="13"/>
    </row>
    <row r="519" spans="2:24" x14ac:dyDescent="0.3">
      <c r="B519" s="155" t="s">
        <v>369</v>
      </c>
      <c r="C519" s="361">
        <v>0</v>
      </c>
      <c r="D519" s="361">
        <v>1</v>
      </c>
      <c r="E519" s="361">
        <v>1</v>
      </c>
      <c r="F519" s="361">
        <v>2</v>
      </c>
      <c r="G519" s="361">
        <v>1</v>
      </c>
      <c r="H519" s="361">
        <v>3</v>
      </c>
      <c r="I519" s="361">
        <v>0</v>
      </c>
      <c r="J519" s="361">
        <v>0</v>
      </c>
      <c r="K519" s="361">
        <v>0</v>
      </c>
      <c r="L519" s="361">
        <v>0</v>
      </c>
      <c r="M519" s="361">
        <v>0</v>
      </c>
      <c r="N519" s="361">
        <v>0</v>
      </c>
      <c r="O519" s="361">
        <v>0</v>
      </c>
      <c r="P519" s="361">
        <v>0</v>
      </c>
      <c r="Q519" s="361">
        <v>0</v>
      </c>
      <c r="R519" s="386">
        <v>2</v>
      </c>
      <c r="S519" s="386">
        <v>2</v>
      </c>
      <c r="T519" s="386">
        <v>4</v>
      </c>
      <c r="U519" s="13"/>
      <c r="V519" s="13"/>
      <c r="W519" s="13"/>
      <c r="X519" s="13"/>
    </row>
    <row r="520" spans="2:24" x14ac:dyDescent="0.3">
      <c r="B520" s="158" t="s">
        <v>371</v>
      </c>
      <c r="C520" s="334">
        <v>17</v>
      </c>
      <c r="D520" s="334">
        <v>21</v>
      </c>
      <c r="E520" s="334">
        <v>38</v>
      </c>
      <c r="F520" s="334">
        <v>11</v>
      </c>
      <c r="G520" s="334">
        <v>9</v>
      </c>
      <c r="H520" s="334">
        <v>20</v>
      </c>
      <c r="I520" s="334">
        <v>6</v>
      </c>
      <c r="J520" s="334">
        <v>3</v>
      </c>
      <c r="K520" s="334">
        <v>9</v>
      </c>
      <c r="L520" s="334">
        <v>5</v>
      </c>
      <c r="M520" s="334">
        <v>9</v>
      </c>
      <c r="N520" s="334">
        <v>14</v>
      </c>
      <c r="O520" s="334">
        <v>0</v>
      </c>
      <c r="P520" s="334">
        <v>0</v>
      </c>
      <c r="Q520" s="334">
        <v>0</v>
      </c>
      <c r="R520" s="351">
        <v>39</v>
      </c>
      <c r="S520" s="351">
        <v>42</v>
      </c>
      <c r="T520" s="351">
        <v>81</v>
      </c>
      <c r="U520" s="13"/>
      <c r="V520" s="13"/>
      <c r="W520" s="13"/>
      <c r="X520" s="13"/>
    </row>
    <row r="521" spans="2:24" x14ac:dyDescent="0.3">
      <c r="B521" s="158" t="s">
        <v>496</v>
      </c>
      <c r="C521" s="334">
        <v>1</v>
      </c>
      <c r="D521" s="334">
        <v>1</v>
      </c>
      <c r="E521" s="334">
        <v>2</v>
      </c>
      <c r="F521" s="334">
        <v>1</v>
      </c>
      <c r="G521" s="334">
        <v>0</v>
      </c>
      <c r="H521" s="334">
        <v>1</v>
      </c>
      <c r="I521" s="334">
        <v>0</v>
      </c>
      <c r="J521" s="334">
        <v>0</v>
      </c>
      <c r="K521" s="334">
        <v>0</v>
      </c>
      <c r="L521" s="334">
        <v>1</v>
      </c>
      <c r="M521" s="334">
        <v>0</v>
      </c>
      <c r="N521" s="334">
        <v>1</v>
      </c>
      <c r="O521" s="334">
        <v>0</v>
      </c>
      <c r="P521" s="334">
        <v>0</v>
      </c>
      <c r="Q521" s="334">
        <v>0</v>
      </c>
      <c r="R521" s="351">
        <v>3</v>
      </c>
      <c r="S521" s="351">
        <v>1</v>
      </c>
      <c r="T521" s="351">
        <v>4</v>
      </c>
      <c r="U521" s="13"/>
      <c r="V521" s="13"/>
      <c r="W521" s="13"/>
      <c r="X521" s="13"/>
    </row>
    <row r="522" spans="2:24" x14ac:dyDescent="0.3">
      <c r="B522" s="175" t="s">
        <v>372</v>
      </c>
      <c r="C522" s="334">
        <v>0</v>
      </c>
      <c r="D522" s="334">
        <v>1</v>
      </c>
      <c r="E522" s="334">
        <v>1</v>
      </c>
      <c r="F522" s="334">
        <v>0</v>
      </c>
      <c r="G522" s="334">
        <v>0</v>
      </c>
      <c r="H522" s="334">
        <v>0</v>
      </c>
      <c r="I522" s="334">
        <v>0</v>
      </c>
      <c r="J522" s="334">
        <v>0</v>
      </c>
      <c r="K522" s="334">
        <v>0</v>
      </c>
      <c r="L522" s="334">
        <v>0</v>
      </c>
      <c r="M522" s="334">
        <v>0</v>
      </c>
      <c r="N522" s="334">
        <v>0</v>
      </c>
      <c r="O522" s="334">
        <v>0</v>
      </c>
      <c r="P522" s="334">
        <v>0</v>
      </c>
      <c r="Q522" s="334">
        <v>0</v>
      </c>
      <c r="R522" s="351">
        <v>0</v>
      </c>
      <c r="S522" s="351">
        <v>1</v>
      </c>
      <c r="T522" s="351">
        <v>1</v>
      </c>
      <c r="U522" s="13"/>
      <c r="V522" s="13"/>
      <c r="W522" s="13"/>
      <c r="X522" s="13"/>
    </row>
    <row r="523" spans="2:24" x14ac:dyDescent="0.3">
      <c r="B523" s="355" t="s">
        <v>25</v>
      </c>
      <c r="C523" s="333">
        <v>82</v>
      </c>
      <c r="D523" s="333">
        <v>83</v>
      </c>
      <c r="E523" s="333">
        <v>165</v>
      </c>
      <c r="F523" s="333">
        <v>46</v>
      </c>
      <c r="G523" s="333">
        <v>36</v>
      </c>
      <c r="H523" s="341">
        <v>82</v>
      </c>
      <c r="I523" s="333">
        <v>21</v>
      </c>
      <c r="J523" s="341">
        <v>11</v>
      </c>
      <c r="K523" s="333">
        <v>32</v>
      </c>
      <c r="L523" s="341">
        <v>23</v>
      </c>
      <c r="M523" s="333">
        <v>27</v>
      </c>
      <c r="N523" s="341">
        <v>50</v>
      </c>
      <c r="O523" s="341">
        <v>0</v>
      </c>
      <c r="P523" s="333">
        <v>0</v>
      </c>
      <c r="Q523" s="341">
        <v>0</v>
      </c>
      <c r="R523" s="351">
        <v>172</v>
      </c>
      <c r="S523" s="351">
        <v>157</v>
      </c>
      <c r="T523" s="351">
        <v>329</v>
      </c>
      <c r="U523" s="13"/>
      <c r="V523" s="13"/>
      <c r="W523" s="13"/>
      <c r="X523" s="13"/>
    </row>
    <row r="524" spans="2:24" ht="73.95" customHeight="1" x14ac:dyDescent="0.3">
      <c r="B524" s="598" t="s">
        <v>834</v>
      </c>
      <c r="C524" s="598"/>
      <c r="D524" s="598"/>
      <c r="E524" s="598"/>
      <c r="F524" s="598"/>
      <c r="G524" s="598"/>
      <c r="H524" s="598"/>
      <c r="I524" s="598"/>
      <c r="J524" s="598"/>
      <c r="K524" s="598"/>
      <c r="L524" s="598"/>
      <c r="M524" s="598"/>
      <c r="N524" s="598"/>
      <c r="O524" s="598"/>
      <c r="P524" s="598"/>
      <c r="Q524" s="598"/>
      <c r="R524" s="13"/>
      <c r="S524" s="13"/>
      <c r="T524" s="13"/>
      <c r="U524" s="13"/>
      <c r="V524" s="13"/>
      <c r="W524" s="13"/>
    </row>
    <row r="525" spans="2:24" ht="13.95" customHeight="1" x14ac:dyDescent="0.3">
      <c r="B525" s="557" t="s">
        <v>903</v>
      </c>
      <c r="C525" s="557"/>
      <c r="D525" s="557"/>
      <c r="E525" s="557"/>
      <c r="F525" s="557"/>
      <c r="G525" s="557"/>
      <c r="H525" s="557"/>
      <c r="I525" s="557"/>
      <c r="J525" s="557"/>
      <c r="K525" s="557"/>
      <c r="L525" s="557"/>
      <c r="M525" s="13"/>
      <c r="N525" s="13"/>
      <c r="O525" s="13"/>
      <c r="P525" s="13"/>
      <c r="Q525" s="13"/>
      <c r="R525" s="13"/>
      <c r="S525" s="13"/>
      <c r="T525" s="13"/>
      <c r="U525" s="13"/>
      <c r="V525" s="13"/>
      <c r="W525" s="13"/>
    </row>
    <row r="526" spans="2:24" x14ac:dyDescent="0.3">
      <c r="B526" s="157"/>
      <c r="C526" s="157"/>
      <c r="D526" s="157"/>
      <c r="E526"/>
      <c r="F526"/>
      <c r="G526"/>
      <c r="H526" s="13"/>
      <c r="I526" s="13"/>
      <c r="J526" s="13"/>
      <c r="K526" s="13"/>
      <c r="L526" s="13"/>
      <c r="M526" s="13"/>
      <c r="N526" s="13"/>
      <c r="O526" s="13"/>
      <c r="P526" s="13"/>
      <c r="Q526" s="13"/>
      <c r="R526" s="13"/>
      <c r="S526" s="13"/>
      <c r="T526" s="13"/>
      <c r="U526" s="13"/>
      <c r="V526" s="13"/>
      <c r="W526" s="13"/>
    </row>
    <row r="527" spans="2:24" x14ac:dyDescent="0.3">
      <c r="B527" s="186" t="s">
        <v>516</v>
      </c>
      <c r="C527"/>
      <c r="D527"/>
      <c r="E527"/>
      <c r="F527"/>
      <c r="G527"/>
      <c r="H527" s="13"/>
      <c r="I527" s="13"/>
      <c r="J527" s="13"/>
      <c r="K527" s="13"/>
      <c r="L527" s="13"/>
      <c r="M527" s="13"/>
      <c r="N527" s="13"/>
      <c r="O527" s="13"/>
      <c r="P527" s="13"/>
      <c r="Q527" s="13"/>
      <c r="R527" s="13"/>
      <c r="S527" s="13"/>
      <c r="T527" s="13"/>
      <c r="U527" s="13"/>
      <c r="V527" s="13"/>
      <c r="W527" s="13"/>
    </row>
    <row r="528" spans="2:24" x14ac:dyDescent="0.3">
      <c r="B528" s="186"/>
      <c r="C528"/>
      <c r="D528"/>
      <c r="E528"/>
      <c r="F528"/>
      <c r="G528"/>
      <c r="H528" s="13"/>
      <c r="I528" s="13"/>
      <c r="J528" s="13"/>
      <c r="K528" s="13"/>
      <c r="L528" s="13"/>
      <c r="M528" s="13"/>
      <c r="N528" s="13"/>
      <c r="O528" s="13"/>
      <c r="P528" s="13"/>
      <c r="Q528" s="13"/>
      <c r="R528" s="13"/>
      <c r="S528" s="13"/>
      <c r="T528" s="13"/>
      <c r="U528" s="13"/>
      <c r="V528" s="13"/>
      <c r="W528" s="13"/>
    </row>
    <row r="529" spans="2:24" ht="15" customHeight="1" x14ac:dyDescent="0.3">
      <c r="B529" s="529" t="s">
        <v>521</v>
      </c>
      <c r="C529" s="565" t="s">
        <v>477</v>
      </c>
      <c r="D529" s="566"/>
      <c r="E529" s="566"/>
      <c r="F529" s="566"/>
      <c r="G529" s="566"/>
      <c r="H529" s="566"/>
      <c r="I529" s="566"/>
      <c r="J529" s="566"/>
      <c r="K529" s="566"/>
      <c r="L529" s="566"/>
      <c r="M529" s="566"/>
      <c r="N529" s="566"/>
      <c r="O529" s="566"/>
      <c r="P529" s="566"/>
      <c r="Q529" s="567"/>
      <c r="R529" s="599" t="s">
        <v>861</v>
      </c>
      <c r="S529" s="600"/>
      <c r="T529" s="601"/>
      <c r="U529" s="13"/>
      <c r="V529" s="13"/>
      <c r="W529" s="13"/>
    </row>
    <row r="530" spans="2:24" ht="15" customHeight="1" x14ac:dyDescent="0.3">
      <c r="B530" s="529"/>
      <c r="C530" s="533" t="s">
        <v>651</v>
      </c>
      <c r="D530" s="533"/>
      <c r="E530" s="533"/>
      <c r="F530" s="533" t="s">
        <v>485</v>
      </c>
      <c r="G530" s="533"/>
      <c r="H530" s="533"/>
      <c r="I530" s="533" t="s">
        <v>3</v>
      </c>
      <c r="J530" s="533"/>
      <c r="K530" s="533"/>
      <c r="L530" s="533" t="s">
        <v>5</v>
      </c>
      <c r="M530" s="533"/>
      <c r="N530" s="533"/>
      <c r="O530" s="533" t="s">
        <v>829</v>
      </c>
      <c r="P530" s="533"/>
      <c r="Q530" s="533"/>
      <c r="R530" s="602"/>
      <c r="S530" s="537"/>
      <c r="T530" s="553"/>
      <c r="U530" s="13"/>
      <c r="V530" s="13"/>
      <c r="W530" s="13"/>
    </row>
    <row r="531" spans="2:24" x14ac:dyDescent="0.3">
      <c r="B531" s="529"/>
      <c r="C531" s="277" t="s">
        <v>73</v>
      </c>
      <c r="D531" s="277" t="s">
        <v>74</v>
      </c>
      <c r="E531" s="277" t="s">
        <v>25</v>
      </c>
      <c r="F531" s="277" t="s">
        <v>73</v>
      </c>
      <c r="G531" s="277" t="s">
        <v>74</v>
      </c>
      <c r="H531" s="277" t="s">
        <v>25</v>
      </c>
      <c r="I531" s="277" t="s">
        <v>73</v>
      </c>
      <c r="J531" s="277" t="s">
        <v>74</v>
      </c>
      <c r="K531" s="277" t="s">
        <v>25</v>
      </c>
      <c r="L531" s="277" t="s">
        <v>73</v>
      </c>
      <c r="M531" s="277" t="s">
        <v>74</v>
      </c>
      <c r="N531" s="277" t="s">
        <v>25</v>
      </c>
      <c r="O531" s="277" t="s">
        <v>73</v>
      </c>
      <c r="P531" s="277" t="s">
        <v>74</v>
      </c>
      <c r="Q531" s="277" t="s">
        <v>25</v>
      </c>
      <c r="R531" s="277" t="s">
        <v>73</v>
      </c>
      <c r="S531" s="277" t="s">
        <v>74</v>
      </c>
      <c r="T531" s="277" t="s">
        <v>25</v>
      </c>
      <c r="U531" s="13"/>
      <c r="V531" s="13"/>
      <c r="W531" s="13"/>
    </row>
    <row r="532" spans="2:24" x14ac:dyDescent="0.3">
      <c r="B532" s="227" t="s">
        <v>373</v>
      </c>
      <c r="C532" s="334">
        <v>1</v>
      </c>
      <c r="D532" s="334">
        <v>0</v>
      </c>
      <c r="E532" s="334">
        <v>1</v>
      </c>
      <c r="F532" s="334">
        <v>2</v>
      </c>
      <c r="G532" s="334">
        <v>1</v>
      </c>
      <c r="H532" s="334">
        <v>3</v>
      </c>
      <c r="I532" s="334">
        <v>0</v>
      </c>
      <c r="J532" s="334">
        <v>0</v>
      </c>
      <c r="K532" s="334">
        <v>0</v>
      </c>
      <c r="L532" s="334">
        <v>0</v>
      </c>
      <c r="M532" s="334">
        <v>0</v>
      </c>
      <c r="N532" s="334">
        <v>0</v>
      </c>
      <c r="O532" s="334">
        <v>0</v>
      </c>
      <c r="P532" s="334">
        <v>0</v>
      </c>
      <c r="Q532" s="334">
        <v>0</v>
      </c>
      <c r="R532" s="351">
        <v>3</v>
      </c>
      <c r="S532" s="351">
        <v>1</v>
      </c>
      <c r="T532" s="351">
        <v>4</v>
      </c>
      <c r="U532" s="13"/>
      <c r="V532" s="13"/>
      <c r="W532" s="13"/>
      <c r="X532" s="13"/>
    </row>
    <row r="533" spans="2:24" x14ac:dyDescent="0.3">
      <c r="B533" s="227" t="s">
        <v>374</v>
      </c>
      <c r="C533" s="334">
        <v>1</v>
      </c>
      <c r="D533" s="334">
        <v>0</v>
      </c>
      <c r="E533" s="334">
        <v>1</v>
      </c>
      <c r="F533" s="334">
        <v>0</v>
      </c>
      <c r="G533" s="334">
        <v>0</v>
      </c>
      <c r="H533" s="334">
        <v>0</v>
      </c>
      <c r="I533" s="334">
        <v>0</v>
      </c>
      <c r="J533" s="334">
        <v>0</v>
      </c>
      <c r="K533" s="334">
        <v>0</v>
      </c>
      <c r="L533" s="334">
        <v>0</v>
      </c>
      <c r="M533" s="334">
        <v>0</v>
      </c>
      <c r="N533" s="334">
        <v>0</v>
      </c>
      <c r="O533" s="334">
        <v>0</v>
      </c>
      <c r="P533" s="334">
        <v>0</v>
      </c>
      <c r="Q533" s="334">
        <v>0</v>
      </c>
      <c r="R533" s="351">
        <v>1</v>
      </c>
      <c r="S533" s="351">
        <v>0</v>
      </c>
      <c r="T533" s="351">
        <v>1</v>
      </c>
      <c r="U533" s="13"/>
      <c r="V533" s="13"/>
      <c r="W533" s="13"/>
      <c r="X533" s="13"/>
    </row>
    <row r="534" spans="2:24" x14ac:dyDescent="0.3">
      <c r="B534" s="227" t="s">
        <v>375</v>
      </c>
      <c r="C534" s="334">
        <v>0</v>
      </c>
      <c r="D534" s="334">
        <v>0</v>
      </c>
      <c r="E534" s="334">
        <v>0</v>
      </c>
      <c r="F534" s="334">
        <v>0</v>
      </c>
      <c r="G534" s="334">
        <v>1</v>
      </c>
      <c r="H534" s="334">
        <v>1</v>
      </c>
      <c r="I534" s="334">
        <v>0</v>
      </c>
      <c r="J534" s="334">
        <v>0</v>
      </c>
      <c r="K534" s="334">
        <v>0</v>
      </c>
      <c r="L534" s="334">
        <v>0</v>
      </c>
      <c r="M534" s="334">
        <v>0</v>
      </c>
      <c r="N534" s="334">
        <v>0</v>
      </c>
      <c r="O534" s="334">
        <v>0</v>
      </c>
      <c r="P534" s="334">
        <v>0</v>
      </c>
      <c r="Q534" s="334">
        <v>0</v>
      </c>
      <c r="R534" s="351">
        <v>0</v>
      </c>
      <c r="S534" s="351">
        <v>1</v>
      </c>
      <c r="T534" s="351">
        <v>1</v>
      </c>
      <c r="U534" s="13"/>
      <c r="V534" s="13"/>
      <c r="W534" s="13"/>
      <c r="X534" s="13"/>
    </row>
    <row r="535" spans="2:24" x14ac:dyDescent="0.3">
      <c r="B535" s="228" t="s">
        <v>376</v>
      </c>
      <c r="C535" s="420">
        <v>24</v>
      </c>
      <c r="D535" s="420">
        <v>19</v>
      </c>
      <c r="E535" s="420">
        <v>43</v>
      </c>
      <c r="F535" s="420">
        <v>16</v>
      </c>
      <c r="G535" s="420">
        <v>12</v>
      </c>
      <c r="H535" s="420">
        <v>28</v>
      </c>
      <c r="I535" s="420">
        <v>5</v>
      </c>
      <c r="J535" s="420">
        <v>1</v>
      </c>
      <c r="K535" s="420">
        <v>6</v>
      </c>
      <c r="L535" s="420">
        <v>8</v>
      </c>
      <c r="M535" s="420">
        <v>2</v>
      </c>
      <c r="N535" s="420">
        <v>10</v>
      </c>
      <c r="O535" s="420">
        <v>0</v>
      </c>
      <c r="P535" s="420">
        <v>0</v>
      </c>
      <c r="Q535" s="420">
        <v>0</v>
      </c>
      <c r="R535" s="351">
        <v>53</v>
      </c>
      <c r="S535" s="351">
        <v>34</v>
      </c>
      <c r="T535" s="351">
        <v>87</v>
      </c>
      <c r="U535" s="13"/>
      <c r="V535" s="13"/>
      <c r="W535" s="13"/>
      <c r="X535" s="13"/>
    </row>
    <row r="536" spans="2:24" x14ac:dyDescent="0.3">
      <c r="B536" s="228" t="s">
        <v>377</v>
      </c>
      <c r="C536" s="334">
        <v>3</v>
      </c>
      <c r="D536" s="334">
        <v>3</v>
      </c>
      <c r="E536" s="334">
        <v>6</v>
      </c>
      <c r="F536" s="334">
        <v>2</v>
      </c>
      <c r="G536" s="334">
        <v>4</v>
      </c>
      <c r="H536" s="334">
        <v>6</v>
      </c>
      <c r="I536" s="334">
        <v>2</v>
      </c>
      <c r="J536" s="334">
        <v>0</v>
      </c>
      <c r="K536" s="334">
        <v>2</v>
      </c>
      <c r="L536" s="334">
        <v>0</v>
      </c>
      <c r="M536" s="334">
        <v>1</v>
      </c>
      <c r="N536" s="334">
        <v>1</v>
      </c>
      <c r="O536" s="334">
        <v>0</v>
      </c>
      <c r="P536" s="334">
        <v>0</v>
      </c>
      <c r="Q536" s="334">
        <v>0</v>
      </c>
      <c r="R536" s="351">
        <v>7</v>
      </c>
      <c r="S536" s="351">
        <v>8</v>
      </c>
      <c r="T536" s="351">
        <v>15</v>
      </c>
      <c r="U536" s="13"/>
      <c r="V536" s="13"/>
      <c r="W536" s="13"/>
      <c r="X536" s="13"/>
    </row>
    <row r="537" spans="2:24" x14ac:dyDescent="0.3">
      <c r="B537" s="228" t="s">
        <v>378</v>
      </c>
      <c r="C537" s="334">
        <v>0</v>
      </c>
      <c r="D537" s="334">
        <v>0</v>
      </c>
      <c r="E537" s="334">
        <v>0</v>
      </c>
      <c r="F537" s="334">
        <v>1</v>
      </c>
      <c r="G537" s="334">
        <v>0</v>
      </c>
      <c r="H537" s="334">
        <v>1</v>
      </c>
      <c r="I537" s="334">
        <v>0</v>
      </c>
      <c r="J537" s="334">
        <v>0</v>
      </c>
      <c r="K537" s="334">
        <v>0</v>
      </c>
      <c r="L537" s="334">
        <v>0</v>
      </c>
      <c r="M537" s="334">
        <v>0</v>
      </c>
      <c r="N537" s="334">
        <v>0</v>
      </c>
      <c r="O537" s="334">
        <v>0</v>
      </c>
      <c r="P537" s="334">
        <v>0</v>
      </c>
      <c r="Q537" s="334">
        <v>0</v>
      </c>
      <c r="R537" s="351">
        <v>1</v>
      </c>
      <c r="S537" s="351">
        <v>0</v>
      </c>
      <c r="T537" s="351">
        <v>1</v>
      </c>
      <c r="U537" s="13"/>
      <c r="V537" s="13"/>
      <c r="W537" s="13"/>
      <c r="X537" s="13"/>
    </row>
    <row r="538" spans="2:24" x14ac:dyDescent="0.3">
      <c r="B538" s="228" t="s">
        <v>379</v>
      </c>
      <c r="C538" s="334">
        <v>80</v>
      </c>
      <c r="D538" s="334">
        <v>86</v>
      </c>
      <c r="E538" s="334">
        <v>166</v>
      </c>
      <c r="F538" s="334">
        <v>94</v>
      </c>
      <c r="G538" s="334">
        <v>68</v>
      </c>
      <c r="H538" s="334">
        <v>162</v>
      </c>
      <c r="I538" s="334">
        <v>16</v>
      </c>
      <c r="J538" s="334">
        <v>7</v>
      </c>
      <c r="K538" s="334">
        <v>23</v>
      </c>
      <c r="L538" s="334">
        <v>32</v>
      </c>
      <c r="M538" s="334">
        <v>27</v>
      </c>
      <c r="N538" s="334">
        <v>59</v>
      </c>
      <c r="O538" s="334">
        <v>0</v>
      </c>
      <c r="P538" s="334">
        <v>0</v>
      </c>
      <c r="Q538" s="334">
        <v>0</v>
      </c>
      <c r="R538" s="351">
        <v>222</v>
      </c>
      <c r="S538" s="351">
        <v>188</v>
      </c>
      <c r="T538" s="351">
        <v>410</v>
      </c>
      <c r="U538" s="13"/>
      <c r="V538" s="13"/>
      <c r="W538" s="13"/>
      <c r="X538" s="13"/>
    </row>
    <row r="539" spans="2:24" x14ac:dyDescent="0.3">
      <c r="B539" s="228" t="s">
        <v>381</v>
      </c>
      <c r="C539" s="334">
        <v>0</v>
      </c>
      <c r="D539" s="334">
        <v>0</v>
      </c>
      <c r="E539" s="334">
        <v>0</v>
      </c>
      <c r="F539" s="334">
        <v>0</v>
      </c>
      <c r="G539" s="334">
        <v>1</v>
      </c>
      <c r="H539" s="334">
        <v>1</v>
      </c>
      <c r="I539" s="334">
        <v>0</v>
      </c>
      <c r="J539" s="334">
        <v>0</v>
      </c>
      <c r="K539" s="334">
        <v>0</v>
      </c>
      <c r="L539" s="334">
        <v>0</v>
      </c>
      <c r="M539" s="334">
        <v>0</v>
      </c>
      <c r="N539" s="334">
        <v>0</v>
      </c>
      <c r="O539" s="334">
        <v>0</v>
      </c>
      <c r="P539" s="334">
        <v>0</v>
      </c>
      <c r="Q539" s="334">
        <v>0</v>
      </c>
      <c r="R539" s="351">
        <v>0</v>
      </c>
      <c r="S539" s="351">
        <v>1</v>
      </c>
      <c r="T539" s="351">
        <v>1</v>
      </c>
      <c r="U539" s="13"/>
      <c r="V539" s="13"/>
      <c r="W539" s="13"/>
      <c r="X539" s="13"/>
    </row>
    <row r="540" spans="2:24" x14ac:dyDescent="0.3">
      <c r="B540" s="228" t="s">
        <v>382</v>
      </c>
      <c r="C540" s="334">
        <v>0</v>
      </c>
      <c r="D540" s="334">
        <v>0</v>
      </c>
      <c r="E540" s="334">
        <v>0</v>
      </c>
      <c r="F540" s="334">
        <v>1</v>
      </c>
      <c r="G540" s="334">
        <v>0</v>
      </c>
      <c r="H540" s="334">
        <v>1</v>
      </c>
      <c r="I540" s="334">
        <v>0</v>
      </c>
      <c r="J540" s="334">
        <v>0</v>
      </c>
      <c r="K540" s="334">
        <v>0</v>
      </c>
      <c r="L540" s="334">
        <v>0</v>
      </c>
      <c r="M540" s="334">
        <v>0</v>
      </c>
      <c r="N540" s="334">
        <v>0</v>
      </c>
      <c r="O540" s="334">
        <v>0</v>
      </c>
      <c r="P540" s="334">
        <v>0</v>
      </c>
      <c r="Q540" s="334">
        <v>0</v>
      </c>
      <c r="R540" s="351">
        <v>1</v>
      </c>
      <c r="S540" s="351">
        <v>0</v>
      </c>
      <c r="T540" s="351">
        <v>1</v>
      </c>
      <c r="U540" s="13"/>
      <c r="V540" s="13"/>
      <c r="W540" s="13"/>
      <c r="X540" s="13"/>
    </row>
    <row r="541" spans="2:24" x14ac:dyDescent="0.3">
      <c r="B541" s="355" t="s">
        <v>25</v>
      </c>
      <c r="C541" s="333">
        <v>109</v>
      </c>
      <c r="D541" s="333">
        <v>108</v>
      </c>
      <c r="E541" s="333">
        <v>217</v>
      </c>
      <c r="F541" s="333">
        <v>116</v>
      </c>
      <c r="G541" s="333">
        <v>87</v>
      </c>
      <c r="H541" s="341">
        <v>203</v>
      </c>
      <c r="I541" s="333">
        <v>23</v>
      </c>
      <c r="J541" s="341">
        <v>8</v>
      </c>
      <c r="K541" s="333">
        <v>31</v>
      </c>
      <c r="L541" s="341">
        <v>40</v>
      </c>
      <c r="M541" s="333">
        <v>30</v>
      </c>
      <c r="N541" s="341">
        <v>70</v>
      </c>
      <c r="O541" s="341">
        <v>0</v>
      </c>
      <c r="P541" s="333">
        <v>0</v>
      </c>
      <c r="Q541" s="341">
        <v>0</v>
      </c>
      <c r="R541" s="351">
        <v>288</v>
      </c>
      <c r="S541" s="351">
        <v>233</v>
      </c>
      <c r="T541" s="351">
        <v>521</v>
      </c>
      <c r="U541" s="13"/>
      <c r="V541" s="13"/>
      <c r="W541" s="13"/>
      <c r="X541" s="13"/>
    </row>
    <row r="542" spans="2:24" ht="74.400000000000006" customHeight="1" x14ac:dyDescent="0.3">
      <c r="B542" s="575" t="s">
        <v>834</v>
      </c>
      <c r="C542" s="575"/>
      <c r="D542" s="575"/>
      <c r="E542" s="575"/>
      <c r="F542" s="575"/>
      <c r="G542" s="575"/>
      <c r="H542" s="575"/>
      <c r="I542" s="575"/>
      <c r="J542" s="575"/>
      <c r="K542" s="575"/>
      <c r="L542" s="575"/>
      <c r="M542" s="575"/>
      <c r="N542" s="575"/>
      <c r="O542" s="575"/>
      <c r="P542" s="575"/>
      <c r="Q542" s="575"/>
      <c r="R542" s="13"/>
      <c r="S542" s="13"/>
      <c r="T542" s="13"/>
      <c r="U542" s="13"/>
      <c r="V542" s="13"/>
      <c r="W542" s="13"/>
    </row>
    <row r="543" spans="2:24" ht="13.95" customHeight="1" x14ac:dyDescent="0.3">
      <c r="B543" s="557" t="s">
        <v>903</v>
      </c>
      <c r="C543" s="557"/>
      <c r="D543" s="557"/>
      <c r="E543" s="557"/>
      <c r="F543" s="557"/>
      <c r="G543" s="557"/>
      <c r="H543" s="557"/>
      <c r="I543" s="557"/>
      <c r="J543" s="557"/>
      <c r="K543" s="557"/>
      <c r="L543" s="557"/>
      <c r="M543" s="13"/>
      <c r="N543" s="13"/>
      <c r="O543" s="13"/>
      <c r="P543" s="13"/>
      <c r="Q543" s="13"/>
      <c r="R543" s="13"/>
      <c r="S543" s="13"/>
      <c r="T543" s="13"/>
      <c r="U543" s="13"/>
      <c r="V543" s="13"/>
      <c r="W543" s="13"/>
    </row>
    <row r="544" spans="2:24" x14ac:dyDescent="0.3">
      <c r="B544" s="157"/>
      <c r="C544" s="157"/>
      <c r="D544" s="157"/>
      <c r="E544" s="157"/>
      <c r="F544" s="157"/>
      <c r="G544"/>
      <c r="H544" s="13"/>
      <c r="I544" s="13"/>
      <c r="J544" s="13"/>
      <c r="K544" s="13"/>
      <c r="L544" s="13"/>
      <c r="M544" s="13"/>
      <c r="N544" s="13"/>
      <c r="O544" s="13"/>
      <c r="P544" s="13"/>
      <c r="Q544" s="13"/>
      <c r="R544" s="13"/>
      <c r="S544" s="13"/>
      <c r="T544" s="13"/>
      <c r="U544" s="13"/>
      <c r="V544" s="13"/>
      <c r="W544" s="13"/>
    </row>
    <row r="564" spans="2:23" x14ac:dyDescent="0.3">
      <c r="B564" s="157"/>
      <c r="C564" s="157"/>
      <c r="D564" s="157"/>
      <c r="E564" s="157"/>
      <c r="F564" s="157"/>
      <c r="G564"/>
      <c r="H564" s="13"/>
      <c r="I564" s="13"/>
      <c r="J564" s="13"/>
      <c r="K564" s="13"/>
      <c r="L564" s="13"/>
      <c r="M564" s="13"/>
      <c r="N564" s="13"/>
      <c r="O564" s="13"/>
      <c r="P564" s="13"/>
      <c r="Q564" s="13"/>
      <c r="R564" s="13"/>
      <c r="S564" s="13"/>
      <c r="T564" s="13"/>
      <c r="U564" s="13"/>
      <c r="V564" s="13"/>
      <c r="W564" s="13"/>
    </row>
    <row r="565" spans="2:23" x14ac:dyDescent="0.3">
      <c r="B565" s="157"/>
      <c r="C565" s="157"/>
      <c r="D565" s="157"/>
      <c r="E565" s="157"/>
      <c r="F565" s="157"/>
      <c r="G565"/>
      <c r="H565" s="13"/>
      <c r="I565" s="13"/>
      <c r="J565" s="13"/>
      <c r="K565" s="13"/>
      <c r="L565" s="13"/>
      <c r="M565" s="13"/>
      <c r="N565" s="13"/>
      <c r="O565" s="13"/>
      <c r="P565" s="13"/>
      <c r="Q565" s="13"/>
      <c r="R565" s="13"/>
      <c r="S565" s="13"/>
      <c r="T565" s="13"/>
      <c r="U565" s="13"/>
      <c r="V565" s="13"/>
      <c r="W565" s="13"/>
    </row>
    <row r="594" spans="2:23" x14ac:dyDescent="0.3">
      <c r="B594" s="157"/>
      <c r="C594" s="189"/>
      <c r="D594" s="189"/>
      <c r="E594" s="189"/>
      <c r="F594" s="189"/>
      <c r="G594"/>
      <c r="H594" s="13"/>
      <c r="I594" s="13"/>
      <c r="J594" s="13"/>
      <c r="K594" s="13"/>
      <c r="L594" s="13"/>
      <c r="M594" s="13"/>
      <c r="N594" s="13"/>
      <c r="O594" s="13"/>
      <c r="P594" s="13"/>
      <c r="Q594" s="13"/>
      <c r="R594" s="13"/>
      <c r="S594" s="13"/>
      <c r="T594" s="13"/>
      <c r="U594" s="13"/>
      <c r="V594" s="13"/>
      <c r="W594" s="13"/>
    </row>
    <row r="595" spans="2:23" x14ac:dyDescent="0.3">
      <c r="G595"/>
      <c r="H595" s="13"/>
      <c r="I595" s="13"/>
      <c r="J595" s="13"/>
      <c r="K595" s="13"/>
      <c r="L595" s="13"/>
      <c r="M595" s="13"/>
      <c r="N595" s="13"/>
      <c r="O595" s="13"/>
      <c r="P595" s="13"/>
      <c r="Q595" s="13"/>
      <c r="R595" s="13"/>
      <c r="S595" s="13"/>
      <c r="T595" s="13"/>
      <c r="U595" s="13"/>
      <c r="V595" s="13"/>
      <c r="W595" s="13"/>
    </row>
    <row r="596" spans="2:23" x14ac:dyDescent="0.3">
      <c r="G596"/>
      <c r="H596" s="13"/>
      <c r="I596" s="13"/>
      <c r="J596" s="13"/>
      <c r="K596" s="13"/>
      <c r="L596" s="13"/>
      <c r="M596" s="13"/>
      <c r="N596" s="13"/>
      <c r="O596" s="13"/>
      <c r="P596" s="13"/>
      <c r="Q596" s="13"/>
      <c r="R596" s="13"/>
      <c r="S596" s="13"/>
      <c r="T596" s="13"/>
      <c r="U596" s="13"/>
      <c r="V596" s="13"/>
      <c r="W596" s="13"/>
    </row>
    <row r="597" spans="2:23" x14ac:dyDescent="0.3">
      <c r="G597"/>
      <c r="H597" s="13"/>
      <c r="I597" s="13"/>
      <c r="J597" s="13"/>
      <c r="K597" s="13"/>
      <c r="L597" s="13"/>
      <c r="M597" s="13"/>
      <c r="N597" s="13"/>
      <c r="O597" s="13"/>
      <c r="P597" s="13"/>
      <c r="Q597" s="13"/>
      <c r="R597" s="13"/>
      <c r="S597" s="13"/>
      <c r="T597" s="13"/>
      <c r="U597" s="13"/>
      <c r="V597" s="13"/>
      <c r="W597" s="13"/>
    </row>
    <row r="598" spans="2:23" x14ac:dyDescent="0.3">
      <c r="G598"/>
      <c r="H598" s="13"/>
      <c r="I598" s="13"/>
      <c r="J598" s="13"/>
      <c r="K598" s="13"/>
      <c r="L598" s="13"/>
      <c r="M598" s="13"/>
      <c r="N598" s="13"/>
      <c r="O598" s="13"/>
      <c r="P598" s="13"/>
      <c r="Q598" s="13"/>
      <c r="R598" s="13"/>
      <c r="S598" s="13"/>
      <c r="T598" s="13"/>
      <c r="U598" s="13"/>
      <c r="V598" s="13"/>
      <c r="W598" s="13"/>
    </row>
    <row r="599" spans="2:23" x14ac:dyDescent="0.3">
      <c r="G599" s="13"/>
      <c r="H599" s="13"/>
      <c r="I599" s="13"/>
      <c r="J599" s="13"/>
      <c r="K599" s="13"/>
      <c r="L599" s="13"/>
      <c r="M599" s="13"/>
      <c r="N599" s="13"/>
      <c r="O599" s="13"/>
      <c r="P599" s="13"/>
      <c r="Q599" s="13"/>
      <c r="R599" s="13"/>
      <c r="S599" s="13"/>
      <c r="T599" s="13"/>
      <c r="U599" s="13"/>
      <c r="V599" s="13"/>
      <c r="W599" s="13"/>
    </row>
    <row r="600" spans="2:23" ht="34.5" customHeight="1" x14ac:dyDescent="0.3">
      <c r="G600" s="13"/>
      <c r="H600" s="13"/>
      <c r="I600" s="13"/>
      <c r="J600" s="13"/>
      <c r="K600" s="13"/>
      <c r="L600" s="13"/>
      <c r="M600" s="13"/>
      <c r="N600" s="13"/>
      <c r="O600" s="13"/>
      <c r="P600" s="13"/>
      <c r="Q600" s="13"/>
      <c r="R600" s="13"/>
    </row>
  </sheetData>
  <mergeCells count="179">
    <mergeCell ref="B53:Q53"/>
    <mergeCell ref="R33:T34"/>
    <mergeCell ref="B33:B35"/>
    <mergeCell ref="C33:Q33"/>
    <mergeCell ref="C34:E34"/>
    <mergeCell ref="F34:H34"/>
    <mergeCell ref="I34:K34"/>
    <mergeCell ref="L34:N34"/>
    <mergeCell ref="O34:Q34"/>
    <mergeCell ref="B542:Q542"/>
    <mergeCell ref="C196:E196"/>
    <mergeCell ref="F196:H196"/>
    <mergeCell ref="I196:K196"/>
    <mergeCell ref="L196:N196"/>
    <mergeCell ref="B195:B197"/>
    <mergeCell ref="B529:B531"/>
    <mergeCell ref="B467:Q467"/>
    <mergeCell ref="I411:K411"/>
    <mergeCell ref="L411:N411"/>
    <mergeCell ref="C299:E299"/>
    <mergeCell ref="F299:H299"/>
    <mergeCell ref="I299:K299"/>
    <mergeCell ref="L299:N299"/>
    <mergeCell ref="C369:E369"/>
    <mergeCell ref="F369:H369"/>
    <mergeCell ref="I369:K369"/>
    <mergeCell ref="L369:N369"/>
    <mergeCell ref="B332:Q332"/>
    <mergeCell ref="B298:B300"/>
    <mergeCell ref="B363:Q363"/>
    <mergeCell ref="C339:E339"/>
    <mergeCell ref="C512:E512"/>
    <mergeCell ref="F512:H512"/>
    <mergeCell ref="R410:T411"/>
    <mergeCell ref="C73:Q73"/>
    <mergeCell ref="O196:Q196"/>
    <mergeCell ref="B410:B412"/>
    <mergeCell ref="B451:B453"/>
    <mergeCell ref="F149:H149"/>
    <mergeCell ref="O530:Q530"/>
    <mergeCell ref="C529:Q529"/>
    <mergeCell ref="R511:T512"/>
    <mergeCell ref="B506:Q506"/>
    <mergeCell ref="B524:Q524"/>
    <mergeCell ref="B293:Q293"/>
    <mergeCell ref="B405:Q405"/>
    <mergeCell ref="I512:K512"/>
    <mergeCell ref="L512:N512"/>
    <mergeCell ref="B446:Q446"/>
    <mergeCell ref="R451:T452"/>
    <mergeCell ref="R298:T299"/>
    <mergeCell ref="R368:T369"/>
    <mergeCell ref="R338:T339"/>
    <mergeCell ref="C368:Q368"/>
    <mergeCell ref="O369:Q369"/>
    <mergeCell ref="B368:B370"/>
    <mergeCell ref="L62:N62"/>
    <mergeCell ref="L74:N74"/>
    <mergeCell ref="R89:T90"/>
    <mergeCell ref="C90:E90"/>
    <mergeCell ref="F90:H90"/>
    <mergeCell ref="O90:Q90"/>
    <mergeCell ref="R529:T530"/>
    <mergeCell ref="C530:E530"/>
    <mergeCell ref="F530:H530"/>
    <mergeCell ref="B68:Q68"/>
    <mergeCell ref="I530:K530"/>
    <mergeCell ref="L530:N530"/>
    <mergeCell ref="B251:Q251"/>
    <mergeCell ref="C452:E452"/>
    <mergeCell ref="F452:H452"/>
    <mergeCell ref="I452:K452"/>
    <mergeCell ref="L452:N452"/>
    <mergeCell ref="B511:B513"/>
    <mergeCell ref="B472:B474"/>
    <mergeCell ref="R472:T473"/>
    <mergeCell ref="C473:E473"/>
    <mergeCell ref="F473:H473"/>
    <mergeCell ref="I473:K473"/>
    <mergeCell ref="L473:N473"/>
    <mergeCell ref="R7:T8"/>
    <mergeCell ref="R73:T74"/>
    <mergeCell ref="F8:H8"/>
    <mergeCell ref="I8:K8"/>
    <mergeCell ref="L8:N8"/>
    <mergeCell ref="C8:E8"/>
    <mergeCell ref="O125:Q125"/>
    <mergeCell ref="B84:Q84"/>
    <mergeCell ref="B73:B75"/>
    <mergeCell ref="B7:B9"/>
    <mergeCell ref="I56:I57"/>
    <mergeCell ref="B89:B91"/>
    <mergeCell ref="C7:Q7"/>
    <mergeCell ref="O74:Q74"/>
    <mergeCell ref="B27:T27"/>
    <mergeCell ref="C74:E74"/>
    <mergeCell ref="F74:H74"/>
    <mergeCell ref="I74:K74"/>
    <mergeCell ref="B61:B63"/>
    <mergeCell ref="R61:T62"/>
    <mergeCell ref="I90:K90"/>
    <mergeCell ref="L90:N90"/>
    <mergeCell ref="O8:Q8"/>
    <mergeCell ref="O62:Q62"/>
    <mergeCell ref="R256:T257"/>
    <mergeCell ref="C257:E257"/>
    <mergeCell ref="F257:H257"/>
    <mergeCell ref="I257:K257"/>
    <mergeCell ref="L257:N257"/>
    <mergeCell ref="B190:Q190"/>
    <mergeCell ref="B148:B150"/>
    <mergeCell ref="B256:B258"/>
    <mergeCell ref="B143:Q143"/>
    <mergeCell ref="C61:Q61"/>
    <mergeCell ref="R195:T196"/>
    <mergeCell ref="C148:Q148"/>
    <mergeCell ref="C195:Q195"/>
    <mergeCell ref="R106:T107"/>
    <mergeCell ref="C107:E107"/>
    <mergeCell ref="F107:H107"/>
    <mergeCell ref="I107:K107"/>
    <mergeCell ref="L107:N107"/>
    <mergeCell ref="L125:N125"/>
    <mergeCell ref="B119:Q119"/>
    <mergeCell ref="O107:Q107"/>
    <mergeCell ref="O149:Q149"/>
    <mergeCell ref="R148:T149"/>
    <mergeCell ref="R124:T125"/>
    <mergeCell ref="C125:E125"/>
    <mergeCell ref="F125:H125"/>
    <mergeCell ref="I125:K125"/>
    <mergeCell ref="B106:B108"/>
    <mergeCell ref="B124:B126"/>
    <mergeCell ref="C89:Q89"/>
    <mergeCell ref="C62:E62"/>
    <mergeCell ref="F62:H62"/>
    <mergeCell ref="I62:K62"/>
    <mergeCell ref="C410:Q410"/>
    <mergeCell ref="O411:Q411"/>
    <mergeCell ref="O452:Q452"/>
    <mergeCell ref="C451:Q451"/>
    <mergeCell ref="C411:E411"/>
    <mergeCell ref="F411:H411"/>
    <mergeCell ref="I149:K149"/>
    <mergeCell ref="L149:N149"/>
    <mergeCell ref="C149:E149"/>
    <mergeCell ref="B294:L294"/>
    <mergeCell ref="B333:L333"/>
    <mergeCell ref="F339:H339"/>
    <mergeCell ref="I339:K339"/>
    <mergeCell ref="L339:N339"/>
    <mergeCell ref="B338:B340"/>
    <mergeCell ref="B364:L364"/>
    <mergeCell ref="B406:L406"/>
    <mergeCell ref="B447:L447"/>
    <mergeCell ref="B468:L468"/>
    <mergeCell ref="B507:L507"/>
    <mergeCell ref="B525:L525"/>
    <mergeCell ref="B543:L543"/>
    <mergeCell ref="B29:L29"/>
    <mergeCell ref="B69:L69"/>
    <mergeCell ref="B85:L85"/>
    <mergeCell ref="B102:L102"/>
    <mergeCell ref="B120:L120"/>
    <mergeCell ref="B144:L144"/>
    <mergeCell ref="B191:L191"/>
    <mergeCell ref="B252:L252"/>
    <mergeCell ref="C124:Q124"/>
    <mergeCell ref="C106:Q106"/>
    <mergeCell ref="C472:Q472"/>
    <mergeCell ref="O473:Q473"/>
    <mergeCell ref="O512:Q512"/>
    <mergeCell ref="C511:Q511"/>
    <mergeCell ref="O257:Q257"/>
    <mergeCell ref="C256:Q256"/>
    <mergeCell ref="O299:Q299"/>
    <mergeCell ref="C298:Q298"/>
    <mergeCell ref="C338:Q338"/>
    <mergeCell ref="O339:Q339"/>
  </mergeCells>
  <pageMargins left="0.7" right="0.7" top="0.75" bottom="0.75" header="0.3" footer="0.3"/>
  <pageSetup scale="8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F774-B3B9-4EA0-92B3-7648CBFCA02B}">
  <sheetPr>
    <tabColor rgb="FF00B0F0"/>
  </sheetPr>
  <dimension ref="B2:Z256"/>
  <sheetViews>
    <sheetView showGridLines="0" topLeftCell="A15" workbookViewId="0">
      <selection activeCell="B18" sqref="B18"/>
    </sheetView>
  </sheetViews>
  <sheetFormatPr baseColWidth="10" defaultColWidth="11.5546875" defaultRowHeight="14.4" x14ac:dyDescent="0.3"/>
  <cols>
    <col min="1" max="1" width="6.6640625" style="7" customWidth="1"/>
    <col min="2" max="2" width="20.5546875" style="7" customWidth="1"/>
    <col min="3" max="3" width="22.33203125" style="7" customWidth="1"/>
    <col min="4" max="4" width="11.5546875" style="7"/>
    <col min="5" max="5" width="13.5546875" style="7" bestFit="1" customWidth="1"/>
    <col min="6" max="6" width="13.109375" style="7" customWidth="1"/>
    <col min="7" max="7" width="11.5546875" style="7"/>
    <col min="8" max="8" width="14.6640625" style="7" customWidth="1"/>
    <col min="9" max="9" width="10" style="7" customWidth="1"/>
    <col min="10" max="10" width="12.33203125" style="7" customWidth="1"/>
    <col min="11" max="18" width="11.5546875" style="7" customWidth="1"/>
    <col min="19" max="19" width="10.109375" style="7" customWidth="1"/>
    <col min="20" max="16384" width="11.5546875" style="7"/>
  </cols>
  <sheetData>
    <row r="2" spans="2:23" ht="23.4" x14ac:dyDescent="0.3">
      <c r="B2" s="1" t="s">
        <v>696</v>
      </c>
    </row>
    <row r="4" spans="2:23" ht="18" x14ac:dyDescent="0.35">
      <c r="B4" s="293" t="s">
        <v>740</v>
      </c>
      <c r="C4" s="295"/>
      <c r="D4" s="295"/>
      <c r="E4" s="295"/>
      <c r="F4" s="295"/>
      <c r="G4" s="295"/>
      <c r="H4"/>
      <c r="I4"/>
    </row>
    <row r="5" spans="2:23" x14ac:dyDescent="0.3">
      <c r="B5" s="606" t="s">
        <v>913</v>
      </c>
      <c r="C5" s="606"/>
      <c r="D5" s="606"/>
      <c r="E5" s="606"/>
      <c r="F5" s="606"/>
      <c r="G5" s="606"/>
      <c r="H5" s="606"/>
    </row>
    <row r="6" spans="2:23" x14ac:dyDescent="0.3">
      <c r="B6" s="3"/>
      <c r="C6" s="3"/>
      <c r="D6" s="3"/>
      <c r="E6" s="3"/>
      <c r="F6" s="3"/>
      <c r="G6" s="3"/>
      <c r="H6" s="3"/>
    </row>
    <row r="7" spans="2:23" x14ac:dyDescent="0.3">
      <c r="B7" s="608" t="s">
        <v>478</v>
      </c>
      <c r="C7" s="607" t="s">
        <v>885</v>
      </c>
      <c r="D7" s="607"/>
      <c r="E7" s="607"/>
      <c r="F7" s="3"/>
      <c r="G7" s="3"/>
      <c r="H7" s="3"/>
    </row>
    <row r="8" spans="2:23" x14ac:dyDescent="0.3">
      <c r="B8" s="608"/>
      <c r="C8" s="298" t="s">
        <v>73</v>
      </c>
      <c r="D8" s="298" t="s">
        <v>74</v>
      </c>
      <c r="E8" s="298" t="s">
        <v>588</v>
      </c>
      <c r="F8" s="3"/>
      <c r="G8" s="3"/>
      <c r="H8" s="3"/>
    </row>
    <row r="9" spans="2:23" x14ac:dyDescent="0.3">
      <c r="B9" s="237" t="s">
        <v>873</v>
      </c>
      <c r="C9" s="385">
        <v>5236</v>
      </c>
      <c r="D9" s="385">
        <v>6025</v>
      </c>
      <c r="E9" s="385">
        <v>11261</v>
      </c>
      <c r="F9" s="3"/>
      <c r="G9" s="3"/>
      <c r="H9" s="3"/>
    </row>
    <row r="10" spans="2:23" x14ac:dyDescent="0.3">
      <c r="B10" s="237" t="s">
        <v>874</v>
      </c>
      <c r="C10" s="385">
        <v>4661</v>
      </c>
      <c r="D10" s="385">
        <v>2785</v>
      </c>
      <c r="E10" s="385">
        <v>7446</v>
      </c>
      <c r="F10" s="3"/>
      <c r="G10" s="3"/>
      <c r="H10" s="3"/>
    </row>
    <row r="11" spans="2:23" x14ac:dyDescent="0.3">
      <c r="B11" s="237" t="s">
        <v>824</v>
      </c>
      <c r="C11" s="385">
        <v>83</v>
      </c>
      <c r="D11" s="385">
        <v>69</v>
      </c>
      <c r="E11" s="385">
        <v>152</v>
      </c>
      <c r="F11" s="3"/>
      <c r="G11" s="3"/>
      <c r="H11" s="3"/>
    </row>
    <row r="12" spans="2:23" x14ac:dyDescent="0.3">
      <c r="B12" s="247" t="s">
        <v>825</v>
      </c>
      <c r="C12" s="385">
        <v>367</v>
      </c>
      <c r="D12" s="385">
        <v>580</v>
      </c>
      <c r="E12" s="385">
        <v>947</v>
      </c>
      <c r="F12" s="3"/>
      <c r="G12" s="3"/>
      <c r="H12" s="3"/>
    </row>
    <row r="13" spans="2:23" ht="28.8" x14ac:dyDescent="0.3">
      <c r="B13" s="245" t="s">
        <v>829</v>
      </c>
      <c r="C13" s="385">
        <v>4</v>
      </c>
      <c r="D13" s="385">
        <v>8</v>
      </c>
      <c r="E13" s="385">
        <v>12</v>
      </c>
      <c r="F13" s="3"/>
      <c r="G13" s="3"/>
      <c r="H13" s="3"/>
    </row>
    <row r="14" spans="2:23" x14ac:dyDescent="0.3">
      <c r="B14" s="317" t="s">
        <v>476</v>
      </c>
      <c r="C14" s="350">
        <v>10351</v>
      </c>
      <c r="D14" s="350">
        <v>9467</v>
      </c>
      <c r="E14" s="350">
        <v>19818</v>
      </c>
    </row>
    <row r="15" spans="2:23" ht="75.599999999999994" customHeight="1" x14ac:dyDescent="0.3">
      <c r="B15" s="598" t="s">
        <v>833</v>
      </c>
      <c r="C15" s="598"/>
      <c r="D15" s="598"/>
      <c r="E15" s="598"/>
      <c r="F15" s="598"/>
      <c r="G15" s="598"/>
      <c r="H15" s="598"/>
      <c r="I15" s="598"/>
      <c r="J15" s="598"/>
      <c r="K15" s="598"/>
      <c r="L15" s="598"/>
      <c r="M15" s="598"/>
      <c r="N15" s="598"/>
      <c r="O15" s="598"/>
      <c r="P15" s="598"/>
      <c r="Q15" s="598"/>
    </row>
    <row r="16" spans="2:23" x14ac:dyDescent="0.3">
      <c r="B16" s="557"/>
      <c r="C16" s="557"/>
      <c r="D16" s="557"/>
      <c r="E16" s="557"/>
      <c r="F16" s="557"/>
      <c r="G16" s="557"/>
      <c r="H16" s="557"/>
      <c r="I16" s="557"/>
      <c r="J16" s="557"/>
      <c r="K16" s="557"/>
      <c r="L16" s="557"/>
      <c r="M16" s="13"/>
      <c r="N16" s="13"/>
      <c r="O16" s="13"/>
      <c r="P16" s="13"/>
      <c r="Q16" s="13"/>
      <c r="R16" s="13"/>
      <c r="S16" s="13"/>
      <c r="T16" s="13"/>
      <c r="U16" s="13"/>
      <c r="V16" s="13"/>
      <c r="W16" s="13"/>
    </row>
    <row r="17" spans="2:23" x14ac:dyDescent="0.3">
      <c r="B17" s="299"/>
      <c r="C17" s="299"/>
      <c r="D17" s="299"/>
      <c r="E17" s="299"/>
      <c r="F17" s="299"/>
      <c r="G17" s="299"/>
      <c r="H17" s="299"/>
      <c r="I17" s="299"/>
      <c r="J17" s="299"/>
      <c r="K17" s="299"/>
      <c r="L17" s="299"/>
      <c r="M17" s="13"/>
      <c r="N17" s="13"/>
      <c r="O17" s="13"/>
      <c r="P17" s="13"/>
      <c r="Q17" s="13"/>
      <c r="R17" s="13"/>
      <c r="S17" s="13"/>
      <c r="T17" s="13"/>
      <c r="U17" s="13"/>
      <c r="V17" s="13"/>
      <c r="W17" s="13"/>
    </row>
    <row r="18" spans="2:23" ht="18" x14ac:dyDescent="0.35">
      <c r="B18" s="293" t="s">
        <v>970</v>
      </c>
      <c r="C18" s="435"/>
      <c r="D18" s="435"/>
      <c r="E18" s="435"/>
      <c r="F18" s="435"/>
      <c r="G18" s="435"/>
      <c r="H18" s="299"/>
      <c r="I18" s="299"/>
      <c r="J18" s="299"/>
      <c r="K18" s="299"/>
      <c r="L18" s="299"/>
      <c r="M18" s="13"/>
      <c r="N18" s="13"/>
      <c r="O18" s="13"/>
      <c r="P18" s="13"/>
      <c r="Q18" s="13"/>
      <c r="R18" s="13"/>
      <c r="S18" s="13"/>
      <c r="T18" s="13"/>
      <c r="U18" s="13"/>
      <c r="V18" s="13"/>
      <c r="W18" s="13"/>
    </row>
    <row r="19" spans="2:23" x14ac:dyDescent="0.3">
      <c r="B19" s="610" t="s">
        <v>933</v>
      </c>
      <c r="C19" s="610"/>
      <c r="D19" s="610"/>
      <c r="E19" s="610"/>
      <c r="F19" s="610"/>
      <c r="G19" s="610"/>
      <c r="H19" s="610"/>
      <c r="I19" s="11"/>
      <c r="J19" s="11"/>
      <c r="K19" s="11"/>
      <c r="L19" s="11"/>
      <c r="M19" s="11"/>
      <c r="N19" s="11"/>
      <c r="O19" s="11"/>
      <c r="P19" s="11"/>
      <c r="Q19" s="11"/>
      <c r="R19" s="13"/>
      <c r="S19" s="13"/>
      <c r="T19" s="13"/>
      <c r="U19" s="13"/>
      <c r="V19" s="13"/>
      <c r="W19" s="13"/>
    </row>
    <row r="20" spans="2:23" x14ac:dyDescent="0.3">
      <c r="B20" s="481"/>
      <c r="C20" s="481"/>
      <c r="D20" s="481"/>
      <c r="E20" s="481"/>
      <c r="F20" s="481"/>
      <c r="G20" s="481"/>
      <c r="H20" s="481"/>
      <c r="I20" s="11"/>
      <c r="J20" s="11"/>
      <c r="K20" s="11"/>
      <c r="L20" s="11"/>
      <c r="M20" s="11"/>
      <c r="N20" s="11"/>
      <c r="O20" s="11"/>
      <c r="P20" s="11"/>
      <c r="Q20" s="11"/>
      <c r="R20" s="13"/>
      <c r="S20" s="13"/>
      <c r="T20" s="13"/>
      <c r="U20" s="13"/>
      <c r="V20" s="13"/>
      <c r="W20" s="13"/>
    </row>
    <row r="21" spans="2:23" ht="16.2" x14ac:dyDescent="0.3">
      <c r="B21" s="611" t="s">
        <v>478</v>
      </c>
      <c r="C21" s="607" t="s">
        <v>973</v>
      </c>
      <c r="D21" s="607"/>
      <c r="E21" s="607"/>
      <c r="F21" s="481"/>
      <c r="G21" s="481"/>
      <c r="H21" s="481"/>
      <c r="I21" s="11"/>
      <c r="J21" s="11"/>
      <c r="K21" s="11"/>
      <c r="L21" s="11"/>
      <c r="M21" s="11"/>
      <c r="N21" s="11"/>
      <c r="O21" s="11"/>
      <c r="P21" s="11"/>
      <c r="Q21" s="11"/>
      <c r="R21" s="13"/>
      <c r="S21" s="13"/>
      <c r="T21" s="13"/>
      <c r="U21" s="13"/>
      <c r="V21" s="13"/>
      <c r="W21" s="13"/>
    </row>
    <row r="22" spans="2:23" x14ac:dyDescent="0.3">
      <c r="B22" s="611"/>
      <c r="C22" s="298" t="s">
        <v>73</v>
      </c>
      <c r="D22" s="298" t="s">
        <v>74</v>
      </c>
      <c r="E22" s="298" t="s">
        <v>588</v>
      </c>
      <c r="F22" s="11"/>
      <c r="G22" s="11"/>
      <c r="H22" s="11"/>
      <c r="I22" s="11"/>
      <c r="J22" s="11"/>
      <c r="K22" s="11"/>
      <c r="L22" s="11"/>
      <c r="M22" s="11"/>
      <c r="N22" s="11"/>
      <c r="O22" s="11"/>
      <c r="P22" s="11"/>
      <c r="Q22" s="11"/>
      <c r="R22" s="13"/>
      <c r="S22" s="13"/>
      <c r="T22" s="13"/>
      <c r="U22" s="13"/>
      <c r="V22" s="13"/>
      <c r="W22" s="13"/>
    </row>
    <row r="23" spans="2:23" ht="16.2" x14ac:dyDescent="0.3">
      <c r="B23" s="237" t="s">
        <v>971</v>
      </c>
      <c r="C23" s="482">
        <v>58869</v>
      </c>
      <c r="D23" s="482">
        <v>55867</v>
      </c>
      <c r="E23" s="482">
        <v>114736</v>
      </c>
      <c r="F23" s="11"/>
      <c r="G23" s="11"/>
      <c r="H23" s="11"/>
      <c r="I23" s="11"/>
      <c r="J23" s="11"/>
      <c r="K23" s="11"/>
      <c r="L23" s="11"/>
      <c r="M23" s="11"/>
      <c r="N23" s="11"/>
      <c r="O23" s="11"/>
      <c r="P23" s="11"/>
      <c r="Q23" s="11"/>
      <c r="R23" s="13"/>
      <c r="S23" s="13"/>
      <c r="T23" s="13"/>
      <c r="U23" s="13"/>
      <c r="V23" s="13"/>
      <c r="W23" s="13"/>
    </row>
    <row r="24" spans="2:23" ht="16.2" x14ac:dyDescent="0.3">
      <c r="B24" s="237" t="s">
        <v>972</v>
      </c>
      <c r="C24" s="482">
        <v>48529</v>
      </c>
      <c r="D24" s="482">
        <v>33875</v>
      </c>
      <c r="E24" s="482">
        <v>82404</v>
      </c>
      <c r="F24" s="11"/>
      <c r="G24" s="11"/>
      <c r="H24" s="11"/>
      <c r="I24" s="11"/>
      <c r="J24" s="11"/>
      <c r="K24" s="11"/>
      <c r="L24" s="11"/>
      <c r="M24" s="11"/>
      <c r="N24" s="11"/>
      <c r="O24" s="11"/>
      <c r="P24" s="11"/>
      <c r="Q24" s="11"/>
      <c r="R24" s="13"/>
      <c r="S24" s="13"/>
      <c r="T24" s="13"/>
      <c r="U24" s="13"/>
      <c r="V24" s="13"/>
      <c r="W24" s="13"/>
    </row>
    <row r="25" spans="2:23" x14ac:dyDescent="0.3">
      <c r="B25" s="237" t="s">
        <v>824</v>
      </c>
      <c r="C25" s="482">
        <v>5504</v>
      </c>
      <c r="D25" s="482">
        <v>3445</v>
      </c>
      <c r="E25" s="482">
        <v>8949</v>
      </c>
      <c r="F25" s="11"/>
      <c r="G25" s="11"/>
      <c r="H25" s="11"/>
      <c r="I25" s="11"/>
      <c r="J25" s="11"/>
      <c r="K25" s="11"/>
      <c r="L25" s="11"/>
      <c r="M25" s="11"/>
      <c r="N25" s="11"/>
      <c r="O25" s="11"/>
      <c r="P25" s="11"/>
      <c r="Q25" s="11"/>
      <c r="R25" s="13"/>
      <c r="S25" s="13"/>
      <c r="T25" s="13"/>
      <c r="U25" s="13"/>
      <c r="V25" s="13"/>
      <c r="W25" s="13"/>
    </row>
    <row r="26" spans="2:23" x14ac:dyDescent="0.3">
      <c r="B26" s="247" t="s">
        <v>825</v>
      </c>
      <c r="C26" s="482">
        <v>4840</v>
      </c>
      <c r="D26" s="482">
        <v>7219</v>
      </c>
      <c r="E26" s="482">
        <v>12059</v>
      </c>
      <c r="F26" s="11"/>
      <c r="G26" s="11"/>
      <c r="H26" s="11"/>
      <c r="I26" s="11"/>
      <c r="J26" s="11"/>
      <c r="K26" s="11"/>
      <c r="L26" s="11"/>
      <c r="M26" s="11"/>
      <c r="N26" s="11"/>
      <c r="O26" s="11"/>
      <c r="P26" s="11"/>
      <c r="Q26" s="11"/>
      <c r="R26" s="13"/>
      <c r="S26" s="13"/>
      <c r="T26" s="13"/>
      <c r="U26" s="13"/>
      <c r="V26" s="13"/>
      <c r="W26" s="13"/>
    </row>
    <row r="27" spans="2:23" ht="28.8" x14ac:dyDescent="0.3">
      <c r="B27" s="245" t="s">
        <v>829</v>
      </c>
      <c r="C27" s="482">
        <v>44</v>
      </c>
      <c r="D27" s="482">
        <v>51</v>
      </c>
      <c r="E27" s="482">
        <v>95</v>
      </c>
      <c r="F27" s="11"/>
      <c r="G27" s="11"/>
      <c r="H27" s="11"/>
      <c r="I27" s="11"/>
      <c r="J27" s="11"/>
      <c r="K27" s="11"/>
      <c r="L27" s="11"/>
      <c r="M27" s="11"/>
      <c r="N27" s="11"/>
      <c r="O27" s="11"/>
      <c r="P27" s="11"/>
      <c r="Q27" s="11"/>
      <c r="R27" s="13"/>
      <c r="S27" s="13"/>
      <c r="T27" s="13"/>
      <c r="U27" s="13"/>
      <c r="V27" s="13"/>
      <c r="W27" s="13"/>
    </row>
    <row r="28" spans="2:23" x14ac:dyDescent="0.3">
      <c r="B28" s="483" t="s">
        <v>476</v>
      </c>
      <c r="C28" s="341">
        <v>117786</v>
      </c>
      <c r="D28" s="341">
        <v>100457</v>
      </c>
      <c r="E28" s="341">
        <v>218243</v>
      </c>
      <c r="F28" s="11"/>
      <c r="G28" s="441"/>
      <c r="H28" s="11"/>
      <c r="I28" s="11"/>
      <c r="J28" s="11"/>
      <c r="K28" s="11"/>
      <c r="L28" s="11"/>
      <c r="M28" s="11"/>
      <c r="N28" s="11"/>
      <c r="O28" s="11"/>
      <c r="P28" s="11"/>
      <c r="Q28" s="11"/>
      <c r="R28" s="13"/>
      <c r="S28" s="13"/>
      <c r="T28" s="13"/>
      <c r="U28" s="13"/>
      <c r="V28" s="13"/>
      <c r="W28" s="13"/>
    </row>
    <row r="29" spans="2:23" ht="94.2" customHeight="1" x14ac:dyDescent="0.3">
      <c r="B29" s="598" t="s">
        <v>833</v>
      </c>
      <c r="C29" s="598"/>
      <c r="D29" s="598"/>
      <c r="E29" s="598"/>
      <c r="F29" s="598"/>
      <c r="G29" s="598"/>
      <c r="H29" s="598"/>
      <c r="I29" s="598"/>
      <c r="J29" s="598"/>
      <c r="K29" s="598"/>
      <c r="L29" s="598"/>
      <c r="M29" s="598"/>
      <c r="N29" s="598"/>
      <c r="O29" s="598"/>
      <c r="P29" s="598"/>
      <c r="Q29" s="598"/>
      <c r="R29" s="13"/>
      <c r="S29" s="13"/>
      <c r="T29" s="13"/>
      <c r="U29" s="13"/>
      <c r="V29" s="13"/>
      <c r="W29" s="13"/>
    </row>
    <row r="30" spans="2:23" x14ac:dyDescent="0.3">
      <c r="B30" s="274"/>
      <c r="C30" s="274"/>
      <c r="D30" s="274"/>
      <c r="E30" s="274"/>
      <c r="F30" s="274"/>
      <c r="G30" s="274"/>
      <c r="H30" s="274"/>
      <c r="I30" s="274"/>
      <c r="J30" s="274"/>
      <c r="K30" s="274"/>
      <c r="L30" s="274"/>
      <c r="M30" s="274"/>
      <c r="N30" s="274"/>
      <c r="O30" s="274"/>
      <c r="P30" s="274"/>
      <c r="Q30" s="274"/>
    </row>
    <row r="31" spans="2:23" ht="18" x14ac:dyDescent="0.35">
      <c r="B31" s="293" t="s">
        <v>760</v>
      </c>
      <c r="C31" s="293"/>
      <c r="D31" s="293"/>
      <c r="E31" s="293"/>
      <c r="F31" s="293"/>
      <c r="G31" s="293"/>
      <c r="H31" s="293"/>
      <c r="I31"/>
    </row>
    <row r="32" spans="2:23" x14ac:dyDescent="0.3">
      <c r="B32" s="609" t="s">
        <v>963</v>
      </c>
      <c r="C32" s="609"/>
      <c r="D32" s="609"/>
      <c r="E32" s="609"/>
      <c r="F32" s="609"/>
      <c r="G32" s="609"/>
      <c r="H32" s="609"/>
    </row>
    <row r="33" spans="2:26" x14ac:dyDescent="0.3">
      <c r="B33" s="3"/>
      <c r="C33" s="3"/>
      <c r="D33" s="3"/>
      <c r="E33" s="3"/>
      <c r="F33" s="3"/>
      <c r="G33" s="3"/>
      <c r="H33" s="3"/>
    </row>
    <row r="34" spans="2:26" ht="15" customHeight="1" x14ac:dyDescent="0.3">
      <c r="B34" s="586" t="s">
        <v>472</v>
      </c>
      <c r="C34" s="583" t="s">
        <v>477</v>
      </c>
      <c r="D34" s="584"/>
      <c r="E34" s="584"/>
      <c r="F34" s="584"/>
      <c r="G34" s="584"/>
      <c r="H34" s="584"/>
      <c r="I34" s="584"/>
      <c r="J34" s="584"/>
      <c r="K34" s="584"/>
      <c r="L34" s="584"/>
      <c r="M34" s="584"/>
      <c r="N34" s="584"/>
      <c r="O34" s="584"/>
      <c r="P34" s="584"/>
      <c r="Q34" s="584"/>
      <c r="R34" s="584"/>
      <c r="S34" s="584"/>
      <c r="T34" s="584"/>
      <c r="U34" s="584"/>
      <c r="V34" s="584"/>
      <c r="W34" s="585"/>
      <c r="X34" s="533" t="s">
        <v>884</v>
      </c>
      <c r="Y34" s="533"/>
      <c r="Z34" s="533"/>
    </row>
    <row r="35" spans="2:26" ht="15" customHeight="1" x14ac:dyDescent="0.3">
      <c r="B35" s="586"/>
      <c r="C35" s="533" t="s">
        <v>651</v>
      </c>
      <c r="D35" s="533"/>
      <c r="E35" s="533"/>
      <c r="F35" s="533" t="s">
        <v>485</v>
      </c>
      <c r="G35" s="533"/>
      <c r="H35" s="533"/>
      <c r="I35" s="533" t="s">
        <v>2</v>
      </c>
      <c r="J35" s="533"/>
      <c r="K35" s="533"/>
      <c r="L35" s="533" t="s">
        <v>4</v>
      </c>
      <c r="M35" s="533"/>
      <c r="N35" s="533"/>
      <c r="O35" s="533" t="s">
        <v>3</v>
      </c>
      <c r="P35" s="533"/>
      <c r="Q35" s="533"/>
      <c r="R35" s="533" t="s">
        <v>5</v>
      </c>
      <c r="S35" s="533"/>
      <c r="T35" s="533"/>
      <c r="U35" s="565" t="s">
        <v>829</v>
      </c>
      <c r="V35" s="566"/>
      <c r="W35" s="567"/>
      <c r="X35" s="533"/>
      <c r="Y35" s="533"/>
      <c r="Z35" s="533"/>
    </row>
    <row r="36" spans="2:26" x14ac:dyDescent="0.3">
      <c r="B36" s="586"/>
      <c r="C36" s="277" t="s">
        <v>73</v>
      </c>
      <c r="D36" s="277" t="s">
        <v>74</v>
      </c>
      <c r="E36" s="277" t="s">
        <v>25</v>
      </c>
      <c r="F36" s="277" t="s">
        <v>73</v>
      </c>
      <c r="G36" s="277" t="s">
        <v>74</v>
      </c>
      <c r="H36" s="277" t="s">
        <v>25</v>
      </c>
      <c r="I36" s="277" t="s">
        <v>73</v>
      </c>
      <c r="J36" s="277" t="s">
        <v>74</v>
      </c>
      <c r="K36" s="277" t="s">
        <v>25</v>
      </c>
      <c r="L36" s="277" t="s">
        <v>73</v>
      </c>
      <c r="M36" s="277" t="s">
        <v>74</v>
      </c>
      <c r="N36" s="277" t="s">
        <v>25</v>
      </c>
      <c r="O36" s="277" t="s">
        <v>73</v>
      </c>
      <c r="P36" s="277" t="s">
        <v>74</v>
      </c>
      <c r="Q36" s="277" t="s">
        <v>25</v>
      </c>
      <c r="R36" s="277" t="s">
        <v>73</v>
      </c>
      <c r="S36" s="277" t="s">
        <v>74</v>
      </c>
      <c r="T36" s="277" t="s">
        <v>25</v>
      </c>
      <c r="U36" s="277" t="s">
        <v>73</v>
      </c>
      <c r="V36" s="277" t="s">
        <v>74</v>
      </c>
      <c r="W36" s="277" t="s">
        <v>25</v>
      </c>
      <c r="X36" s="277" t="s">
        <v>73</v>
      </c>
      <c r="Y36" s="277" t="s">
        <v>74</v>
      </c>
      <c r="Z36" s="277" t="s">
        <v>25</v>
      </c>
    </row>
    <row r="37" spans="2:26" x14ac:dyDescent="0.3">
      <c r="B37" s="259">
        <v>39630</v>
      </c>
      <c r="C37" s="342">
        <v>0</v>
      </c>
      <c r="D37" s="342">
        <v>0</v>
      </c>
      <c r="E37" s="342">
        <v>0</v>
      </c>
      <c r="F37" s="342">
        <v>0</v>
      </c>
      <c r="G37" s="342">
        <v>0</v>
      </c>
      <c r="H37" s="342">
        <v>0</v>
      </c>
      <c r="I37" s="342">
        <v>36571</v>
      </c>
      <c r="J37" s="342">
        <v>7919</v>
      </c>
      <c r="K37" s="342">
        <v>44490</v>
      </c>
      <c r="L37" s="342">
        <v>2047</v>
      </c>
      <c r="M37" s="342">
        <v>805</v>
      </c>
      <c r="N37" s="342">
        <v>2852</v>
      </c>
      <c r="O37" s="342">
        <v>4876</v>
      </c>
      <c r="P37" s="342">
        <v>1751</v>
      </c>
      <c r="Q37" s="342">
        <v>6627</v>
      </c>
      <c r="R37" s="342">
        <v>203</v>
      </c>
      <c r="S37" s="342">
        <v>171</v>
      </c>
      <c r="T37" s="342">
        <v>374</v>
      </c>
      <c r="U37" s="342">
        <v>0</v>
      </c>
      <c r="V37" s="342">
        <v>0</v>
      </c>
      <c r="W37" s="342">
        <v>0</v>
      </c>
      <c r="X37" s="343">
        <v>43697</v>
      </c>
      <c r="Y37" s="343">
        <v>10646</v>
      </c>
      <c r="Z37" s="343">
        <v>54343</v>
      </c>
    </row>
    <row r="38" spans="2:26" x14ac:dyDescent="0.3">
      <c r="B38" s="259">
        <v>39661</v>
      </c>
      <c r="C38" s="342">
        <v>0</v>
      </c>
      <c r="D38" s="342">
        <v>0</v>
      </c>
      <c r="E38" s="342">
        <v>0</v>
      </c>
      <c r="F38" s="342">
        <v>0</v>
      </c>
      <c r="G38" s="342">
        <v>0</v>
      </c>
      <c r="H38" s="342">
        <v>0</v>
      </c>
      <c r="I38" s="342">
        <v>8864</v>
      </c>
      <c r="J38" s="342">
        <v>2750</v>
      </c>
      <c r="K38" s="342">
        <v>11614</v>
      </c>
      <c r="L38" s="342">
        <v>1302</v>
      </c>
      <c r="M38" s="342">
        <v>526</v>
      </c>
      <c r="N38" s="342">
        <v>1828</v>
      </c>
      <c r="O38" s="342">
        <v>3833</v>
      </c>
      <c r="P38" s="342">
        <v>1473</v>
      </c>
      <c r="Q38" s="342">
        <v>5306</v>
      </c>
      <c r="R38" s="342">
        <v>103</v>
      </c>
      <c r="S38" s="342">
        <v>128</v>
      </c>
      <c r="T38" s="342">
        <v>231</v>
      </c>
      <c r="U38" s="342">
        <v>0</v>
      </c>
      <c r="V38" s="342">
        <v>0</v>
      </c>
      <c r="W38" s="342">
        <v>0</v>
      </c>
      <c r="X38" s="343">
        <v>14102</v>
      </c>
      <c r="Y38" s="343">
        <v>4877</v>
      </c>
      <c r="Z38" s="343">
        <v>18979</v>
      </c>
    </row>
    <row r="39" spans="2:26" x14ac:dyDescent="0.3">
      <c r="B39" s="259">
        <v>39692</v>
      </c>
      <c r="C39" s="342">
        <v>0</v>
      </c>
      <c r="D39" s="342">
        <v>0</v>
      </c>
      <c r="E39" s="342">
        <v>0</v>
      </c>
      <c r="F39" s="342">
        <v>0</v>
      </c>
      <c r="G39" s="342">
        <v>0</v>
      </c>
      <c r="H39" s="342">
        <v>0</v>
      </c>
      <c r="I39" s="342">
        <v>6899</v>
      </c>
      <c r="J39" s="342">
        <v>2045</v>
      </c>
      <c r="K39" s="342">
        <v>8944</v>
      </c>
      <c r="L39" s="342">
        <v>863</v>
      </c>
      <c r="M39" s="342">
        <v>399</v>
      </c>
      <c r="N39" s="342">
        <v>1262</v>
      </c>
      <c r="O39" s="342">
        <v>2050</v>
      </c>
      <c r="P39" s="342">
        <v>766</v>
      </c>
      <c r="Q39" s="342">
        <v>2816</v>
      </c>
      <c r="R39" s="342">
        <v>81</v>
      </c>
      <c r="S39" s="342">
        <v>98</v>
      </c>
      <c r="T39" s="342">
        <v>179</v>
      </c>
      <c r="U39" s="342">
        <v>0</v>
      </c>
      <c r="V39" s="342">
        <v>0</v>
      </c>
      <c r="W39" s="342">
        <v>0</v>
      </c>
      <c r="X39" s="343">
        <v>9893</v>
      </c>
      <c r="Y39" s="343">
        <v>3308</v>
      </c>
      <c r="Z39" s="343">
        <v>13201</v>
      </c>
    </row>
    <row r="40" spans="2:26" x14ac:dyDescent="0.3">
      <c r="B40" s="259">
        <v>39722</v>
      </c>
      <c r="C40" s="342">
        <v>0</v>
      </c>
      <c r="D40" s="342">
        <v>0</v>
      </c>
      <c r="E40" s="342">
        <v>0</v>
      </c>
      <c r="F40" s="342">
        <v>0</v>
      </c>
      <c r="G40" s="342">
        <v>0</v>
      </c>
      <c r="H40" s="342">
        <v>0</v>
      </c>
      <c r="I40" s="342">
        <v>5971</v>
      </c>
      <c r="J40" s="342">
        <v>1753</v>
      </c>
      <c r="K40" s="342">
        <v>7724</v>
      </c>
      <c r="L40" s="342">
        <v>806</v>
      </c>
      <c r="M40" s="342">
        <v>425</v>
      </c>
      <c r="N40" s="342">
        <v>1231</v>
      </c>
      <c r="O40" s="342">
        <v>2033</v>
      </c>
      <c r="P40" s="342">
        <v>786</v>
      </c>
      <c r="Q40" s="342">
        <v>2819</v>
      </c>
      <c r="R40" s="342">
        <v>90</v>
      </c>
      <c r="S40" s="342">
        <v>76</v>
      </c>
      <c r="T40" s="342">
        <v>166</v>
      </c>
      <c r="U40" s="342">
        <v>0</v>
      </c>
      <c r="V40" s="342">
        <v>0</v>
      </c>
      <c r="W40" s="342">
        <v>0</v>
      </c>
      <c r="X40" s="343">
        <v>8900</v>
      </c>
      <c r="Y40" s="343">
        <v>3040</v>
      </c>
      <c r="Z40" s="343">
        <v>11940</v>
      </c>
    </row>
    <row r="41" spans="2:26" x14ac:dyDescent="0.3">
      <c r="B41" s="259">
        <v>39753</v>
      </c>
      <c r="C41" s="342">
        <v>0</v>
      </c>
      <c r="D41" s="342">
        <v>0</v>
      </c>
      <c r="E41" s="342">
        <v>0</v>
      </c>
      <c r="F41" s="342">
        <v>0</v>
      </c>
      <c r="G41" s="342">
        <v>0</v>
      </c>
      <c r="H41" s="342">
        <v>0</v>
      </c>
      <c r="I41" s="342">
        <v>4376</v>
      </c>
      <c r="J41" s="342">
        <v>1271</v>
      </c>
      <c r="K41" s="342">
        <v>5647</v>
      </c>
      <c r="L41" s="342">
        <v>685</v>
      </c>
      <c r="M41" s="342">
        <v>414</v>
      </c>
      <c r="N41" s="342">
        <v>1099</v>
      </c>
      <c r="O41" s="342">
        <v>1317</v>
      </c>
      <c r="P41" s="342">
        <v>603</v>
      </c>
      <c r="Q41" s="342">
        <v>1920</v>
      </c>
      <c r="R41" s="342">
        <v>151</v>
      </c>
      <c r="S41" s="342">
        <v>125</v>
      </c>
      <c r="T41" s="342">
        <v>276</v>
      </c>
      <c r="U41" s="342">
        <v>0</v>
      </c>
      <c r="V41" s="342">
        <v>0</v>
      </c>
      <c r="W41" s="342">
        <v>0</v>
      </c>
      <c r="X41" s="343">
        <v>6529</v>
      </c>
      <c r="Y41" s="343">
        <v>2413</v>
      </c>
      <c r="Z41" s="343">
        <v>8942</v>
      </c>
    </row>
    <row r="42" spans="2:26" x14ac:dyDescent="0.3">
      <c r="B42" s="259">
        <v>39783</v>
      </c>
      <c r="C42" s="342">
        <v>0</v>
      </c>
      <c r="D42" s="342">
        <v>0</v>
      </c>
      <c r="E42" s="342">
        <v>0</v>
      </c>
      <c r="F42" s="342">
        <v>0</v>
      </c>
      <c r="G42" s="342">
        <v>0</v>
      </c>
      <c r="H42" s="342">
        <v>0</v>
      </c>
      <c r="I42" s="342">
        <v>4091</v>
      </c>
      <c r="J42" s="342">
        <v>1225</v>
      </c>
      <c r="K42" s="342">
        <v>5316</v>
      </c>
      <c r="L42" s="342">
        <v>722</v>
      </c>
      <c r="M42" s="342">
        <v>488</v>
      </c>
      <c r="N42" s="342">
        <v>1210</v>
      </c>
      <c r="O42" s="342">
        <v>1355</v>
      </c>
      <c r="P42" s="342">
        <v>597</v>
      </c>
      <c r="Q42" s="342">
        <v>1952</v>
      </c>
      <c r="R42" s="342">
        <v>188</v>
      </c>
      <c r="S42" s="342">
        <v>127</v>
      </c>
      <c r="T42" s="342">
        <v>315</v>
      </c>
      <c r="U42" s="342">
        <v>0</v>
      </c>
      <c r="V42" s="342">
        <v>0</v>
      </c>
      <c r="W42" s="342">
        <v>0</v>
      </c>
      <c r="X42" s="343">
        <v>6356</v>
      </c>
      <c r="Y42" s="343">
        <v>2437</v>
      </c>
      <c r="Z42" s="343">
        <v>8793</v>
      </c>
    </row>
    <row r="43" spans="2:26" x14ac:dyDescent="0.3">
      <c r="B43" s="259">
        <v>39814</v>
      </c>
      <c r="C43" s="342">
        <v>0</v>
      </c>
      <c r="D43" s="342">
        <v>0</v>
      </c>
      <c r="E43" s="342">
        <v>0</v>
      </c>
      <c r="F43" s="342">
        <v>0</v>
      </c>
      <c r="G43" s="342">
        <v>0</v>
      </c>
      <c r="H43" s="342">
        <v>0</v>
      </c>
      <c r="I43" s="342">
        <v>3284</v>
      </c>
      <c r="J43" s="342">
        <v>1182</v>
      </c>
      <c r="K43" s="342">
        <v>4466</v>
      </c>
      <c r="L43" s="342">
        <v>689</v>
      </c>
      <c r="M43" s="342">
        <v>544</v>
      </c>
      <c r="N43" s="342">
        <v>1233</v>
      </c>
      <c r="O43" s="342">
        <v>1263</v>
      </c>
      <c r="P43" s="342">
        <v>503</v>
      </c>
      <c r="Q43" s="342">
        <v>1766</v>
      </c>
      <c r="R43" s="342">
        <v>258</v>
      </c>
      <c r="S43" s="342">
        <v>166</v>
      </c>
      <c r="T43" s="342">
        <v>424</v>
      </c>
      <c r="U43" s="342">
        <v>0</v>
      </c>
      <c r="V43" s="342">
        <v>0</v>
      </c>
      <c r="W43" s="342">
        <v>0</v>
      </c>
      <c r="X43" s="343">
        <v>5494</v>
      </c>
      <c r="Y43" s="343">
        <v>2395</v>
      </c>
      <c r="Z43" s="343">
        <v>7889</v>
      </c>
    </row>
    <row r="44" spans="2:26" x14ac:dyDescent="0.3">
      <c r="B44" s="259">
        <v>39845</v>
      </c>
      <c r="C44" s="342">
        <v>0</v>
      </c>
      <c r="D44" s="342">
        <v>0</v>
      </c>
      <c r="E44" s="342">
        <v>0</v>
      </c>
      <c r="F44" s="342">
        <v>0</v>
      </c>
      <c r="G44" s="342">
        <v>0</v>
      </c>
      <c r="H44" s="342">
        <v>0</v>
      </c>
      <c r="I44" s="342">
        <v>2477</v>
      </c>
      <c r="J44" s="342">
        <v>875</v>
      </c>
      <c r="K44" s="342">
        <v>3352</v>
      </c>
      <c r="L44" s="342">
        <v>603</v>
      </c>
      <c r="M44" s="342">
        <v>502</v>
      </c>
      <c r="N44" s="342">
        <v>1105</v>
      </c>
      <c r="O44" s="342">
        <v>943</v>
      </c>
      <c r="P44" s="342">
        <v>493</v>
      </c>
      <c r="Q44" s="342">
        <v>1436</v>
      </c>
      <c r="R44" s="342">
        <v>269</v>
      </c>
      <c r="S44" s="342">
        <v>192</v>
      </c>
      <c r="T44" s="342">
        <v>461</v>
      </c>
      <c r="U44" s="342">
        <v>0</v>
      </c>
      <c r="V44" s="342">
        <v>0</v>
      </c>
      <c r="W44" s="342">
        <v>0</v>
      </c>
      <c r="X44" s="343">
        <v>4292</v>
      </c>
      <c r="Y44" s="343">
        <v>2062</v>
      </c>
      <c r="Z44" s="343">
        <v>6354</v>
      </c>
    </row>
    <row r="45" spans="2:26" x14ac:dyDescent="0.3">
      <c r="B45" s="259">
        <v>39873</v>
      </c>
      <c r="C45" s="342">
        <v>0</v>
      </c>
      <c r="D45" s="342">
        <v>0</v>
      </c>
      <c r="E45" s="342">
        <v>0</v>
      </c>
      <c r="F45" s="342">
        <v>0</v>
      </c>
      <c r="G45" s="342">
        <v>0</v>
      </c>
      <c r="H45" s="342">
        <v>0</v>
      </c>
      <c r="I45" s="342">
        <v>3202</v>
      </c>
      <c r="J45" s="342">
        <v>1062</v>
      </c>
      <c r="K45" s="342">
        <v>4264</v>
      </c>
      <c r="L45" s="342">
        <v>704</v>
      </c>
      <c r="M45" s="342">
        <v>640</v>
      </c>
      <c r="N45" s="342">
        <v>1344</v>
      </c>
      <c r="O45" s="342">
        <v>1333</v>
      </c>
      <c r="P45" s="342">
        <v>560</v>
      </c>
      <c r="Q45" s="342">
        <v>1893</v>
      </c>
      <c r="R45" s="342">
        <v>308</v>
      </c>
      <c r="S45" s="342">
        <v>255</v>
      </c>
      <c r="T45" s="342">
        <v>563</v>
      </c>
      <c r="U45" s="342">
        <v>0</v>
      </c>
      <c r="V45" s="342">
        <v>0</v>
      </c>
      <c r="W45" s="342">
        <v>0</v>
      </c>
      <c r="X45" s="343">
        <v>5547</v>
      </c>
      <c r="Y45" s="343">
        <v>2517</v>
      </c>
      <c r="Z45" s="343">
        <v>8064</v>
      </c>
    </row>
    <row r="46" spans="2:26" x14ac:dyDescent="0.3">
      <c r="B46" s="259">
        <v>39904</v>
      </c>
      <c r="C46" s="342">
        <v>0</v>
      </c>
      <c r="D46" s="342">
        <v>0</v>
      </c>
      <c r="E46" s="342">
        <v>0</v>
      </c>
      <c r="F46" s="342">
        <v>0</v>
      </c>
      <c r="G46" s="342">
        <v>0</v>
      </c>
      <c r="H46" s="342">
        <v>0</v>
      </c>
      <c r="I46" s="342">
        <v>2863</v>
      </c>
      <c r="J46" s="342">
        <v>937</v>
      </c>
      <c r="K46" s="342">
        <v>3800</v>
      </c>
      <c r="L46" s="342">
        <v>673</v>
      </c>
      <c r="M46" s="342">
        <v>572</v>
      </c>
      <c r="N46" s="342">
        <v>1245</v>
      </c>
      <c r="O46" s="342">
        <v>1239</v>
      </c>
      <c r="P46" s="342">
        <v>525</v>
      </c>
      <c r="Q46" s="342">
        <v>1764</v>
      </c>
      <c r="R46" s="342">
        <v>338</v>
      </c>
      <c r="S46" s="342">
        <v>244</v>
      </c>
      <c r="T46" s="342">
        <v>582</v>
      </c>
      <c r="U46" s="342">
        <v>0</v>
      </c>
      <c r="V46" s="342">
        <v>0</v>
      </c>
      <c r="W46" s="342">
        <v>0</v>
      </c>
      <c r="X46" s="343">
        <v>5113</v>
      </c>
      <c r="Y46" s="343">
        <v>2278</v>
      </c>
      <c r="Z46" s="343">
        <v>7391</v>
      </c>
    </row>
    <row r="47" spans="2:26" x14ac:dyDescent="0.3">
      <c r="B47" s="259">
        <v>39934</v>
      </c>
      <c r="C47" s="342">
        <v>0</v>
      </c>
      <c r="D47" s="342">
        <v>0</v>
      </c>
      <c r="E47" s="342">
        <v>0</v>
      </c>
      <c r="F47" s="342">
        <v>0</v>
      </c>
      <c r="G47" s="342">
        <v>0</v>
      </c>
      <c r="H47" s="342">
        <v>0</v>
      </c>
      <c r="I47" s="342">
        <v>2602</v>
      </c>
      <c r="J47" s="342">
        <v>877</v>
      </c>
      <c r="K47" s="342">
        <v>3479</v>
      </c>
      <c r="L47" s="342">
        <v>554</v>
      </c>
      <c r="M47" s="342">
        <v>547</v>
      </c>
      <c r="N47" s="342">
        <v>1101</v>
      </c>
      <c r="O47" s="342">
        <v>1042</v>
      </c>
      <c r="P47" s="342">
        <v>442</v>
      </c>
      <c r="Q47" s="342">
        <v>1484</v>
      </c>
      <c r="R47" s="342">
        <v>388</v>
      </c>
      <c r="S47" s="342">
        <v>259</v>
      </c>
      <c r="T47" s="342">
        <v>647</v>
      </c>
      <c r="U47" s="342">
        <v>0</v>
      </c>
      <c r="V47" s="342">
        <v>0</v>
      </c>
      <c r="W47" s="342">
        <v>0</v>
      </c>
      <c r="X47" s="343">
        <v>4586</v>
      </c>
      <c r="Y47" s="343">
        <v>2125</v>
      </c>
      <c r="Z47" s="343">
        <v>6711</v>
      </c>
    </row>
    <row r="48" spans="2:26" x14ac:dyDescent="0.3">
      <c r="B48" s="259">
        <v>39965</v>
      </c>
      <c r="C48" s="342">
        <v>0</v>
      </c>
      <c r="D48" s="342">
        <v>0</v>
      </c>
      <c r="E48" s="342">
        <v>0</v>
      </c>
      <c r="F48" s="342">
        <v>0</v>
      </c>
      <c r="G48" s="342">
        <v>0</v>
      </c>
      <c r="H48" s="342">
        <v>0</v>
      </c>
      <c r="I48" s="342">
        <v>1851</v>
      </c>
      <c r="J48" s="342">
        <v>973</v>
      </c>
      <c r="K48" s="342">
        <v>2824</v>
      </c>
      <c r="L48" s="342">
        <v>25293</v>
      </c>
      <c r="M48" s="342">
        <v>17563</v>
      </c>
      <c r="N48" s="342">
        <v>42856</v>
      </c>
      <c r="O48" s="342">
        <v>1212</v>
      </c>
      <c r="P48" s="342">
        <v>560</v>
      </c>
      <c r="Q48" s="342">
        <v>1772</v>
      </c>
      <c r="R48" s="342">
        <v>357</v>
      </c>
      <c r="S48" s="342">
        <v>319</v>
      </c>
      <c r="T48" s="342">
        <v>676</v>
      </c>
      <c r="U48" s="342">
        <v>0</v>
      </c>
      <c r="V48" s="342">
        <v>0</v>
      </c>
      <c r="W48" s="342">
        <v>0</v>
      </c>
      <c r="X48" s="343">
        <v>28713</v>
      </c>
      <c r="Y48" s="343">
        <v>19415</v>
      </c>
      <c r="Z48" s="343">
        <v>48128</v>
      </c>
    </row>
    <row r="49" spans="2:26" x14ac:dyDescent="0.3">
      <c r="B49" s="259">
        <v>39995</v>
      </c>
      <c r="C49" s="342">
        <v>0</v>
      </c>
      <c r="D49" s="342">
        <v>0</v>
      </c>
      <c r="E49" s="342">
        <v>0</v>
      </c>
      <c r="F49" s="342">
        <v>0</v>
      </c>
      <c r="G49" s="342">
        <v>0</v>
      </c>
      <c r="H49" s="342">
        <v>0</v>
      </c>
      <c r="I49" s="342">
        <v>7907</v>
      </c>
      <c r="J49" s="342">
        <v>1100</v>
      </c>
      <c r="K49" s="342">
        <v>9007</v>
      </c>
      <c r="L49" s="342">
        <v>17318</v>
      </c>
      <c r="M49" s="342">
        <v>15867</v>
      </c>
      <c r="N49" s="342">
        <v>33185</v>
      </c>
      <c r="O49" s="342">
        <v>1562</v>
      </c>
      <c r="P49" s="342">
        <v>564</v>
      </c>
      <c r="Q49" s="342">
        <v>2126</v>
      </c>
      <c r="R49" s="342">
        <v>370</v>
      </c>
      <c r="S49" s="342">
        <v>300</v>
      </c>
      <c r="T49" s="342">
        <v>670</v>
      </c>
      <c r="U49" s="342">
        <v>0</v>
      </c>
      <c r="V49" s="342">
        <v>0</v>
      </c>
      <c r="W49" s="342">
        <v>0</v>
      </c>
      <c r="X49" s="343">
        <v>27157</v>
      </c>
      <c r="Y49" s="343">
        <v>17831</v>
      </c>
      <c r="Z49" s="343">
        <v>44988</v>
      </c>
    </row>
    <row r="50" spans="2:26" x14ac:dyDescent="0.3">
      <c r="B50" s="259">
        <v>40026</v>
      </c>
      <c r="C50" s="342">
        <v>0</v>
      </c>
      <c r="D50" s="342">
        <v>0</v>
      </c>
      <c r="E50" s="342">
        <v>0</v>
      </c>
      <c r="F50" s="342">
        <v>0</v>
      </c>
      <c r="G50" s="342">
        <v>0</v>
      </c>
      <c r="H50" s="342">
        <v>0</v>
      </c>
      <c r="I50" s="342">
        <v>5309</v>
      </c>
      <c r="J50" s="342">
        <v>1411</v>
      </c>
      <c r="K50" s="342">
        <v>6720</v>
      </c>
      <c r="L50" s="342">
        <v>31821</v>
      </c>
      <c r="M50" s="342">
        <v>22265</v>
      </c>
      <c r="N50" s="342">
        <v>54086</v>
      </c>
      <c r="O50" s="342">
        <v>1604</v>
      </c>
      <c r="P50" s="342">
        <v>628</v>
      </c>
      <c r="Q50" s="342">
        <v>2232</v>
      </c>
      <c r="R50" s="342">
        <v>682</v>
      </c>
      <c r="S50" s="342">
        <v>510</v>
      </c>
      <c r="T50" s="342">
        <v>1192</v>
      </c>
      <c r="U50" s="342">
        <v>0</v>
      </c>
      <c r="V50" s="342">
        <v>0</v>
      </c>
      <c r="W50" s="342">
        <v>0</v>
      </c>
      <c r="X50" s="343">
        <v>39416</v>
      </c>
      <c r="Y50" s="343">
        <v>24814</v>
      </c>
      <c r="Z50" s="343">
        <v>64230</v>
      </c>
    </row>
    <row r="51" spans="2:26" x14ac:dyDescent="0.3">
      <c r="B51" s="259">
        <v>40057</v>
      </c>
      <c r="C51" s="342">
        <v>0</v>
      </c>
      <c r="D51" s="342">
        <v>0</v>
      </c>
      <c r="E51" s="342">
        <v>0</v>
      </c>
      <c r="F51" s="342">
        <v>0</v>
      </c>
      <c r="G51" s="342">
        <v>0</v>
      </c>
      <c r="H51" s="342">
        <v>0</v>
      </c>
      <c r="I51" s="342">
        <v>4866</v>
      </c>
      <c r="J51" s="342">
        <v>1389</v>
      </c>
      <c r="K51" s="342">
        <v>6255</v>
      </c>
      <c r="L51" s="342">
        <v>41703</v>
      </c>
      <c r="M51" s="342">
        <v>30290</v>
      </c>
      <c r="N51" s="342">
        <v>71993</v>
      </c>
      <c r="O51" s="342">
        <v>1384</v>
      </c>
      <c r="P51" s="342">
        <v>644</v>
      </c>
      <c r="Q51" s="342">
        <v>2028</v>
      </c>
      <c r="R51" s="342">
        <v>833</v>
      </c>
      <c r="S51" s="342">
        <v>686</v>
      </c>
      <c r="T51" s="342">
        <v>1519</v>
      </c>
      <c r="U51" s="342">
        <v>0</v>
      </c>
      <c r="V51" s="342">
        <v>0</v>
      </c>
      <c r="W51" s="342">
        <v>0</v>
      </c>
      <c r="X51" s="343">
        <v>48786</v>
      </c>
      <c r="Y51" s="343">
        <v>33009</v>
      </c>
      <c r="Z51" s="343">
        <v>81795</v>
      </c>
    </row>
    <row r="52" spans="2:26" x14ac:dyDescent="0.3">
      <c r="B52" s="259">
        <v>40087</v>
      </c>
      <c r="C52" s="342">
        <v>0</v>
      </c>
      <c r="D52" s="342">
        <v>0</v>
      </c>
      <c r="E52" s="342">
        <v>0</v>
      </c>
      <c r="F52" s="342">
        <v>0</v>
      </c>
      <c r="G52" s="342">
        <v>0</v>
      </c>
      <c r="H52" s="342">
        <v>0</v>
      </c>
      <c r="I52" s="342">
        <v>3987</v>
      </c>
      <c r="J52" s="342">
        <v>1299</v>
      </c>
      <c r="K52" s="342">
        <v>5286</v>
      </c>
      <c r="L52" s="342">
        <v>18779</v>
      </c>
      <c r="M52" s="342">
        <v>14683</v>
      </c>
      <c r="N52" s="342">
        <v>33462</v>
      </c>
      <c r="O52" s="342">
        <v>1315</v>
      </c>
      <c r="P52" s="342">
        <v>594</v>
      </c>
      <c r="Q52" s="342">
        <v>1909</v>
      </c>
      <c r="R52" s="342">
        <v>587</v>
      </c>
      <c r="S52" s="342">
        <v>468</v>
      </c>
      <c r="T52" s="342">
        <v>1055</v>
      </c>
      <c r="U52" s="342">
        <v>0</v>
      </c>
      <c r="V52" s="342">
        <v>0</v>
      </c>
      <c r="W52" s="342">
        <v>0</v>
      </c>
      <c r="X52" s="343">
        <v>24668</v>
      </c>
      <c r="Y52" s="343">
        <v>17044</v>
      </c>
      <c r="Z52" s="343">
        <v>41712</v>
      </c>
    </row>
    <row r="53" spans="2:26" x14ac:dyDescent="0.3">
      <c r="B53" s="259">
        <v>40118</v>
      </c>
      <c r="C53" s="342">
        <v>0</v>
      </c>
      <c r="D53" s="342">
        <v>0</v>
      </c>
      <c r="E53" s="342">
        <v>0</v>
      </c>
      <c r="F53" s="342">
        <v>0</v>
      </c>
      <c r="G53" s="342">
        <v>0</v>
      </c>
      <c r="H53" s="342">
        <v>0</v>
      </c>
      <c r="I53" s="342">
        <v>3353</v>
      </c>
      <c r="J53" s="342">
        <v>1111</v>
      </c>
      <c r="K53" s="342">
        <v>4464</v>
      </c>
      <c r="L53" s="342">
        <v>12202</v>
      </c>
      <c r="M53" s="342">
        <v>8014</v>
      </c>
      <c r="N53" s="342">
        <v>20216</v>
      </c>
      <c r="O53" s="342">
        <v>1006</v>
      </c>
      <c r="P53" s="342">
        <v>463</v>
      </c>
      <c r="Q53" s="342">
        <v>1469</v>
      </c>
      <c r="R53" s="342">
        <v>575</v>
      </c>
      <c r="S53" s="342">
        <v>427</v>
      </c>
      <c r="T53" s="342">
        <v>1002</v>
      </c>
      <c r="U53" s="342">
        <v>0</v>
      </c>
      <c r="V53" s="342">
        <v>0</v>
      </c>
      <c r="W53" s="342">
        <v>0</v>
      </c>
      <c r="X53" s="343">
        <v>17136</v>
      </c>
      <c r="Y53" s="343">
        <v>10015</v>
      </c>
      <c r="Z53" s="343">
        <v>27151</v>
      </c>
    </row>
    <row r="54" spans="2:26" x14ac:dyDescent="0.3">
      <c r="B54" s="259">
        <v>40148</v>
      </c>
      <c r="C54" s="342">
        <v>0</v>
      </c>
      <c r="D54" s="342">
        <v>0</v>
      </c>
      <c r="E54" s="342">
        <v>0</v>
      </c>
      <c r="F54" s="342">
        <v>0</v>
      </c>
      <c r="G54" s="342">
        <v>0</v>
      </c>
      <c r="H54" s="342">
        <v>0</v>
      </c>
      <c r="I54" s="342">
        <v>3114</v>
      </c>
      <c r="J54" s="342">
        <v>944</v>
      </c>
      <c r="K54" s="342">
        <v>4058</v>
      </c>
      <c r="L54" s="342">
        <v>9838</v>
      </c>
      <c r="M54" s="342">
        <v>5480</v>
      </c>
      <c r="N54" s="342">
        <v>15318</v>
      </c>
      <c r="O54" s="342">
        <v>937</v>
      </c>
      <c r="P54" s="342">
        <v>455</v>
      </c>
      <c r="Q54" s="342">
        <v>1392</v>
      </c>
      <c r="R54" s="342">
        <v>580</v>
      </c>
      <c r="S54" s="342">
        <v>502</v>
      </c>
      <c r="T54" s="342">
        <v>1082</v>
      </c>
      <c r="U54" s="342">
        <v>0</v>
      </c>
      <c r="V54" s="342">
        <v>0</v>
      </c>
      <c r="W54" s="342">
        <v>0</v>
      </c>
      <c r="X54" s="343">
        <v>14469</v>
      </c>
      <c r="Y54" s="343">
        <v>7381</v>
      </c>
      <c r="Z54" s="343">
        <v>21850</v>
      </c>
    </row>
    <row r="55" spans="2:26" x14ac:dyDescent="0.3">
      <c r="B55" s="259">
        <v>40179</v>
      </c>
      <c r="C55" s="342">
        <v>0</v>
      </c>
      <c r="D55" s="342">
        <v>0</v>
      </c>
      <c r="E55" s="342">
        <v>0</v>
      </c>
      <c r="F55" s="342">
        <v>0</v>
      </c>
      <c r="G55" s="342">
        <v>0</v>
      </c>
      <c r="H55" s="342">
        <v>0</v>
      </c>
      <c r="I55" s="342">
        <v>2797</v>
      </c>
      <c r="J55" s="342">
        <v>900</v>
      </c>
      <c r="K55" s="342">
        <v>3697</v>
      </c>
      <c r="L55" s="342">
        <v>8083</v>
      </c>
      <c r="M55" s="342">
        <v>4617</v>
      </c>
      <c r="N55" s="342">
        <v>12700</v>
      </c>
      <c r="O55" s="342">
        <v>924</v>
      </c>
      <c r="P55" s="342">
        <v>458</v>
      </c>
      <c r="Q55" s="342">
        <v>1382</v>
      </c>
      <c r="R55" s="342">
        <v>544</v>
      </c>
      <c r="S55" s="342">
        <v>351</v>
      </c>
      <c r="T55" s="342">
        <v>895</v>
      </c>
      <c r="U55" s="342">
        <v>0</v>
      </c>
      <c r="V55" s="342">
        <v>0</v>
      </c>
      <c r="W55" s="342">
        <v>0</v>
      </c>
      <c r="X55" s="343">
        <v>12348</v>
      </c>
      <c r="Y55" s="343">
        <v>6326</v>
      </c>
      <c r="Z55" s="343">
        <v>18674</v>
      </c>
    </row>
    <row r="56" spans="2:26" x14ac:dyDescent="0.3">
      <c r="B56" s="259">
        <v>40210</v>
      </c>
      <c r="C56" s="342">
        <v>0</v>
      </c>
      <c r="D56" s="342">
        <v>0</v>
      </c>
      <c r="E56" s="342">
        <v>0</v>
      </c>
      <c r="F56" s="342">
        <v>0</v>
      </c>
      <c r="G56" s="342">
        <v>0</v>
      </c>
      <c r="H56" s="342">
        <v>0</v>
      </c>
      <c r="I56" s="342">
        <v>2157</v>
      </c>
      <c r="J56" s="342">
        <v>789</v>
      </c>
      <c r="K56" s="342">
        <v>2946</v>
      </c>
      <c r="L56" s="342">
        <v>6075</v>
      </c>
      <c r="M56" s="342">
        <v>3599</v>
      </c>
      <c r="N56" s="342">
        <v>9674</v>
      </c>
      <c r="O56" s="342">
        <v>796</v>
      </c>
      <c r="P56" s="342">
        <v>370</v>
      </c>
      <c r="Q56" s="342">
        <v>1166</v>
      </c>
      <c r="R56" s="342">
        <v>521</v>
      </c>
      <c r="S56" s="342">
        <v>352</v>
      </c>
      <c r="T56" s="342">
        <v>873</v>
      </c>
      <c r="U56" s="342">
        <v>0</v>
      </c>
      <c r="V56" s="342">
        <v>0</v>
      </c>
      <c r="W56" s="342">
        <v>0</v>
      </c>
      <c r="X56" s="343">
        <v>9549</v>
      </c>
      <c r="Y56" s="343">
        <v>5110</v>
      </c>
      <c r="Z56" s="343">
        <v>14659</v>
      </c>
    </row>
    <row r="57" spans="2:26" x14ac:dyDescent="0.3">
      <c r="B57" s="259">
        <v>40238</v>
      </c>
      <c r="C57" s="342">
        <v>0</v>
      </c>
      <c r="D57" s="342">
        <v>0</v>
      </c>
      <c r="E57" s="342">
        <v>0</v>
      </c>
      <c r="F57" s="342">
        <v>0</v>
      </c>
      <c r="G57" s="342">
        <v>0</v>
      </c>
      <c r="H57" s="342">
        <v>0</v>
      </c>
      <c r="I57" s="342">
        <v>2334</v>
      </c>
      <c r="J57" s="342">
        <v>836</v>
      </c>
      <c r="K57" s="342">
        <v>3170</v>
      </c>
      <c r="L57" s="342">
        <v>4788</v>
      </c>
      <c r="M57" s="342">
        <v>3255</v>
      </c>
      <c r="N57" s="342">
        <v>8043</v>
      </c>
      <c r="O57" s="342">
        <v>772</v>
      </c>
      <c r="P57" s="342">
        <v>373</v>
      </c>
      <c r="Q57" s="342">
        <v>1145</v>
      </c>
      <c r="R57" s="342">
        <v>607</v>
      </c>
      <c r="S57" s="342">
        <v>429</v>
      </c>
      <c r="T57" s="342">
        <v>1036</v>
      </c>
      <c r="U57" s="342">
        <v>0</v>
      </c>
      <c r="V57" s="342">
        <v>0</v>
      </c>
      <c r="W57" s="342">
        <v>0</v>
      </c>
      <c r="X57" s="343">
        <v>8501</v>
      </c>
      <c r="Y57" s="343">
        <v>4893</v>
      </c>
      <c r="Z57" s="343">
        <v>13394</v>
      </c>
    </row>
    <row r="58" spans="2:26" x14ac:dyDescent="0.3">
      <c r="B58" s="259">
        <v>40269</v>
      </c>
      <c r="C58" s="342">
        <v>0</v>
      </c>
      <c r="D58" s="342">
        <v>0</v>
      </c>
      <c r="E58" s="342">
        <v>0</v>
      </c>
      <c r="F58" s="342">
        <v>0</v>
      </c>
      <c r="G58" s="342">
        <v>0</v>
      </c>
      <c r="H58" s="342">
        <v>0</v>
      </c>
      <c r="I58" s="342">
        <v>2367</v>
      </c>
      <c r="J58" s="342">
        <v>771</v>
      </c>
      <c r="K58" s="342">
        <v>3138</v>
      </c>
      <c r="L58" s="342">
        <v>5583</v>
      </c>
      <c r="M58" s="342">
        <v>4887</v>
      </c>
      <c r="N58" s="342">
        <v>10470</v>
      </c>
      <c r="O58" s="342">
        <v>815</v>
      </c>
      <c r="P58" s="342">
        <v>436</v>
      </c>
      <c r="Q58" s="342">
        <v>1251</v>
      </c>
      <c r="R58" s="342">
        <v>578</v>
      </c>
      <c r="S58" s="342">
        <v>482</v>
      </c>
      <c r="T58" s="342">
        <v>1060</v>
      </c>
      <c r="U58" s="342">
        <v>0</v>
      </c>
      <c r="V58" s="342">
        <v>0</v>
      </c>
      <c r="W58" s="342">
        <v>0</v>
      </c>
      <c r="X58" s="343">
        <v>9343</v>
      </c>
      <c r="Y58" s="343">
        <v>6576</v>
      </c>
      <c r="Z58" s="343">
        <v>15919</v>
      </c>
    </row>
    <row r="59" spans="2:26" x14ac:dyDescent="0.3">
      <c r="B59" s="259">
        <v>40299</v>
      </c>
      <c r="C59" s="342">
        <v>0</v>
      </c>
      <c r="D59" s="342">
        <v>0</v>
      </c>
      <c r="E59" s="342">
        <v>0</v>
      </c>
      <c r="F59" s="342">
        <v>0</v>
      </c>
      <c r="G59" s="342">
        <v>0</v>
      </c>
      <c r="H59" s="342">
        <v>0</v>
      </c>
      <c r="I59" s="342">
        <v>2149</v>
      </c>
      <c r="J59" s="342">
        <v>790</v>
      </c>
      <c r="K59" s="342">
        <v>2939</v>
      </c>
      <c r="L59" s="342">
        <v>4670</v>
      </c>
      <c r="M59" s="342">
        <v>4644</v>
      </c>
      <c r="N59" s="342">
        <v>9314</v>
      </c>
      <c r="O59" s="342">
        <v>803</v>
      </c>
      <c r="P59" s="342">
        <v>394</v>
      </c>
      <c r="Q59" s="342">
        <v>1197</v>
      </c>
      <c r="R59" s="342">
        <v>539</v>
      </c>
      <c r="S59" s="342">
        <v>414</v>
      </c>
      <c r="T59" s="342">
        <v>953</v>
      </c>
      <c r="U59" s="342">
        <v>0</v>
      </c>
      <c r="V59" s="342">
        <v>0</v>
      </c>
      <c r="W59" s="342">
        <v>0</v>
      </c>
      <c r="X59" s="343">
        <v>8161</v>
      </c>
      <c r="Y59" s="343">
        <v>6242</v>
      </c>
      <c r="Z59" s="343">
        <v>14403</v>
      </c>
    </row>
    <row r="60" spans="2:26" x14ac:dyDescent="0.3">
      <c r="B60" s="259">
        <v>40330</v>
      </c>
      <c r="C60" s="342">
        <v>0</v>
      </c>
      <c r="D60" s="342">
        <v>0</v>
      </c>
      <c r="E60" s="342">
        <v>0</v>
      </c>
      <c r="F60" s="342">
        <v>0</v>
      </c>
      <c r="G60" s="342">
        <v>0</v>
      </c>
      <c r="H60" s="342">
        <v>0</v>
      </c>
      <c r="I60" s="342">
        <v>2217</v>
      </c>
      <c r="J60" s="342">
        <v>833</v>
      </c>
      <c r="K60" s="342">
        <v>3050</v>
      </c>
      <c r="L60" s="342">
        <v>8772</v>
      </c>
      <c r="M60" s="342">
        <v>6826</v>
      </c>
      <c r="N60" s="342">
        <v>15598</v>
      </c>
      <c r="O60" s="342">
        <v>804</v>
      </c>
      <c r="P60" s="342">
        <v>376</v>
      </c>
      <c r="Q60" s="342">
        <v>1180</v>
      </c>
      <c r="R60" s="342">
        <v>467</v>
      </c>
      <c r="S60" s="342">
        <v>361</v>
      </c>
      <c r="T60" s="342">
        <v>828</v>
      </c>
      <c r="U60" s="342">
        <v>0</v>
      </c>
      <c r="V60" s="342">
        <v>0</v>
      </c>
      <c r="W60" s="342">
        <v>0</v>
      </c>
      <c r="X60" s="343">
        <v>12260</v>
      </c>
      <c r="Y60" s="343">
        <v>8396</v>
      </c>
      <c r="Z60" s="343">
        <v>20656</v>
      </c>
    </row>
    <row r="61" spans="2:26" x14ac:dyDescent="0.3">
      <c r="B61" s="259">
        <v>40360</v>
      </c>
      <c r="C61" s="342">
        <v>0</v>
      </c>
      <c r="D61" s="342">
        <v>0</v>
      </c>
      <c r="E61" s="342">
        <v>0</v>
      </c>
      <c r="F61" s="342">
        <v>0</v>
      </c>
      <c r="G61" s="342">
        <v>0</v>
      </c>
      <c r="H61" s="342">
        <v>0</v>
      </c>
      <c r="I61" s="342">
        <v>2313</v>
      </c>
      <c r="J61" s="342">
        <v>848</v>
      </c>
      <c r="K61" s="342">
        <v>3161</v>
      </c>
      <c r="L61" s="342">
        <v>11683</v>
      </c>
      <c r="M61" s="342">
        <v>10170</v>
      </c>
      <c r="N61" s="342">
        <v>21853</v>
      </c>
      <c r="O61" s="342">
        <v>765</v>
      </c>
      <c r="P61" s="342">
        <v>318</v>
      </c>
      <c r="Q61" s="342">
        <v>1083</v>
      </c>
      <c r="R61" s="342">
        <v>415</v>
      </c>
      <c r="S61" s="342">
        <v>289</v>
      </c>
      <c r="T61" s="342">
        <v>704</v>
      </c>
      <c r="U61" s="342">
        <v>0</v>
      </c>
      <c r="V61" s="342">
        <v>0</v>
      </c>
      <c r="W61" s="342">
        <v>0</v>
      </c>
      <c r="X61" s="343">
        <v>15176</v>
      </c>
      <c r="Y61" s="343">
        <v>11625</v>
      </c>
      <c r="Z61" s="343">
        <v>26801</v>
      </c>
    </row>
    <row r="62" spans="2:26" x14ac:dyDescent="0.3">
      <c r="B62" s="259">
        <v>40391</v>
      </c>
      <c r="C62" s="342">
        <v>0</v>
      </c>
      <c r="D62" s="342">
        <v>0</v>
      </c>
      <c r="E62" s="342">
        <v>0</v>
      </c>
      <c r="F62" s="342">
        <v>0</v>
      </c>
      <c r="G62" s="342">
        <v>0</v>
      </c>
      <c r="H62" s="342">
        <v>0</v>
      </c>
      <c r="I62" s="342">
        <v>2365</v>
      </c>
      <c r="J62" s="342">
        <v>899</v>
      </c>
      <c r="K62" s="342">
        <v>3264</v>
      </c>
      <c r="L62" s="342">
        <v>9759</v>
      </c>
      <c r="M62" s="342">
        <v>8132</v>
      </c>
      <c r="N62" s="342">
        <v>17891</v>
      </c>
      <c r="O62" s="342">
        <v>810</v>
      </c>
      <c r="P62" s="342">
        <v>398</v>
      </c>
      <c r="Q62" s="342">
        <v>1208</v>
      </c>
      <c r="R62" s="342">
        <v>462</v>
      </c>
      <c r="S62" s="342">
        <v>325</v>
      </c>
      <c r="T62" s="342">
        <v>787</v>
      </c>
      <c r="U62" s="342">
        <v>0</v>
      </c>
      <c r="V62" s="342">
        <v>0</v>
      </c>
      <c r="W62" s="342">
        <v>0</v>
      </c>
      <c r="X62" s="343">
        <v>13396</v>
      </c>
      <c r="Y62" s="343">
        <v>9754</v>
      </c>
      <c r="Z62" s="343">
        <v>23150</v>
      </c>
    </row>
    <row r="63" spans="2:26" x14ac:dyDescent="0.3">
      <c r="B63" s="259">
        <v>40422</v>
      </c>
      <c r="C63" s="342">
        <v>0</v>
      </c>
      <c r="D63" s="342">
        <v>0</v>
      </c>
      <c r="E63" s="342">
        <v>0</v>
      </c>
      <c r="F63" s="342">
        <v>0</v>
      </c>
      <c r="G63" s="342">
        <v>0</v>
      </c>
      <c r="H63" s="342">
        <v>0</v>
      </c>
      <c r="I63" s="342">
        <v>2158</v>
      </c>
      <c r="J63" s="342">
        <v>751</v>
      </c>
      <c r="K63" s="342">
        <v>2909</v>
      </c>
      <c r="L63" s="342">
        <v>5901</v>
      </c>
      <c r="M63" s="342">
        <v>4226</v>
      </c>
      <c r="N63" s="342">
        <v>10127</v>
      </c>
      <c r="O63" s="342">
        <v>681</v>
      </c>
      <c r="P63" s="342">
        <v>336</v>
      </c>
      <c r="Q63" s="342">
        <v>1017</v>
      </c>
      <c r="R63" s="342">
        <v>383</v>
      </c>
      <c r="S63" s="342">
        <v>260</v>
      </c>
      <c r="T63" s="342">
        <v>643</v>
      </c>
      <c r="U63" s="342">
        <v>0</v>
      </c>
      <c r="V63" s="342">
        <v>0</v>
      </c>
      <c r="W63" s="342">
        <v>0</v>
      </c>
      <c r="X63" s="343">
        <v>9123</v>
      </c>
      <c r="Y63" s="343">
        <v>5573</v>
      </c>
      <c r="Z63" s="343">
        <v>14696</v>
      </c>
    </row>
    <row r="64" spans="2:26" x14ac:dyDescent="0.3">
      <c r="B64" s="259">
        <v>40452</v>
      </c>
      <c r="C64" s="342">
        <v>0</v>
      </c>
      <c r="D64" s="342">
        <v>0</v>
      </c>
      <c r="E64" s="342">
        <v>0</v>
      </c>
      <c r="F64" s="342">
        <v>0</v>
      </c>
      <c r="G64" s="342">
        <v>0</v>
      </c>
      <c r="H64" s="342">
        <v>0</v>
      </c>
      <c r="I64" s="342">
        <v>2218</v>
      </c>
      <c r="J64" s="342">
        <v>787</v>
      </c>
      <c r="K64" s="342">
        <v>3005</v>
      </c>
      <c r="L64" s="342">
        <v>5513</v>
      </c>
      <c r="M64" s="342">
        <v>3910</v>
      </c>
      <c r="N64" s="342">
        <v>9423</v>
      </c>
      <c r="O64" s="342">
        <v>707</v>
      </c>
      <c r="P64" s="342">
        <v>273</v>
      </c>
      <c r="Q64" s="342">
        <v>980</v>
      </c>
      <c r="R64" s="342">
        <v>423</v>
      </c>
      <c r="S64" s="342">
        <v>346</v>
      </c>
      <c r="T64" s="342">
        <v>769</v>
      </c>
      <c r="U64" s="342">
        <v>0</v>
      </c>
      <c r="V64" s="342">
        <v>0</v>
      </c>
      <c r="W64" s="342">
        <v>0</v>
      </c>
      <c r="X64" s="343">
        <v>8861</v>
      </c>
      <c r="Y64" s="343">
        <v>5316</v>
      </c>
      <c r="Z64" s="343">
        <v>14177</v>
      </c>
    </row>
    <row r="65" spans="2:26" x14ac:dyDescent="0.3">
      <c r="B65" s="259">
        <v>40483</v>
      </c>
      <c r="C65" s="342">
        <v>0</v>
      </c>
      <c r="D65" s="342">
        <v>0</v>
      </c>
      <c r="E65" s="342">
        <v>0</v>
      </c>
      <c r="F65" s="342">
        <v>0</v>
      </c>
      <c r="G65" s="342">
        <v>0</v>
      </c>
      <c r="H65" s="342">
        <v>0</v>
      </c>
      <c r="I65" s="342">
        <v>2005</v>
      </c>
      <c r="J65" s="342">
        <v>720</v>
      </c>
      <c r="K65" s="342">
        <v>2725</v>
      </c>
      <c r="L65" s="342">
        <v>4587</v>
      </c>
      <c r="M65" s="342">
        <v>3066</v>
      </c>
      <c r="N65" s="342">
        <v>7653</v>
      </c>
      <c r="O65" s="342">
        <v>620</v>
      </c>
      <c r="P65" s="342">
        <v>302</v>
      </c>
      <c r="Q65" s="342">
        <v>922</v>
      </c>
      <c r="R65" s="342">
        <v>358</v>
      </c>
      <c r="S65" s="342">
        <v>250</v>
      </c>
      <c r="T65" s="342">
        <v>608</v>
      </c>
      <c r="U65" s="342">
        <v>0</v>
      </c>
      <c r="V65" s="342">
        <v>0</v>
      </c>
      <c r="W65" s="342">
        <v>0</v>
      </c>
      <c r="X65" s="343">
        <v>7570</v>
      </c>
      <c r="Y65" s="343">
        <v>4338</v>
      </c>
      <c r="Z65" s="343">
        <v>11908</v>
      </c>
    </row>
    <row r="66" spans="2:26" x14ac:dyDescent="0.3">
      <c r="B66" s="259">
        <v>40513</v>
      </c>
      <c r="C66" s="342">
        <v>0</v>
      </c>
      <c r="D66" s="342">
        <v>0</v>
      </c>
      <c r="E66" s="342">
        <v>0</v>
      </c>
      <c r="F66" s="342">
        <v>0</v>
      </c>
      <c r="G66" s="342">
        <v>0</v>
      </c>
      <c r="H66" s="342">
        <v>0</v>
      </c>
      <c r="I66" s="342">
        <v>1541</v>
      </c>
      <c r="J66" s="342">
        <v>580</v>
      </c>
      <c r="K66" s="342">
        <v>2121</v>
      </c>
      <c r="L66" s="342">
        <v>2985</v>
      </c>
      <c r="M66" s="342">
        <v>2173</v>
      </c>
      <c r="N66" s="342">
        <v>5158</v>
      </c>
      <c r="O66" s="342">
        <v>456</v>
      </c>
      <c r="P66" s="342">
        <v>258</v>
      </c>
      <c r="Q66" s="342">
        <v>714</v>
      </c>
      <c r="R66" s="342">
        <v>407</v>
      </c>
      <c r="S66" s="342">
        <v>352</v>
      </c>
      <c r="T66" s="342">
        <v>759</v>
      </c>
      <c r="U66" s="342">
        <v>0</v>
      </c>
      <c r="V66" s="342">
        <v>0</v>
      </c>
      <c r="W66" s="342">
        <v>0</v>
      </c>
      <c r="X66" s="343">
        <v>5389</v>
      </c>
      <c r="Y66" s="343">
        <v>3363</v>
      </c>
      <c r="Z66" s="343">
        <v>8752</v>
      </c>
    </row>
    <row r="67" spans="2:26" x14ac:dyDescent="0.3">
      <c r="B67" s="259">
        <v>40544</v>
      </c>
      <c r="C67" s="342">
        <v>0</v>
      </c>
      <c r="D67" s="342">
        <v>0</v>
      </c>
      <c r="E67" s="342">
        <v>0</v>
      </c>
      <c r="F67" s="342">
        <v>0</v>
      </c>
      <c r="G67" s="342">
        <v>0</v>
      </c>
      <c r="H67" s="342">
        <v>0</v>
      </c>
      <c r="I67" s="342">
        <v>1750</v>
      </c>
      <c r="J67" s="342">
        <v>770</v>
      </c>
      <c r="K67" s="342">
        <v>2520</v>
      </c>
      <c r="L67" s="342">
        <v>4444</v>
      </c>
      <c r="M67" s="342">
        <v>3405</v>
      </c>
      <c r="N67" s="342">
        <v>7849</v>
      </c>
      <c r="O67" s="342">
        <v>607</v>
      </c>
      <c r="P67" s="342">
        <v>327</v>
      </c>
      <c r="Q67" s="342">
        <v>934</v>
      </c>
      <c r="R67" s="342">
        <v>472</v>
      </c>
      <c r="S67" s="342">
        <v>385</v>
      </c>
      <c r="T67" s="342">
        <v>857</v>
      </c>
      <c r="U67" s="342">
        <v>0</v>
      </c>
      <c r="V67" s="342">
        <v>0</v>
      </c>
      <c r="W67" s="342">
        <v>0</v>
      </c>
      <c r="X67" s="343">
        <v>7273</v>
      </c>
      <c r="Y67" s="343">
        <v>4887</v>
      </c>
      <c r="Z67" s="343">
        <v>12160</v>
      </c>
    </row>
    <row r="68" spans="2:26" x14ac:dyDescent="0.3">
      <c r="B68" s="259">
        <v>40575</v>
      </c>
      <c r="C68" s="342">
        <v>0</v>
      </c>
      <c r="D68" s="342">
        <v>0</v>
      </c>
      <c r="E68" s="342">
        <v>0</v>
      </c>
      <c r="F68" s="342">
        <v>0</v>
      </c>
      <c r="G68" s="342">
        <v>0</v>
      </c>
      <c r="H68" s="342">
        <v>0</v>
      </c>
      <c r="I68" s="342">
        <v>1639</v>
      </c>
      <c r="J68" s="342">
        <v>645</v>
      </c>
      <c r="K68" s="342">
        <v>2284</v>
      </c>
      <c r="L68" s="342">
        <v>3610</v>
      </c>
      <c r="M68" s="342">
        <v>2654</v>
      </c>
      <c r="N68" s="342">
        <v>6264</v>
      </c>
      <c r="O68" s="342">
        <v>456</v>
      </c>
      <c r="P68" s="342">
        <v>290</v>
      </c>
      <c r="Q68" s="342">
        <v>746</v>
      </c>
      <c r="R68" s="342">
        <v>379</v>
      </c>
      <c r="S68" s="342">
        <v>331</v>
      </c>
      <c r="T68" s="342">
        <v>710</v>
      </c>
      <c r="U68" s="342">
        <v>0</v>
      </c>
      <c r="V68" s="342">
        <v>0</v>
      </c>
      <c r="W68" s="342">
        <v>0</v>
      </c>
      <c r="X68" s="343">
        <v>6084</v>
      </c>
      <c r="Y68" s="343">
        <v>3920</v>
      </c>
      <c r="Z68" s="343">
        <v>10004</v>
      </c>
    </row>
    <row r="69" spans="2:26" x14ac:dyDescent="0.3">
      <c r="B69" s="259">
        <v>40603</v>
      </c>
      <c r="C69" s="342">
        <v>0</v>
      </c>
      <c r="D69" s="342">
        <v>0</v>
      </c>
      <c r="E69" s="342">
        <v>0</v>
      </c>
      <c r="F69" s="342">
        <v>0</v>
      </c>
      <c r="G69" s="342">
        <v>0</v>
      </c>
      <c r="H69" s="342">
        <v>0</v>
      </c>
      <c r="I69" s="342">
        <v>1907</v>
      </c>
      <c r="J69" s="342">
        <v>705</v>
      </c>
      <c r="K69" s="342">
        <v>2612</v>
      </c>
      <c r="L69" s="342">
        <v>4242</v>
      </c>
      <c r="M69" s="342">
        <v>2789</v>
      </c>
      <c r="N69" s="342">
        <v>7031</v>
      </c>
      <c r="O69" s="342">
        <v>677</v>
      </c>
      <c r="P69" s="342">
        <v>376</v>
      </c>
      <c r="Q69" s="342">
        <v>1053</v>
      </c>
      <c r="R69" s="342">
        <v>524</v>
      </c>
      <c r="S69" s="342">
        <v>390</v>
      </c>
      <c r="T69" s="342">
        <v>914</v>
      </c>
      <c r="U69" s="342">
        <v>0</v>
      </c>
      <c r="V69" s="342">
        <v>0</v>
      </c>
      <c r="W69" s="342">
        <v>0</v>
      </c>
      <c r="X69" s="343">
        <v>7350</v>
      </c>
      <c r="Y69" s="343">
        <v>4260</v>
      </c>
      <c r="Z69" s="343">
        <v>11610</v>
      </c>
    </row>
    <row r="70" spans="2:26" x14ac:dyDescent="0.3">
      <c r="B70" s="259">
        <v>40634</v>
      </c>
      <c r="C70" s="342">
        <v>0</v>
      </c>
      <c r="D70" s="342">
        <v>0</v>
      </c>
      <c r="E70" s="342">
        <v>0</v>
      </c>
      <c r="F70" s="342">
        <v>0</v>
      </c>
      <c r="G70" s="342">
        <v>0</v>
      </c>
      <c r="H70" s="342">
        <v>0</v>
      </c>
      <c r="I70" s="342">
        <v>1367</v>
      </c>
      <c r="J70" s="342">
        <v>558</v>
      </c>
      <c r="K70" s="342">
        <v>1925</v>
      </c>
      <c r="L70" s="342">
        <v>3162</v>
      </c>
      <c r="M70" s="342">
        <v>1969</v>
      </c>
      <c r="N70" s="342">
        <v>5131</v>
      </c>
      <c r="O70" s="342">
        <v>556</v>
      </c>
      <c r="P70" s="342">
        <v>304</v>
      </c>
      <c r="Q70" s="342">
        <v>860</v>
      </c>
      <c r="R70" s="342">
        <v>332</v>
      </c>
      <c r="S70" s="342">
        <v>292</v>
      </c>
      <c r="T70" s="342">
        <v>624</v>
      </c>
      <c r="U70" s="342">
        <v>0</v>
      </c>
      <c r="V70" s="342">
        <v>0</v>
      </c>
      <c r="W70" s="342">
        <v>0</v>
      </c>
      <c r="X70" s="343">
        <v>5417</v>
      </c>
      <c r="Y70" s="343">
        <v>3123</v>
      </c>
      <c r="Z70" s="343">
        <v>8540</v>
      </c>
    </row>
    <row r="71" spans="2:26" x14ac:dyDescent="0.3">
      <c r="B71" s="259">
        <v>40664</v>
      </c>
      <c r="C71" s="342">
        <v>0</v>
      </c>
      <c r="D71" s="342">
        <v>0</v>
      </c>
      <c r="E71" s="342">
        <v>0</v>
      </c>
      <c r="F71" s="342">
        <v>0</v>
      </c>
      <c r="G71" s="342">
        <v>0</v>
      </c>
      <c r="H71" s="342">
        <v>0</v>
      </c>
      <c r="I71" s="342">
        <v>1645</v>
      </c>
      <c r="J71" s="342">
        <v>670</v>
      </c>
      <c r="K71" s="342">
        <v>2315</v>
      </c>
      <c r="L71" s="342">
        <v>3770</v>
      </c>
      <c r="M71" s="342">
        <v>2512</v>
      </c>
      <c r="N71" s="342">
        <v>6282</v>
      </c>
      <c r="O71" s="342">
        <v>608</v>
      </c>
      <c r="P71" s="342">
        <v>323</v>
      </c>
      <c r="Q71" s="342">
        <v>931</v>
      </c>
      <c r="R71" s="342">
        <v>376</v>
      </c>
      <c r="S71" s="342">
        <v>292</v>
      </c>
      <c r="T71" s="342">
        <v>668</v>
      </c>
      <c r="U71" s="342">
        <v>0</v>
      </c>
      <c r="V71" s="342">
        <v>0</v>
      </c>
      <c r="W71" s="342">
        <v>0</v>
      </c>
      <c r="X71" s="343">
        <v>6399</v>
      </c>
      <c r="Y71" s="343">
        <v>3797</v>
      </c>
      <c r="Z71" s="343">
        <v>10196</v>
      </c>
    </row>
    <row r="72" spans="2:26" x14ac:dyDescent="0.3">
      <c r="B72" s="259">
        <v>40695</v>
      </c>
      <c r="C72" s="342">
        <v>0</v>
      </c>
      <c r="D72" s="342">
        <v>0</v>
      </c>
      <c r="E72" s="342">
        <v>0</v>
      </c>
      <c r="F72" s="342">
        <v>0</v>
      </c>
      <c r="G72" s="342">
        <v>0</v>
      </c>
      <c r="H72" s="342">
        <v>0</v>
      </c>
      <c r="I72" s="342">
        <v>1541</v>
      </c>
      <c r="J72" s="342">
        <v>610</v>
      </c>
      <c r="K72" s="342">
        <v>2151</v>
      </c>
      <c r="L72" s="342">
        <v>3223</v>
      </c>
      <c r="M72" s="342">
        <v>2318</v>
      </c>
      <c r="N72" s="342">
        <v>5541</v>
      </c>
      <c r="O72" s="342">
        <v>522</v>
      </c>
      <c r="P72" s="342">
        <v>288</v>
      </c>
      <c r="Q72" s="342">
        <v>810</v>
      </c>
      <c r="R72" s="342">
        <v>328</v>
      </c>
      <c r="S72" s="342">
        <v>270</v>
      </c>
      <c r="T72" s="342">
        <v>598</v>
      </c>
      <c r="U72" s="342">
        <v>0</v>
      </c>
      <c r="V72" s="342">
        <v>0</v>
      </c>
      <c r="W72" s="342">
        <v>0</v>
      </c>
      <c r="X72" s="343">
        <v>5614</v>
      </c>
      <c r="Y72" s="343">
        <v>3486</v>
      </c>
      <c r="Z72" s="343">
        <v>9100</v>
      </c>
    </row>
    <row r="73" spans="2:26" x14ac:dyDescent="0.3">
      <c r="B73" s="259">
        <v>40725</v>
      </c>
      <c r="C73" s="342">
        <v>0</v>
      </c>
      <c r="D73" s="342">
        <v>0</v>
      </c>
      <c r="E73" s="342">
        <v>0</v>
      </c>
      <c r="F73" s="342">
        <v>0</v>
      </c>
      <c r="G73" s="342">
        <v>0</v>
      </c>
      <c r="H73" s="342">
        <v>0</v>
      </c>
      <c r="I73" s="342">
        <v>1883</v>
      </c>
      <c r="J73" s="342">
        <v>670</v>
      </c>
      <c r="K73" s="342">
        <v>2553</v>
      </c>
      <c r="L73" s="342">
        <v>5198</v>
      </c>
      <c r="M73" s="342">
        <v>4905</v>
      </c>
      <c r="N73" s="342">
        <v>10103</v>
      </c>
      <c r="O73" s="342">
        <v>539</v>
      </c>
      <c r="P73" s="342">
        <v>327</v>
      </c>
      <c r="Q73" s="342">
        <v>866</v>
      </c>
      <c r="R73" s="342">
        <v>420</v>
      </c>
      <c r="S73" s="342">
        <v>336</v>
      </c>
      <c r="T73" s="342">
        <v>756</v>
      </c>
      <c r="U73" s="342">
        <v>0</v>
      </c>
      <c r="V73" s="342">
        <v>0</v>
      </c>
      <c r="W73" s="342">
        <v>0</v>
      </c>
      <c r="X73" s="343">
        <v>8040</v>
      </c>
      <c r="Y73" s="343">
        <v>6238</v>
      </c>
      <c r="Z73" s="343">
        <v>14278</v>
      </c>
    </row>
    <row r="74" spans="2:26" x14ac:dyDescent="0.3">
      <c r="B74" s="259">
        <v>40756</v>
      </c>
      <c r="C74" s="342">
        <v>0</v>
      </c>
      <c r="D74" s="342">
        <v>0</v>
      </c>
      <c r="E74" s="342">
        <v>0</v>
      </c>
      <c r="F74" s="342">
        <v>0</v>
      </c>
      <c r="G74" s="342">
        <v>0</v>
      </c>
      <c r="H74" s="342">
        <v>0</v>
      </c>
      <c r="I74" s="342">
        <v>2034</v>
      </c>
      <c r="J74" s="342">
        <v>691</v>
      </c>
      <c r="K74" s="342">
        <v>2725</v>
      </c>
      <c r="L74" s="342">
        <v>5030</v>
      </c>
      <c r="M74" s="342">
        <v>4099</v>
      </c>
      <c r="N74" s="342">
        <v>9129</v>
      </c>
      <c r="O74" s="342">
        <v>573</v>
      </c>
      <c r="P74" s="342">
        <v>318</v>
      </c>
      <c r="Q74" s="342">
        <v>891</v>
      </c>
      <c r="R74" s="342">
        <v>421</v>
      </c>
      <c r="S74" s="342">
        <v>295</v>
      </c>
      <c r="T74" s="342">
        <v>716</v>
      </c>
      <c r="U74" s="342">
        <v>0</v>
      </c>
      <c r="V74" s="342">
        <v>0</v>
      </c>
      <c r="W74" s="342">
        <v>0</v>
      </c>
      <c r="X74" s="343">
        <v>8058</v>
      </c>
      <c r="Y74" s="343">
        <v>5403</v>
      </c>
      <c r="Z74" s="343">
        <v>13461</v>
      </c>
    </row>
    <row r="75" spans="2:26" x14ac:dyDescent="0.3">
      <c r="B75" s="259">
        <v>40787</v>
      </c>
      <c r="C75" s="342">
        <v>0</v>
      </c>
      <c r="D75" s="342">
        <v>0</v>
      </c>
      <c r="E75" s="342">
        <v>0</v>
      </c>
      <c r="F75" s="342">
        <v>0</v>
      </c>
      <c r="G75" s="342">
        <v>0</v>
      </c>
      <c r="H75" s="342">
        <v>0</v>
      </c>
      <c r="I75" s="342">
        <v>2199</v>
      </c>
      <c r="J75" s="342">
        <v>779</v>
      </c>
      <c r="K75" s="342">
        <v>2978</v>
      </c>
      <c r="L75" s="342">
        <v>4057</v>
      </c>
      <c r="M75" s="342">
        <v>2913</v>
      </c>
      <c r="N75" s="342">
        <v>6970</v>
      </c>
      <c r="O75" s="342">
        <v>494</v>
      </c>
      <c r="P75" s="342">
        <v>294</v>
      </c>
      <c r="Q75" s="342">
        <v>788</v>
      </c>
      <c r="R75" s="342">
        <v>329</v>
      </c>
      <c r="S75" s="342">
        <v>249</v>
      </c>
      <c r="T75" s="342">
        <v>578</v>
      </c>
      <c r="U75" s="342">
        <v>0</v>
      </c>
      <c r="V75" s="342">
        <v>0</v>
      </c>
      <c r="W75" s="342">
        <v>0</v>
      </c>
      <c r="X75" s="343">
        <v>7079</v>
      </c>
      <c r="Y75" s="343">
        <v>4235</v>
      </c>
      <c r="Z75" s="343">
        <v>11314</v>
      </c>
    </row>
    <row r="76" spans="2:26" x14ac:dyDescent="0.3">
      <c r="B76" s="259">
        <v>40817</v>
      </c>
      <c r="C76" s="342">
        <v>0</v>
      </c>
      <c r="D76" s="342">
        <v>0</v>
      </c>
      <c r="E76" s="342">
        <v>0</v>
      </c>
      <c r="F76" s="342">
        <v>0</v>
      </c>
      <c r="G76" s="342">
        <v>0</v>
      </c>
      <c r="H76" s="342">
        <v>0</v>
      </c>
      <c r="I76" s="342">
        <v>1749</v>
      </c>
      <c r="J76" s="342">
        <v>631</v>
      </c>
      <c r="K76" s="342">
        <v>2380</v>
      </c>
      <c r="L76" s="342">
        <v>4305</v>
      </c>
      <c r="M76" s="342">
        <v>2830</v>
      </c>
      <c r="N76" s="342">
        <v>7135</v>
      </c>
      <c r="O76" s="342">
        <v>544</v>
      </c>
      <c r="P76" s="342">
        <v>293</v>
      </c>
      <c r="Q76" s="342">
        <v>837</v>
      </c>
      <c r="R76" s="342">
        <v>416</v>
      </c>
      <c r="S76" s="342">
        <v>296</v>
      </c>
      <c r="T76" s="342">
        <v>712</v>
      </c>
      <c r="U76" s="342">
        <v>0</v>
      </c>
      <c r="V76" s="342">
        <v>0</v>
      </c>
      <c r="W76" s="342">
        <v>0</v>
      </c>
      <c r="X76" s="343">
        <v>7014</v>
      </c>
      <c r="Y76" s="343">
        <v>4050</v>
      </c>
      <c r="Z76" s="343">
        <v>11064</v>
      </c>
    </row>
    <row r="77" spans="2:26" x14ac:dyDescent="0.3">
      <c r="B77" s="259">
        <v>40848</v>
      </c>
      <c r="C77" s="342">
        <v>0</v>
      </c>
      <c r="D77" s="342">
        <v>0</v>
      </c>
      <c r="E77" s="342">
        <v>0</v>
      </c>
      <c r="F77" s="342">
        <v>0</v>
      </c>
      <c r="G77" s="342">
        <v>0</v>
      </c>
      <c r="H77" s="342">
        <v>0</v>
      </c>
      <c r="I77" s="342">
        <v>2318</v>
      </c>
      <c r="J77" s="342">
        <v>824</v>
      </c>
      <c r="K77" s="342">
        <v>3142</v>
      </c>
      <c r="L77" s="342">
        <v>5748</v>
      </c>
      <c r="M77" s="342">
        <v>4581</v>
      </c>
      <c r="N77" s="342">
        <v>10329</v>
      </c>
      <c r="O77" s="342">
        <v>633</v>
      </c>
      <c r="P77" s="342">
        <v>289</v>
      </c>
      <c r="Q77" s="342">
        <v>922</v>
      </c>
      <c r="R77" s="342">
        <v>483</v>
      </c>
      <c r="S77" s="342">
        <v>410</v>
      </c>
      <c r="T77" s="342">
        <v>893</v>
      </c>
      <c r="U77" s="342">
        <v>0</v>
      </c>
      <c r="V77" s="342">
        <v>0</v>
      </c>
      <c r="W77" s="342">
        <v>0</v>
      </c>
      <c r="X77" s="343">
        <v>9182</v>
      </c>
      <c r="Y77" s="343">
        <v>6104</v>
      </c>
      <c r="Z77" s="343">
        <v>15286</v>
      </c>
    </row>
    <row r="78" spans="2:26" x14ac:dyDescent="0.3">
      <c r="B78" s="259">
        <v>40878</v>
      </c>
      <c r="C78" s="342">
        <v>0</v>
      </c>
      <c r="D78" s="342">
        <v>0</v>
      </c>
      <c r="E78" s="342">
        <v>0</v>
      </c>
      <c r="F78" s="342">
        <v>0</v>
      </c>
      <c r="G78" s="342">
        <v>0</v>
      </c>
      <c r="H78" s="342">
        <v>0</v>
      </c>
      <c r="I78" s="342">
        <v>1756</v>
      </c>
      <c r="J78" s="342">
        <v>635</v>
      </c>
      <c r="K78" s="342">
        <v>2391</v>
      </c>
      <c r="L78" s="342">
        <v>4752</v>
      </c>
      <c r="M78" s="342">
        <v>3756</v>
      </c>
      <c r="N78" s="342">
        <v>8508</v>
      </c>
      <c r="O78" s="342">
        <v>452</v>
      </c>
      <c r="P78" s="342">
        <v>274</v>
      </c>
      <c r="Q78" s="342">
        <v>726</v>
      </c>
      <c r="R78" s="342">
        <v>369</v>
      </c>
      <c r="S78" s="342">
        <v>302</v>
      </c>
      <c r="T78" s="342">
        <v>671</v>
      </c>
      <c r="U78" s="342">
        <v>0</v>
      </c>
      <c r="V78" s="342">
        <v>0</v>
      </c>
      <c r="W78" s="342">
        <v>0</v>
      </c>
      <c r="X78" s="343">
        <v>7329</v>
      </c>
      <c r="Y78" s="343">
        <v>4967</v>
      </c>
      <c r="Z78" s="343">
        <v>12296</v>
      </c>
    </row>
    <row r="79" spans="2:26" x14ac:dyDescent="0.3">
      <c r="B79" s="259">
        <v>40909</v>
      </c>
      <c r="C79" s="342">
        <v>0</v>
      </c>
      <c r="D79" s="342">
        <v>0</v>
      </c>
      <c r="E79" s="342">
        <v>0</v>
      </c>
      <c r="F79" s="342">
        <v>0</v>
      </c>
      <c r="G79" s="342">
        <v>0</v>
      </c>
      <c r="H79" s="342">
        <v>0</v>
      </c>
      <c r="I79" s="342">
        <v>1922</v>
      </c>
      <c r="J79" s="342">
        <v>715</v>
      </c>
      <c r="K79" s="342">
        <v>2637</v>
      </c>
      <c r="L79" s="342">
        <v>5060</v>
      </c>
      <c r="M79" s="342">
        <v>3875</v>
      </c>
      <c r="N79" s="342">
        <v>8935</v>
      </c>
      <c r="O79" s="342">
        <v>532</v>
      </c>
      <c r="P79" s="342">
        <v>285</v>
      </c>
      <c r="Q79" s="342">
        <v>817</v>
      </c>
      <c r="R79" s="342">
        <v>394</v>
      </c>
      <c r="S79" s="342">
        <v>294</v>
      </c>
      <c r="T79" s="342">
        <v>688</v>
      </c>
      <c r="U79" s="342">
        <v>0</v>
      </c>
      <c r="V79" s="342">
        <v>0</v>
      </c>
      <c r="W79" s="342">
        <v>0</v>
      </c>
      <c r="X79" s="343">
        <v>7908</v>
      </c>
      <c r="Y79" s="343">
        <v>5169</v>
      </c>
      <c r="Z79" s="343">
        <v>13077</v>
      </c>
    </row>
    <row r="80" spans="2:26" x14ac:dyDescent="0.3">
      <c r="B80" s="259">
        <v>40940</v>
      </c>
      <c r="C80" s="342">
        <v>0</v>
      </c>
      <c r="D80" s="342">
        <v>0</v>
      </c>
      <c r="E80" s="342">
        <v>0</v>
      </c>
      <c r="F80" s="342">
        <v>0</v>
      </c>
      <c r="G80" s="342">
        <v>0</v>
      </c>
      <c r="H80" s="342">
        <v>0</v>
      </c>
      <c r="I80" s="342">
        <v>1555</v>
      </c>
      <c r="J80" s="342">
        <v>583</v>
      </c>
      <c r="K80" s="342">
        <v>2138</v>
      </c>
      <c r="L80" s="342">
        <v>4530</v>
      </c>
      <c r="M80" s="342">
        <v>2984</v>
      </c>
      <c r="N80" s="342">
        <v>7514</v>
      </c>
      <c r="O80" s="342">
        <v>427</v>
      </c>
      <c r="P80" s="342">
        <v>251</v>
      </c>
      <c r="Q80" s="342">
        <v>678</v>
      </c>
      <c r="R80" s="342">
        <v>381</v>
      </c>
      <c r="S80" s="342">
        <v>310</v>
      </c>
      <c r="T80" s="342">
        <v>691</v>
      </c>
      <c r="U80" s="342">
        <v>0</v>
      </c>
      <c r="V80" s="342">
        <v>0</v>
      </c>
      <c r="W80" s="342">
        <v>0</v>
      </c>
      <c r="X80" s="343">
        <v>6893</v>
      </c>
      <c r="Y80" s="343">
        <v>4128</v>
      </c>
      <c r="Z80" s="343">
        <v>11021</v>
      </c>
    </row>
    <row r="81" spans="2:26" x14ac:dyDescent="0.3">
      <c r="B81" s="259">
        <v>40969</v>
      </c>
      <c r="C81" s="342">
        <v>0</v>
      </c>
      <c r="D81" s="342">
        <v>0</v>
      </c>
      <c r="E81" s="342">
        <v>0</v>
      </c>
      <c r="F81" s="342">
        <v>0</v>
      </c>
      <c r="G81" s="342">
        <v>0</v>
      </c>
      <c r="H81" s="342">
        <v>0</v>
      </c>
      <c r="I81" s="342">
        <v>1779</v>
      </c>
      <c r="J81" s="342">
        <v>635</v>
      </c>
      <c r="K81" s="342">
        <v>2414</v>
      </c>
      <c r="L81" s="342">
        <v>4788</v>
      </c>
      <c r="M81" s="342">
        <v>3353</v>
      </c>
      <c r="N81" s="342">
        <v>8141</v>
      </c>
      <c r="O81" s="342">
        <v>535</v>
      </c>
      <c r="P81" s="342">
        <v>279</v>
      </c>
      <c r="Q81" s="342">
        <v>814</v>
      </c>
      <c r="R81" s="342">
        <v>373</v>
      </c>
      <c r="S81" s="342">
        <v>316</v>
      </c>
      <c r="T81" s="342">
        <v>689</v>
      </c>
      <c r="U81" s="342">
        <v>0</v>
      </c>
      <c r="V81" s="342">
        <v>0</v>
      </c>
      <c r="W81" s="342">
        <v>0</v>
      </c>
      <c r="X81" s="343">
        <v>7475</v>
      </c>
      <c r="Y81" s="343">
        <v>4583</v>
      </c>
      <c r="Z81" s="343">
        <v>12058</v>
      </c>
    </row>
    <row r="82" spans="2:26" x14ac:dyDescent="0.3">
      <c r="B82" s="259">
        <v>41000</v>
      </c>
      <c r="C82" s="342">
        <v>0</v>
      </c>
      <c r="D82" s="342">
        <v>0</v>
      </c>
      <c r="E82" s="342">
        <v>0</v>
      </c>
      <c r="F82" s="342">
        <v>0</v>
      </c>
      <c r="G82" s="342">
        <v>0</v>
      </c>
      <c r="H82" s="342">
        <v>0</v>
      </c>
      <c r="I82" s="342">
        <v>1468</v>
      </c>
      <c r="J82" s="342">
        <v>586</v>
      </c>
      <c r="K82" s="342">
        <v>2054</v>
      </c>
      <c r="L82" s="342">
        <v>3891</v>
      </c>
      <c r="M82" s="342">
        <v>2702</v>
      </c>
      <c r="N82" s="342">
        <v>6593</v>
      </c>
      <c r="O82" s="342">
        <v>554</v>
      </c>
      <c r="P82" s="342">
        <v>275</v>
      </c>
      <c r="Q82" s="342">
        <v>829</v>
      </c>
      <c r="R82" s="342">
        <v>314</v>
      </c>
      <c r="S82" s="342">
        <v>259</v>
      </c>
      <c r="T82" s="342">
        <v>573</v>
      </c>
      <c r="U82" s="342">
        <v>0</v>
      </c>
      <c r="V82" s="342">
        <v>0</v>
      </c>
      <c r="W82" s="342">
        <v>0</v>
      </c>
      <c r="X82" s="343">
        <v>6227</v>
      </c>
      <c r="Y82" s="343">
        <v>3822</v>
      </c>
      <c r="Z82" s="343">
        <v>10049</v>
      </c>
    </row>
    <row r="83" spans="2:26" x14ac:dyDescent="0.3">
      <c r="B83" s="259">
        <v>41030</v>
      </c>
      <c r="C83" s="342">
        <v>0</v>
      </c>
      <c r="D83" s="342">
        <v>0</v>
      </c>
      <c r="E83" s="342">
        <v>0</v>
      </c>
      <c r="F83" s="342">
        <v>0</v>
      </c>
      <c r="G83" s="342">
        <v>0</v>
      </c>
      <c r="H83" s="342">
        <v>0</v>
      </c>
      <c r="I83" s="342">
        <v>1806</v>
      </c>
      <c r="J83" s="342">
        <v>642</v>
      </c>
      <c r="K83" s="342">
        <v>2448</v>
      </c>
      <c r="L83" s="342">
        <v>4149</v>
      </c>
      <c r="M83" s="342">
        <v>3154</v>
      </c>
      <c r="N83" s="342">
        <v>7303</v>
      </c>
      <c r="O83" s="342">
        <v>664</v>
      </c>
      <c r="P83" s="342">
        <v>381</v>
      </c>
      <c r="Q83" s="342">
        <v>1045</v>
      </c>
      <c r="R83" s="342">
        <v>316</v>
      </c>
      <c r="S83" s="342">
        <v>258</v>
      </c>
      <c r="T83" s="342">
        <v>574</v>
      </c>
      <c r="U83" s="342">
        <v>0</v>
      </c>
      <c r="V83" s="342">
        <v>0</v>
      </c>
      <c r="W83" s="342">
        <v>0</v>
      </c>
      <c r="X83" s="343">
        <v>6935</v>
      </c>
      <c r="Y83" s="343">
        <v>4435</v>
      </c>
      <c r="Z83" s="343">
        <v>11370</v>
      </c>
    </row>
    <row r="84" spans="2:26" x14ac:dyDescent="0.3">
      <c r="B84" s="259">
        <v>41061</v>
      </c>
      <c r="C84" s="342">
        <v>0</v>
      </c>
      <c r="D84" s="342">
        <v>0</v>
      </c>
      <c r="E84" s="342">
        <v>0</v>
      </c>
      <c r="F84" s="342">
        <v>0</v>
      </c>
      <c r="G84" s="342">
        <v>0</v>
      </c>
      <c r="H84" s="342">
        <v>0</v>
      </c>
      <c r="I84" s="342">
        <v>1631</v>
      </c>
      <c r="J84" s="342">
        <v>608</v>
      </c>
      <c r="K84" s="342">
        <v>2239</v>
      </c>
      <c r="L84" s="342">
        <v>3789</v>
      </c>
      <c r="M84" s="342">
        <v>3089</v>
      </c>
      <c r="N84" s="342">
        <v>6878</v>
      </c>
      <c r="O84" s="342">
        <v>624</v>
      </c>
      <c r="P84" s="342">
        <v>380</v>
      </c>
      <c r="Q84" s="342">
        <v>1004</v>
      </c>
      <c r="R84" s="342">
        <v>246</v>
      </c>
      <c r="S84" s="342">
        <v>228</v>
      </c>
      <c r="T84" s="342">
        <v>474</v>
      </c>
      <c r="U84" s="342">
        <v>0</v>
      </c>
      <c r="V84" s="342">
        <v>0</v>
      </c>
      <c r="W84" s="342">
        <v>0</v>
      </c>
      <c r="X84" s="343">
        <v>6290</v>
      </c>
      <c r="Y84" s="343">
        <v>4305</v>
      </c>
      <c r="Z84" s="343">
        <v>10595</v>
      </c>
    </row>
    <row r="85" spans="2:26" x14ac:dyDescent="0.3">
      <c r="B85" s="259">
        <v>41091</v>
      </c>
      <c r="C85" s="342">
        <v>0</v>
      </c>
      <c r="D85" s="342">
        <v>0</v>
      </c>
      <c r="E85" s="342">
        <v>0</v>
      </c>
      <c r="F85" s="342">
        <v>0</v>
      </c>
      <c r="G85" s="342">
        <v>0</v>
      </c>
      <c r="H85" s="342">
        <v>0</v>
      </c>
      <c r="I85" s="342">
        <v>1930</v>
      </c>
      <c r="J85" s="342">
        <v>640</v>
      </c>
      <c r="K85" s="342">
        <v>2570</v>
      </c>
      <c r="L85" s="342">
        <v>4865</v>
      </c>
      <c r="M85" s="342">
        <v>3765</v>
      </c>
      <c r="N85" s="342">
        <v>8630</v>
      </c>
      <c r="O85" s="342">
        <v>589</v>
      </c>
      <c r="P85" s="342">
        <v>360</v>
      </c>
      <c r="Q85" s="342">
        <v>949</v>
      </c>
      <c r="R85" s="342">
        <v>353</v>
      </c>
      <c r="S85" s="342">
        <v>257</v>
      </c>
      <c r="T85" s="342">
        <v>610</v>
      </c>
      <c r="U85" s="342">
        <v>0</v>
      </c>
      <c r="V85" s="342">
        <v>0</v>
      </c>
      <c r="W85" s="342">
        <v>0</v>
      </c>
      <c r="X85" s="343">
        <v>7737</v>
      </c>
      <c r="Y85" s="343">
        <v>5022</v>
      </c>
      <c r="Z85" s="343">
        <v>12759</v>
      </c>
    </row>
    <row r="86" spans="2:26" x14ac:dyDescent="0.3">
      <c r="B86" s="259">
        <v>41122</v>
      </c>
      <c r="C86" s="342">
        <v>0</v>
      </c>
      <c r="D86" s="342">
        <v>0</v>
      </c>
      <c r="E86" s="342">
        <v>0</v>
      </c>
      <c r="F86" s="342">
        <v>0</v>
      </c>
      <c r="G86" s="342">
        <v>0</v>
      </c>
      <c r="H86" s="342">
        <v>0</v>
      </c>
      <c r="I86" s="342">
        <v>1948</v>
      </c>
      <c r="J86" s="342">
        <v>700</v>
      </c>
      <c r="K86" s="342">
        <v>2648</v>
      </c>
      <c r="L86" s="342">
        <v>8973</v>
      </c>
      <c r="M86" s="342">
        <v>7408</v>
      </c>
      <c r="N86" s="342">
        <v>16381</v>
      </c>
      <c r="O86" s="342">
        <v>677</v>
      </c>
      <c r="P86" s="342">
        <v>388</v>
      </c>
      <c r="Q86" s="342">
        <v>1065</v>
      </c>
      <c r="R86" s="342">
        <v>355</v>
      </c>
      <c r="S86" s="342">
        <v>270</v>
      </c>
      <c r="T86" s="342">
        <v>625</v>
      </c>
      <c r="U86" s="342">
        <v>0</v>
      </c>
      <c r="V86" s="342">
        <v>0</v>
      </c>
      <c r="W86" s="342">
        <v>0</v>
      </c>
      <c r="X86" s="343">
        <v>11953</v>
      </c>
      <c r="Y86" s="343">
        <v>8766</v>
      </c>
      <c r="Z86" s="343">
        <v>20719</v>
      </c>
    </row>
    <row r="87" spans="2:26" x14ac:dyDescent="0.3">
      <c r="B87" s="259">
        <v>41153</v>
      </c>
      <c r="C87" s="342">
        <v>0</v>
      </c>
      <c r="D87" s="342">
        <v>0</v>
      </c>
      <c r="E87" s="342">
        <v>0</v>
      </c>
      <c r="F87" s="342">
        <v>0</v>
      </c>
      <c r="G87" s="342">
        <v>0</v>
      </c>
      <c r="H87" s="342">
        <v>0</v>
      </c>
      <c r="I87" s="342">
        <v>1634</v>
      </c>
      <c r="J87" s="342">
        <v>597</v>
      </c>
      <c r="K87" s="342">
        <v>2231</v>
      </c>
      <c r="L87" s="342">
        <v>10421</v>
      </c>
      <c r="M87" s="342">
        <v>7599</v>
      </c>
      <c r="N87" s="342">
        <v>18020</v>
      </c>
      <c r="O87" s="342">
        <v>421</v>
      </c>
      <c r="P87" s="342">
        <v>264</v>
      </c>
      <c r="Q87" s="342">
        <v>685</v>
      </c>
      <c r="R87" s="342">
        <v>251</v>
      </c>
      <c r="S87" s="342">
        <v>203</v>
      </c>
      <c r="T87" s="342">
        <v>454</v>
      </c>
      <c r="U87" s="342">
        <v>0</v>
      </c>
      <c r="V87" s="342">
        <v>0</v>
      </c>
      <c r="W87" s="342">
        <v>0</v>
      </c>
      <c r="X87" s="343">
        <v>12727</v>
      </c>
      <c r="Y87" s="343">
        <v>8663</v>
      </c>
      <c r="Z87" s="343">
        <v>21390</v>
      </c>
    </row>
    <row r="88" spans="2:26" x14ac:dyDescent="0.3">
      <c r="B88" s="259">
        <v>41183</v>
      </c>
      <c r="C88" s="342">
        <v>0</v>
      </c>
      <c r="D88" s="342">
        <v>0</v>
      </c>
      <c r="E88" s="342">
        <v>0</v>
      </c>
      <c r="F88" s="342">
        <v>0</v>
      </c>
      <c r="G88" s="342">
        <v>0</v>
      </c>
      <c r="H88" s="342">
        <v>0</v>
      </c>
      <c r="I88" s="342">
        <v>2284</v>
      </c>
      <c r="J88" s="342">
        <v>745</v>
      </c>
      <c r="K88" s="342">
        <v>3029</v>
      </c>
      <c r="L88" s="342">
        <v>6173</v>
      </c>
      <c r="M88" s="342">
        <v>4643</v>
      </c>
      <c r="N88" s="342">
        <v>10816</v>
      </c>
      <c r="O88" s="342">
        <v>602</v>
      </c>
      <c r="P88" s="342">
        <v>364</v>
      </c>
      <c r="Q88" s="342">
        <v>966</v>
      </c>
      <c r="R88" s="342">
        <v>342</v>
      </c>
      <c r="S88" s="342">
        <v>282</v>
      </c>
      <c r="T88" s="342">
        <v>624</v>
      </c>
      <c r="U88" s="342">
        <v>0</v>
      </c>
      <c r="V88" s="342">
        <v>0</v>
      </c>
      <c r="W88" s="342">
        <v>0</v>
      </c>
      <c r="X88" s="343">
        <v>9401</v>
      </c>
      <c r="Y88" s="343">
        <v>6034</v>
      </c>
      <c r="Z88" s="343">
        <v>15435</v>
      </c>
    </row>
    <row r="89" spans="2:26" x14ac:dyDescent="0.3">
      <c r="B89" s="259">
        <v>41214</v>
      </c>
      <c r="C89" s="342">
        <v>0</v>
      </c>
      <c r="D89" s="342">
        <v>0</v>
      </c>
      <c r="E89" s="342">
        <v>0</v>
      </c>
      <c r="F89" s="342">
        <v>0</v>
      </c>
      <c r="G89" s="342">
        <v>0</v>
      </c>
      <c r="H89" s="342">
        <v>0</v>
      </c>
      <c r="I89" s="342">
        <v>2021</v>
      </c>
      <c r="J89" s="342">
        <v>667</v>
      </c>
      <c r="K89" s="342">
        <v>2688</v>
      </c>
      <c r="L89" s="342">
        <v>3890</v>
      </c>
      <c r="M89" s="342">
        <v>3976</v>
      </c>
      <c r="N89" s="342">
        <v>7866</v>
      </c>
      <c r="O89" s="342">
        <v>514</v>
      </c>
      <c r="P89" s="342">
        <v>273</v>
      </c>
      <c r="Q89" s="342">
        <v>787</v>
      </c>
      <c r="R89" s="342">
        <v>287</v>
      </c>
      <c r="S89" s="342">
        <v>230</v>
      </c>
      <c r="T89" s="342">
        <v>517</v>
      </c>
      <c r="U89" s="342">
        <v>0</v>
      </c>
      <c r="V89" s="342">
        <v>0</v>
      </c>
      <c r="W89" s="342">
        <v>0</v>
      </c>
      <c r="X89" s="343">
        <v>6712</v>
      </c>
      <c r="Y89" s="343">
        <v>5146</v>
      </c>
      <c r="Z89" s="343">
        <v>11858</v>
      </c>
    </row>
    <row r="90" spans="2:26" x14ac:dyDescent="0.3">
      <c r="B90" s="259">
        <v>41244</v>
      </c>
      <c r="C90" s="342">
        <v>0</v>
      </c>
      <c r="D90" s="342">
        <v>0</v>
      </c>
      <c r="E90" s="342">
        <v>0</v>
      </c>
      <c r="F90" s="342">
        <v>0</v>
      </c>
      <c r="G90" s="342">
        <v>0</v>
      </c>
      <c r="H90" s="342">
        <v>0</v>
      </c>
      <c r="I90" s="342">
        <v>1730</v>
      </c>
      <c r="J90" s="342">
        <v>543</v>
      </c>
      <c r="K90" s="342">
        <v>2273</v>
      </c>
      <c r="L90" s="342">
        <v>3040</v>
      </c>
      <c r="M90" s="342">
        <v>3252</v>
      </c>
      <c r="N90" s="342">
        <v>6292</v>
      </c>
      <c r="O90" s="342">
        <v>452</v>
      </c>
      <c r="P90" s="342">
        <v>289</v>
      </c>
      <c r="Q90" s="342">
        <v>741</v>
      </c>
      <c r="R90" s="342">
        <v>274</v>
      </c>
      <c r="S90" s="342">
        <v>221</v>
      </c>
      <c r="T90" s="342">
        <v>495</v>
      </c>
      <c r="U90" s="342">
        <v>0</v>
      </c>
      <c r="V90" s="342">
        <v>0</v>
      </c>
      <c r="W90" s="342">
        <v>0</v>
      </c>
      <c r="X90" s="343">
        <v>5496</v>
      </c>
      <c r="Y90" s="343">
        <v>4305</v>
      </c>
      <c r="Z90" s="343">
        <v>9801</v>
      </c>
    </row>
    <row r="91" spans="2:26" x14ac:dyDescent="0.3">
      <c r="B91" s="259">
        <v>41275</v>
      </c>
      <c r="C91" s="342">
        <v>0</v>
      </c>
      <c r="D91" s="342">
        <v>0</v>
      </c>
      <c r="E91" s="342">
        <v>0</v>
      </c>
      <c r="F91" s="342">
        <v>0</v>
      </c>
      <c r="G91" s="342">
        <v>0</v>
      </c>
      <c r="H91" s="342">
        <v>0</v>
      </c>
      <c r="I91" s="342">
        <v>2059</v>
      </c>
      <c r="J91" s="342">
        <v>694</v>
      </c>
      <c r="K91" s="342">
        <v>2753</v>
      </c>
      <c r="L91" s="342">
        <v>3488</v>
      </c>
      <c r="M91" s="342">
        <v>2876</v>
      </c>
      <c r="N91" s="342">
        <v>6364</v>
      </c>
      <c r="O91" s="342">
        <v>554</v>
      </c>
      <c r="P91" s="342">
        <v>313</v>
      </c>
      <c r="Q91" s="342">
        <v>867</v>
      </c>
      <c r="R91" s="342">
        <v>290</v>
      </c>
      <c r="S91" s="342">
        <v>232</v>
      </c>
      <c r="T91" s="342">
        <v>522</v>
      </c>
      <c r="U91" s="342">
        <v>0</v>
      </c>
      <c r="V91" s="342">
        <v>0</v>
      </c>
      <c r="W91" s="342">
        <v>0</v>
      </c>
      <c r="X91" s="343">
        <v>6391</v>
      </c>
      <c r="Y91" s="343">
        <v>4115</v>
      </c>
      <c r="Z91" s="343">
        <v>10506</v>
      </c>
    </row>
    <row r="92" spans="2:26" x14ac:dyDescent="0.3">
      <c r="B92" s="259">
        <v>41306</v>
      </c>
      <c r="C92" s="342">
        <v>0</v>
      </c>
      <c r="D92" s="342">
        <v>0</v>
      </c>
      <c r="E92" s="342">
        <v>0</v>
      </c>
      <c r="F92" s="342">
        <v>0</v>
      </c>
      <c r="G92" s="342">
        <v>0</v>
      </c>
      <c r="H92" s="342">
        <v>0</v>
      </c>
      <c r="I92" s="342">
        <v>1485</v>
      </c>
      <c r="J92" s="342">
        <v>535</v>
      </c>
      <c r="K92" s="342">
        <v>2020</v>
      </c>
      <c r="L92" s="342">
        <v>2527</v>
      </c>
      <c r="M92" s="342">
        <v>2274</v>
      </c>
      <c r="N92" s="342">
        <v>4801</v>
      </c>
      <c r="O92" s="342">
        <v>459</v>
      </c>
      <c r="P92" s="342">
        <v>245</v>
      </c>
      <c r="Q92" s="342">
        <v>704</v>
      </c>
      <c r="R92" s="342">
        <v>217</v>
      </c>
      <c r="S92" s="342">
        <v>209</v>
      </c>
      <c r="T92" s="342">
        <v>426</v>
      </c>
      <c r="U92" s="342">
        <v>0</v>
      </c>
      <c r="V92" s="342">
        <v>0</v>
      </c>
      <c r="W92" s="342">
        <v>0</v>
      </c>
      <c r="X92" s="343">
        <v>4688</v>
      </c>
      <c r="Y92" s="343">
        <v>3263</v>
      </c>
      <c r="Z92" s="343">
        <v>7951</v>
      </c>
    </row>
    <row r="93" spans="2:26" x14ac:dyDescent="0.3">
      <c r="B93" s="259">
        <v>41334</v>
      </c>
      <c r="C93" s="342">
        <v>0</v>
      </c>
      <c r="D93" s="342">
        <v>0</v>
      </c>
      <c r="E93" s="342">
        <v>0</v>
      </c>
      <c r="F93" s="342">
        <v>0</v>
      </c>
      <c r="G93" s="342">
        <v>0</v>
      </c>
      <c r="H93" s="342">
        <v>0</v>
      </c>
      <c r="I93" s="342">
        <v>1726</v>
      </c>
      <c r="J93" s="342">
        <v>522</v>
      </c>
      <c r="K93" s="342">
        <v>2248</v>
      </c>
      <c r="L93" s="342">
        <v>2713</v>
      </c>
      <c r="M93" s="342">
        <v>2211</v>
      </c>
      <c r="N93" s="342">
        <v>4924</v>
      </c>
      <c r="O93" s="342">
        <v>512</v>
      </c>
      <c r="P93" s="342">
        <v>297</v>
      </c>
      <c r="Q93" s="342">
        <v>809</v>
      </c>
      <c r="R93" s="342">
        <v>278</v>
      </c>
      <c r="S93" s="342">
        <v>228</v>
      </c>
      <c r="T93" s="342">
        <v>506</v>
      </c>
      <c r="U93" s="342">
        <v>0</v>
      </c>
      <c r="V93" s="342">
        <v>0</v>
      </c>
      <c r="W93" s="342">
        <v>0</v>
      </c>
      <c r="X93" s="343">
        <v>5229</v>
      </c>
      <c r="Y93" s="343">
        <v>3258</v>
      </c>
      <c r="Z93" s="343">
        <v>8487</v>
      </c>
    </row>
    <row r="94" spans="2:26" x14ac:dyDescent="0.3">
      <c r="B94" s="259">
        <v>41365</v>
      </c>
      <c r="C94" s="342">
        <v>0</v>
      </c>
      <c r="D94" s="342">
        <v>0</v>
      </c>
      <c r="E94" s="342">
        <v>0</v>
      </c>
      <c r="F94" s="342">
        <v>0</v>
      </c>
      <c r="G94" s="342">
        <v>0</v>
      </c>
      <c r="H94" s="342">
        <v>0</v>
      </c>
      <c r="I94" s="342">
        <v>1696</v>
      </c>
      <c r="J94" s="342">
        <v>572</v>
      </c>
      <c r="K94" s="342">
        <v>2268</v>
      </c>
      <c r="L94" s="342">
        <v>2708</v>
      </c>
      <c r="M94" s="342">
        <v>2634</v>
      </c>
      <c r="N94" s="342">
        <v>5342</v>
      </c>
      <c r="O94" s="342">
        <v>542</v>
      </c>
      <c r="P94" s="342">
        <v>269</v>
      </c>
      <c r="Q94" s="342">
        <v>811</v>
      </c>
      <c r="R94" s="342">
        <v>300</v>
      </c>
      <c r="S94" s="342">
        <v>214</v>
      </c>
      <c r="T94" s="342">
        <v>514</v>
      </c>
      <c r="U94" s="342">
        <v>0</v>
      </c>
      <c r="V94" s="342">
        <v>0</v>
      </c>
      <c r="W94" s="342">
        <v>0</v>
      </c>
      <c r="X94" s="343">
        <v>5246</v>
      </c>
      <c r="Y94" s="343">
        <v>3689</v>
      </c>
      <c r="Z94" s="343">
        <v>8935</v>
      </c>
    </row>
    <row r="95" spans="2:26" x14ac:dyDescent="0.3">
      <c r="B95" s="259">
        <v>41395</v>
      </c>
      <c r="C95" s="342">
        <v>0</v>
      </c>
      <c r="D95" s="342">
        <v>0</v>
      </c>
      <c r="E95" s="342">
        <v>0</v>
      </c>
      <c r="F95" s="342">
        <v>0</v>
      </c>
      <c r="G95" s="342">
        <v>0</v>
      </c>
      <c r="H95" s="342">
        <v>0</v>
      </c>
      <c r="I95" s="342">
        <v>1595</v>
      </c>
      <c r="J95" s="342">
        <v>550</v>
      </c>
      <c r="K95" s="342">
        <v>2145</v>
      </c>
      <c r="L95" s="342">
        <v>2545</v>
      </c>
      <c r="M95" s="342">
        <v>2948</v>
      </c>
      <c r="N95" s="342">
        <v>5493</v>
      </c>
      <c r="O95" s="342">
        <v>471</v>
      </c>
      <c r="P95" s="342">
        <v>277</v>
      </c>
      <c r="Q95" s="342">
        <v>748</v>
      </c>
      <c r="R95" s="342">
        <v>268</v>
      </c>
      <c r="S95" s="342">
        <v>227</v>
      </c>
      <c r="T95" s="342">
        <v>495</v>
      </c>
      <c r="U95" s="342">
        <v>0</v>
      </c>
      <c r="V95" s="342">
        <v>0</v>
      </c>
      <c r="W95" s="342">
        <v>0</v>
      </c>
      <c r="X95" s="343">
        <v>4879</v>
      </c>
      <c r="Y95" s="343">
        <v>4002</v>
      </c>
      <c r="Z95" s="343">
        <v>8881</v>
      </c>
    </row>
    <row r="96" spans="2:26" x14ac:dyDescent="0.3">
      <c r="B96" s="259">
        <v>41426</v>
      </c>
      <c r="C96" s="342">
        <v>0</v>
      </c>
      <c r="D96" s="342">
        <v>0</v>
      </c>
      <c r="E96" s="342">
        <v>0</v>
      </c>
      <c r="F96" s="342">
        <v>0</v>
      </c>
      <c r="G96" s="342">
        <v>0</v>
      </c>
      <c r="H96" s="342">
        <v>0</v>
      </c>
      <c r="I96" s="342">
        <v>1552</v>
      </c>
      <c r="J96" s="342">
        <v>503</v>
      </c>
      <c r="K96" s="342">
        <v>2055</v>
      </c>
      <c r="L96" s="342">
        <v>2446</v>
      </c>
      <c r="M96" s="342">
        <v>2553</v>
      </c>
      <c r="N96" s="342">
        <v>4999</v>
      </c>
      <c r="O96" s="342">
        <v>488</v>
      </c>
      <c r="P96" s="342">
        <v>261</v>
      </c>
      <c r="Q96" s="342">
        <v>749</v>
      </c>
      <c r="R96" s="342">
        <v>266</v>
      </c>
      <c r="S96" s="342">
        <v>221</v>
      </c>
      <c r="T96" s="342">
        <v>487</v>
      </c>
      <c r="U96" s="342">
        <v>0</v>
      </c>
      <c r="V96" s="342">
        <v>0</v>
      </c>
      <c r="W96" s="342">
        <v>0</v>
      </c>
      <c r="X96" s="343">
        <v>4752</v>
      </c>
      <c r="Y96" s="343">
        <v>3538</v>
      </c>
      <c r="Z96" s="343">
        <v>8290</v>
      </c>
    </row>
    <row r="97" spans="2:26" x14ac:dyDescent="0.3">
      <c r="B97" s="259">
        <v>41456</v>
      </c>
      <c r="C97" s="342">
        <v>0</v>
      </c>
      <c r="D97" s="342">
        <v>0</v>
      </c>
      <c r="E97" s="342">
        <v>0</v>
      </c>
      <c r="F97" s="342">
        <v>0</v>
      </c>
      <c r="G97" s="342">
        <v>0</v>
      </c>
      <c r="H97" s="342">
        <v>0</v>
      </c>
      <c r="I97" s="342">
        <v>1978</v>
      </c>
      <c r="J97" s="342">
        <v>592</v>
      </c>
      <c r="K97" s="342">
        <v>2570</v>
      </c>
      <c r="L97" s="342">
        <v>2734</v>
      </c>
      <c r="M97" s="342">
        <v>2580</v>
      </c>
      <c r="N97" s="342">
        <v>5314</v>
      </c>
      <c r="O97" s="342">
        <v>484</v>
      </c>
      <c r="P97" s="342">
        <v>273</v>
      </c>
      <c r="Q97" s="342">
        <v>757</v>
      </c>
      <c r="R97" s="342">
        <v>288</v>
      </c>
      <c r="S97" s="342">
        <v>228</v>
      </c>
      <c r="T97" s="342">
        <v>516</v>
      </c>
      <c r="U97" s="342">
        <v>0</v>
      </c>
      <c r="V97" s="342">
        <v>0</v>
      </c>
      <c r="W97" s="342">
        <v>0</v>
      </c>
      <c r="X97" s="343">
        <v>5484</v>
      </c>
      <c r="Y97" s="343">
        <v>3673</v>
      </c>
      <c r="Z97" s="343">
        <v>9157</v>
      </c>
    </row>
    <row r="98" spans="2:26" x14ac:dyDescent="0.3">
      <c r="B98" s="259">
        <v>41487</v>
      </c>
      <c r="C98" s="342">
        <v>0</v>
      </c>
      <c r="D98" s="342">
        <v>0</v>
      </c>
      <c r="E98" s="342">
        <v>0</v>
      </c>
      <c r="F98" s="342">
        <v>0</v>
      </c>
      <c r="G98" s="342">
        <v>0</v>
      </c>
      <c r="H98" s="342">
        <v>0</v>
      </c>
      <c r="I98" s="342">
        <v>2083</v>
      </c>
      <c r="J98" s="342">
        <v>695</v>
      </c>
      <c r="K98" s="342">
        <v>2778</v>
      </c>
      <c r="L98" s="342">
        <v>3057</v>
      </c>
      <c r="M98" s="342">
        <v>2657</v>
      </c>
      <c r="N98" s="342">
        <v>5714</v>
      </c>
      <c r="O98" s="342">
        <v>508</v>
      </c>
      <c r="P98" s="342">
        <v>246</v>
      </c>
      <c r="Q98" s="342">
        <v>754</v>
      </c>
      <c r="R98" s="342">
        <v>329</v>
      </c>
      <c r="S98" s="342">
        <v>273</v>
      </c>
      <c r="T98" s="342">
        <v>602</v>
      </c>
      <c r="U98" s="342">
        <v>0</v>
      </c>
      <c r="V98" s="342">
        <v>0</v>
      </c>
      <c r="W98" s="342">
        <v>0</v>
      </c>
      <c r="X98" s="343">
        <v>5977</v>
      </c>
      <c r="Y98" s="343">
        <v>3871</v>
      </c>
      <c r="Z98" s="343">
        <v>9848</v>
      </c>
    </row>
    <row r="99" spans="2:26" x14ac:dyDescent="0.3">
      <c r="B99" s="259">
        <v>41518</v>
      </c>
      <c r="C99" s="342">
        <v>0</v>
      </c>
      <c r="D99" s="342">
        <v>0</v>
      </c>
      <c r="E99" s="342">
        <v>0</v>
      </c>
      <c r="F99" s="342">
        <v>0</v>
      </c>
      <c r="G99" s="342">
        <v>0</v>
      </c>
      <c r="H99" s="342">
        <v>0</v>
      </c>
      <c r="I99" s="342">
        <v>1961</v>
      </c>
      <c r="J99" s="342">
        <v>604</v>
      </c>
      <c r="K99" s="342">
        <v>2565</v>
      </c>
      <c r="L99" s="342">
        <v>2703</v>
      </c>
      <c r="M99" s="342">
        <v>2501</v>
      </c>
      <c r="N99" s="342">
        <v>5204</v>
      </c>
      <c r="O99" s="342">
        <v>436</v>
      </c>
      <c r="P99" s="342">
        <v>217</v>
      </c>
      <c r="Q99" s="342">
        <v>653</v>
      </c>
      <c r="R99" s="342">
        <v>214</v>
      </c>
      <c r="S99" s="342">
        <v>224</v>
      </c>
      <c r="T99" s="342">
        <v>438</v>
      </c>
      <c r="U99" s="342">
        <v>0</v>
      </c>
      <c r="V99" s="342">
        <v>0</v>
      </c>
      <c r="W99" s="342">
        <v>0</v>
      </c>
      <c r="X99" s="343">
        <v>5314</v>
      </c>
      <c r="Y99" s="343">
        <v>3546</v>
      </c>
      <c r="Z99" s="343">
        <v>8860</v>
      </c>
    </row>
    <row r="100" spans="2:26" x14ac:dyDescent="0.3">
      <c r="B100" s="259">
        <v>41548</v>
      </c>
      <c r="C100" s="342">
        <v>0</v>
      </c>
      <c r="D100" s="342">
        <v>0</v>
      </c>
      <c r="E100" s="342">
        <v>0</v>
      </c>
      <c r="F100" s="342">
        <v>0</v>
      </c>
      <c r="G100" s="342">
        <v>0</v>
      </c>
      <c r="H100" s="342">
        <v>0</v>
      </c>
      <c r="I100" s="342">
        <v>2200</v>
      </c>
      <c r="J100" s="342">
        <v>630</v>
      </c>
      <c r="K100" s="342">
        <v>2830</v>
      </c>
      <c r="L100" s="342">
        <v>3609</v>
      </c>
      <c r="M100" s="342">
        <v>3178</v>
      </c>
      <c r="N100" s="342">
        <v>6787</v>
      </c>
      <c r="O100" s="342">
        <v>476</v>
      </c>
      <c r="P100" s="342">
        <v>290</v>
      </c>
      <c r="Q100" s="342">
        <v>766</v>
      </c>
      <c r="R100" s="342">
        <v>305</v>
      </c>
      <c r="S100" s="342">
        <v>252</v>
      </c>
      <c r="T100" s="342">
        <v>557</v>
      </c>
      <c r="U100" s="342">
        <v>0</v>
      </c>
      <c r="V100" s="342">
        <v>0</v>
      </c>
      <c r="W100" s="342">
        <v>0</v>
      </c>
      <c r="X100" s="343">
        <v>6590</v>
      </c>
      <c r="Y100" s="343">
        <v>4350</v>
      </c>
      <c r="Z100" s="343">
        <v>10940</v>
      </c>
    </row>
    <row r="101" spans="2:26" x14ac:dyDescent="0.3">
      <c r="B101" s="259">
        <v>41579</v>
      </c>
      <c r="C101" s="342">
        <v>0</v>
      </c>
      <c r="D101" s="342">
        <v>0</v>
      </c>
      <c r="E101" s="342">
        <v>0</v>
      </c>
      <c r="F101" s="342">
        <v>0</v>
      </c>
      <c r="G101" s="342">
        <v>0</v>
      </c>
      <c r="H101" s="342">
        <v>0</v>
      </c>
      <c r="I101" s="342">
        <v>1534</v>
      </c>
      <c r="J101" s="342">
        <v>407</v>
      </c>
      <c r="K101" s="342">
        <v>1941</v>
      </c>
      <c r="L101" s="342">
        <v>2269</v>
      </c>
      <c r="M101" s="342">
        <v>1993</v>
      </c>
      <c r="N101" s="342">
        <v>4262</v>
      </c>
      <c r="O101" s="342">
        <v>318</v>
      </c>
      <c r="P101" s="342">
        <v>183</v>
      </c>
      <c r="Q101" s="342">
        <v>501</v>
      </c>
      <c r="R101" s="342">
        <v>237</v>
      </c>
      <c r="S101" s="342">
        <v>194</v>
      </c>
      <c r="T101" s="342">
        <v>431</v>
      </c>
      <c r="U101" s="342">
        <v>0</v>
      </c>
      <c r="V101" s="342">
        <v>0</v>
      </c>
      <c r="W101" s="342">
        <v>0</v>
      </c>
      <c r="X101" s="343">
        <v>4358</v>
      </c>
      <c r="Y101" s="343">
        <v>2777</v>
      </c>
      <c r="Z101" s="343">
        <v>7135</v>
      </c>
    </row>
    <row r="102" spans="2:26" x14ac:dyDescent="0.3">
      <c r="B102" s="259">
        <v>41609</v>
      </c>
      <c r="C102" s="342">
        <v>0</v>
      </c>
      <c r="D102" s="342">
        <v>0</v>
      </c>
      <c r="E102" s="342">
        <v>0</v>
      </c>
      <c r="F102" s="342">
        <v>0</v>
      </c>
      <c r="G102" s="342">
        <v>0</v>
      </c>
      <c r="H102" s="342">
        <v>0</v>
      </c>
      <c r="I102" s="342">
        <v>2568</v>
      </c>
      <c r="J102" s="342">
        <v>738</v>
      </c>
      <c r="K102" s="342">
        <v>3306</v>
      </c>
      <c r="L102" s="342">
        <v>3426</v>
      </c>
      <c r="M102" s="342">
        <v>2937</v>
      </c>
      <c r="N102" s="342">
        <v>6363</v>
      </c>
      <c r="O102" s="342">
        <v>552</v>
      </c>
      <c r="P102" s="342">
        <v>343</v>
      </c>
      <c r="Q102" s="342">
        <v>895</v>
      </c>
      <c r="R102" s="342">
        <v>294</v>
      </c>
      <c r="S102" s="342">
        <v>260</v>
      </c>
      <c r="T102" s="342">
        <v>554</v>
      </c>
      <c r="U102" s="342">
        <v>0</v>
      </c>
      <c r="V102" s="342">
        <v>0</v>
      </c>
      <c r="W102" s="342">
        <v>0</v>
      </c>
      <c r="X102" s="343">
        <v>6840</v>
      </c>
      <c r="Y102" s="343">
        <v>4278</v>
      </c>
      <c r="Z102" s="343">
        <v>11118</v>
      </c>
    </row>
    <row r="103" spans="2:26" x14ac:dyDescent="0.3">
      <c r="B103" s="259">
        <v>41640</v>
      </c>
      <c r="C103" s="342">
        <v>0</v>
      </c>
      <c r="D103" s="342">
        <v>0</v>
      </c>
      <c r="E103" s="342">
        <v>0</v>
      </c>
      <c r="F103" s="342">
        <v>0</v>
      </c>
      <c r="G103" s="342">
        <v>0</v>
      </c>
      <c r="H103" s="342">
        <v>0</v>
      </c>
      <c r="I103" s="342">
        <v>2156</v>
      </c>
      <c r="J103" s="342">
        <v>697</v>
      </c>
      <c r="K103" s="342">
        <v>2853</v>
      </c>
      <c r="L103" s="342">
        <v>3023</v>
      </c>
      <c r="M103" s="342">
        <v>2752</v>
      </c>
      <c r="N103" s="342">
        <v>5775</v>
      </c>
      <c r="O103" s="342">
        <v>499</v>
      </c>
      <c r="P103" s="342">
        <v>271</v>
      </c>
      <c r="Q103" s="342">
        <v>770</v>
      </c>
      <c r="R103" s="342">
        <v>326</v>
      </c>
      <c r="S103" s="342">
        <v>256</v>
      </c>
      <c r="T103" s="342">
        <v>582</v>
      </c>
      <c r="U103" s="342">
        <v>0</v>
      </c>
      <c r="V103" s="342">
        <v>0</v>
      </c>
      <c r="W103" s="342">
        <v>0</v>
      </c>
      <c r="X103" s="343">
        <v>6004</v>
      </c>
      <c r="Y103" s="343">
        <v>3976</v>
      </c>
      <c r="Z103" s="343">
        <v>9980</v>
      </c>
    </row>
    <row r="104" spans="2:26" x14ac:dyDescent="0.3">
      <c r="B104" s="259">
        <v>41671</v>
      </c>
      <c r="C104" s="342">
        <v>0</v>
      </c>
      <c r="D104" s="342">
        <v>0</v>
      </c>
      <c r="E104" s="342">
        <v>0</v>
      </c>
      <c r="F104" s="342">
        <v>0</v>
      </c>
      <c r="G104" s="342">
        <v>0</v>
      </c>
      <c r="H104" s="342">
        <v>0</v>
      </c>
      <c r="I104" s="342">
        <v>1795</v>
      </c>
      <c r="J104" s="342">
        <v>577</v>
      </c>
      <c r="K104" s="342">
        <v>2372</v>
      </c>
      <c r="L104" s="342">
        <v>2452</v>
      </c>
      <c r="M104" s="342">
        <v>2289</v>
      </c>
      <c r="N104" s="342">
        <v>4741</v>
      </c>
      <c r="O104" s="342">
        <v>453</v>
      </c>
      <c r="P104" s="342">
        <v>238</v>
      </c>
      <c r="Q104" s="342">
        <v>691</v>
      </c>
      <c r="R104" s="342">
        <v>229</v>
      </c>
      <c r="S104" s="342">
        <v>192</v>
      </c>
      <c r="T104" s="342">
        <v>421</v>
      </c>
      <c r="U104" s="342">
        <v>0</v>
      </c>
      <c r="V104" s="342">
        <v>0</v>
      </c>
      <c r="W104" s="342">
        <v>0</v>
      </c>
      <c r="X104" s="343">
        <v>4929</v>
      </c>
      <c r="Y104" s="343">
        <v>3296</v>
      </c>
      <c r="Z104" s="343">
        <v>8225</v>
      </c>
    </row>
    <row r="105" spans="2:26" x14ac:dyDescent="0.3">
      <c r="B105" s="259">
        <v>41699</v>
      </c>
      <c r="C105" s="342">
        <v>0</v>
      </c>
      <c r="D105" s="342">
        <v>0</v>
      </c>
      <c r="E105" s="342">
        <v>0</v>
      </c>
      <c r="F105" s="342">
        <v>0</v>
      </c>
      <c r="G105" s="342">
        <v>0</v>
      </c>
      <c r="H105" s="342">
        <v>0</v>
      </c>
      <c r="I105" s="342">
        <v>2273</v>
      </c>
      <c r="J105" s="342">
        <v>694</v>
      </c>
      <c r="K105" s="342">
        <v>2967</v>
      </c>
      <c r="L105" s="342">
        <v>2708</v>
      </c>
      <c r="M105" s="342">
        <v>2645</v>
      </c>
      <c r="N105" s="342">
        <v>5353</v>
      </c>
      <c r="O105" s="342">
        <v>578</v>
      </c>
      <c r="P105" s="342">
        <v>322</v>
      </c>
      <c r="Q105" s="342">
        <v>900</v>
      </c>
      <c r="R105" s="342">
        <v>325</v>
      </c>
      <c r="S105" s="342">
        <v>228</v>
      </c>
      <c r="T105" s="342">
        <v>553</v>
      </c>
      <c r="U105" s="342">
        <v>0</v>
      </c>
      <c r="V105" s="342">
        <v>0</v>
      </c>
      <c r="W105" s="342">
        <v>0</v>
      </c>
      <c r="X105" s="343">
        <v>5884</v>
      </c>
      <c r="Y105" s="343">
        <v>3889</v>
      </c>
      <c r="Z105" s="343">
        <v>9773</v>
      </c>
    </row>
    <row r="106" spans="2:26" x14ac:dyDescent="0.3">
      <c r="B106" s="259">
        <v>41730</v>
      </c>
      <c r="C106" s="342">
        <v>0</v>
      </c>
      <c r="D106" s="342">
        <v>0</v>
      </c>
      <c r="E106" s="342">
        <v>0</v>
      </c>
      <c r="F106" s="342">
        <v>0</v>
      </c>
      <c r="G106" s="342">
        <v>0</v>
      </c>
      <c r="H106" s="342">
        <v>0</v>
      </c>
      <c r="I106" s="342">
        <v>1889</v>
      </c>
      <c r="J106" s="342">
        <v>623</v>
      </c>
      <c r="K106" s="342">
        <v>2512</v>
      </c>
      <c r="L106" s="342">
        <v>2487</v>
      </c>
      <c r="M106" s="342">
        <v>2472</v>
      </c>
      <c r="N106" s="342">
        <v>4959</v>
      </c>
      <c r="O106" s="342">
        <v>527</v>
      </c>
      <c r="P106" s="342">
        <v>269</v>
      </c>
      <c r="Q106" s="342">
        <v>796</v>
      </c>
      <c r="R106" s="342">
        <v>319</v>
      </c>
      <c r="S106" s="342">
        <v>258</v>
      </c>
      <c r="T106" s="342">
        <v>577</v>
      </c>
      <c r="U106" s="342">
        <v>0</v>
      </c>
      <c r="V106" s="342">
        <v>0</v>
      </c>
      <c r="W106" s="342">
        <v>0</v>
      </c>
      <c r="X106" s="343">
        <v>5222</v>
      </c>
      <c r="Y106" s="343">
        <v>3622</v>
      </c>
      <c r="Z106" s="343">
        <v>8844</v>
      </c>
    </row>
    <row r="107" spans="2:26" x14ac:dyDescent="0.3">
      <c r="B107" s="259">
        <v>41760</v>
      </c>
      <c r="C107" s="342">
        <v>0</v>
      </c>
      <c r="D107" s="342">
        <v>0</v>
      </c>
      <c r="E107" s="342">
        <v>0</v>
      </c>
      <c r="F107" s="342">
        <v>0</v>
      </c>
      <c r="G107" s="342">
        <v>0</v>
      </c>
      <c r="H107" s="342">
        <v>0</v>
      </c>
      <c r="I107" s="342">
        <v>2328</v>
      </c>
      <c r="J107" s="342">
        <v>687</v>
      </c>
      <c r="K107" s="342">
        <v>3015</v>
      </c>
      <c r="L107" s="342">
        <v>3027</v>
      </c>
      <c r="M107" s="342">
        <v>3865</v>
      </c>
      <c r="N107" s="342">
        <v>6892</v>
      </c>
      <c r="O107" s="342">
        <v>526</v>
      </c>
      <c r="P107" s="342">
        <v>292</v>
      </c>
      <c r="Q107" s="342">
        <v>818</v>
      </c>
      <c r="R107" s="342">
        <v>255</v>
      </c>
      <c r="S107" s="342">
        <v>228</v>
      </c>
      <c r="T107" s="342">
        <v>483</v>
      </c>
      <c r="U107" s="342">
        <v>0</v>
      </c>
      <c r="V107" s="342">
        <v>0</v>
      </c>
      <c r="W107" s="342">
        <v>0</v>
      </c>
      <c r="X107" s="343">
        <v>6136</v>
      </c>
      <c r="Y107" s="343">
        <v>5072</v>
      </c>
      <c r="Z107" s="343">
        <v>11208</v>
      </c>
    </row>
    <row r="108" spans="2:26" x14ac:dyDescent="0.3">
      <c r="B108" s="259">
        <v>41791</v>
      </c>
      <c r="C108" s="342">
        <v>0</v>
      </c>
      <c r="D108" s="342">
        <v>0</v>
      </c>
      <c r="E108" s="342">
        <v>0</v>
      </c>
      <c r="F108" s="342">
        <v>0</v>
      </c>
      <c r="G108" s="342">
        <v>0</v>
      </c>
      <c r="H108" s="342">
        <v>0</v>
      </c>
      <c r="I108" s="342">
        <v>1952</v>
      </c>
      <c r="J108" s="342">
        <v>621</v>
      </c>
      <c r="K108" s="342">
        <v>2573</v>
      </c>
      <c r="L108" s="342">
        <v>2836</v>
      </c>
      <c r="M108" s="342">
        <v>3047</v>
      </c>
      <c r="N108" s="342">
        <v>5883</v>
      </c>
      <c r="O108" s="342">
        <v>491</v>
      </c>
      <c r="P108" s="342">
        <v>308</v>
      </c>
      <c r="Q108" s="342">
        <v>799</v>
      </c>
      <c r="R108" s="342">
        <v>216</v>
      </c>
      <c r="S108" s="342">
        <v>190</v>
      </c>
      <c r="T108" s="342">
        <v>406</v>
      </c>
      <c r="U108" s="342">
        <v>0</v>
      </c>
      <c r="V108" s="342">
        <v>0</v>
      </c>
      <c r="W108" s="342">
        <v>0</v>
      </c>
      <c r="X108" s="343">
        <v>5495</v>
      </c>
      <c r="Y108" s="343">
        <v>4166</v>
      </c>
      <c r="Z108" s="343">
        <v>9661</v>
      </c>
    </row>
    <row r="109" spans="2:26" x14ac:dyDescent="0.3">
      <c r="B109" s="259">
        <v>41821</v>
      </c>
      <c r="C109" s="342">
        <v>0</v>
      </c>
      <c r="D109" s="342">
        <v>0</v>
      </c>
      <c r="E109" s="342">
        <v>0</v>
      </c>
      <c r="F109" s="342">
        <v>0</v>
      </c>
      <c r="G109" s="342">
        <v>0</v>
      </c>
      <c r="H109" s="342">
        <v>0</v>
      </c>
      <c r="I109" s="342">
        <v>1965</v>
      </c>
      <c r="J109" s="342">
        <v>610</v>
      </c>
      <c r="K109" s="342">
        <v>2575</v>
      </c>
      <c r="L109" s="342">
        <v>3164</v>
      </c>
      <c r="M109" s="342">
        <v>2761</v>
      </c>
      <c r="N109" s="342">
        <v>5925</v>
      </c>
      <c r="O109" s="342">
        <v>565</v>
      </c>
      <c r="P109" s="342">
        <v>328</v>
      </c>
      <c r="Q109" s="342">
        <v>893</v>
      </c>
      <c r="R109" s="342">
        <v>212</v>
      </c>
      <c r="S109" s="342">
        <v>191</v>
      </c>
      <c r="T109" s="342">
        <v>403</v>
      </c>
      <c r="U109" s="342">
        <v>0</v>
      </c>
      <c r="V109" s="342">
        <v>0</v>
      </c>
      <c r="W109" s="342">
        <v>0</v>
      </c>
      <c r="X109" s="343">
        <v>5906</v>
      </c>
      <c r="Y109" s="343">
        <v>3890</v>
      </c>
      <c r="Z109" s="343">
        <v>9796</v>
      </c>
    </row>
    <row r="110" spans="2:26" x14ac:dyDescent="0.3">
      <c r="B110" s="259">
        <v>41852</v>
      </c>
      <c r="C110" s="342">
        <v>0</v>
      </c>
      <c r="D110" s="342">
        <v>0</v>
      </c>
      <c r="E110" s="342">
        <v>0</v>
      </c>
      <c r="F110" s="342">
        <v>0</v>
      </c>
      <c r="G110" s="342">
        <v>0</v>
      </c>
      <c r="H110" s="342">
        <v>0</v>
      </c>
      <c r="I110" s="342">
        <v>2211</v>
      </c>
      <c r="J110" s="342">
        <v>729</v>
      </c>
      <c r="K110" s="342">
        <v>2940</v>
      </c>
      <c r="L110" s="342">
        <v>3364</v>
      </c>
      <c r="M110" s="342">
        <v>2904</v>
      </c>
      <c r="N110" s="342">
        <v>6268</v>
      </c>
      <c r="O110" s="342">
        <v>559</v>
      </c>
      <c r="P110" s="342">
        <v>353</v>
      </c>
      <c r="Q110" s="342">
        <v>912</v>
      </c>
      <c r="R110" s="342">
        <v>215</v>
      </c>
      <c r="S110" s="342">
        <v>216</v>
      </c>
      <c r="T110" s="342">
        <v>431</v>
      </c>
      <c r="U110" s="342">
        <v>0</v>
      </c>
      <c r="V110" s="342">
        <v>0</v>
      </c>
      <c r="W110" s="342">
        <v>0</v>
      </c>
      <c r="X110" s="343">
        <v>6349</v>
      </c>
      <c r="Y110" s="343">
        <v>4202</v>
      </c>
      <c r="Z110" s="343">
        <v>10551</v>
      </c>
    </row>
    <row r="111" spans="2:26" x14ac:dyDescent="0.3">
      <c r="B111" s="259">
        <v>41883</v>
      </c>
      <c r="C111" s="342">
        <v>0</v>
      </c>
      <c r="D111" s="342">
        <v>0</v>
      </c>
      <c r="E111" s="342">
        <v>0</v>
      </c>
      <c r="F111" s="342">
        <v>0</v>
      </c>
      <c r="G111" s="342">
        <v>0</v>
      </c>
      <c r="H111" s="342">
        <v>0</v>
      </c>
      <c r="I111" s="342">
        <v>2074</v>
      </c>
      <c r="J111" s="342">
        <v>662</v>
      </c>
      <c r="K111" s="342">
        <v>2736</v>
      </c>
      <c r="L111" s="342">
        <v>3296</v>
      </c>
      <c r="M111" s="342">
        <v>2831</v>
      </c>
      <c r="N111" s="342">
        <v>6127</v>
      </c>
      <c r="O111" s="342">
        <v>461</v>
      </c>
      <c r="P111" s="342">
        <v>341</v>
      </c>
      <c r="Q111" s="342">
        <v>802</v>
      </c>
      <c r="R111" s="342">
        <v>182</v>
      </c>
      <c r="S111" s="342">
        <v>174</v>
      </c>
      <c r="T111" s="342">
        <v>356</v>
      </c>
      <c r="U111" s="342">
        <v>0</v>
      </c>
      <c r="V111" s="342">
        <v>0</v>
      </c>
      <c r="W111" s="342">
        <v>0</v>
      </c>
      <c r="X111" s="343">
        <v>6013</v>
      </c>
      <c r="Y111" s="343">
        <v>4008</v>
      </c>
      <c r="Z111" s="343">
        <v>10021</v>
      </c>
    </row>
    <row r="112" spans="2:26" x14ac:dyDescent="0.3">
      <c r="B112" s="259">
        <v>41913</v>
      </c>
      <c r="C112" s="342">
        <v>0</v>
      </c>
      <c r="D112" s="342">
        <v>0</v>
      </c>
      <c r="E112" s="342">
        <v>0</v>
      </c>
      <c r="F112" s="342">
        <v>0</v>
      </c>
      <c r="G112" s="342">
        <v>0</v>
      </c>
      <c r="H112" s="342">
        <v>0</v>
      </c>
      <c r="I112" s="342">
        <v>2227</v>
      </c>
      <c r="J112" s="342">
        <v>707</v>
      </c>
      <c r="K112" s="342">
        <v>2934</v>
      </c>
      <c r="L112" s="342">
        <v>3729</v>
      </c>
      <c r="M112" s="342">
        <v>3307</v>
      </c>
      <c r="N112" s="342">
        <v>7036</v>
      </c>
      <c r="O112" s="342">
        <v>623</v>
      </c>
      <c r="P112" s="342">
        <v>348</v>
      </c>
      <c r="Q112" s="342">
        <v>971</v>
      </c>
      <c r="R112" s="342">
        <v>202</v>
      </c>
      <c r="S112" s="342">
        <v>172</v>
      </c>
      <c r="T112" s="342">
        <v>374</v>
      </c>
      <c r="U112" s="342">
        <v>0</v>
      </c>
      <c r="V112" s="342">
        <v>0</v>
      </c>
      <c r="W112" s="342">
        <v>0</v>
      </c>
      <c r="X112" s="343">
        <v>6781</v>
      </c>
      <c r="Y112" s="343">
        <v>4534</v>
      </c>
      <c r="Z112" s="343">
        <v>11315</v>
      </c>
    </row>
    <row r="113" spans="2:26" x14ac:dyDescent="0.3">
      <c r="B113" s="259">
        <v>41944</v>
      </c>
      <c r="C113" s="342">
        <v>0</v>
      </c>
      <c r="D113" s="342">
        <v>0</v>
      </c>
      <c r="E113" s="342">
        <v>0</v>
      </c>
      <c r="F113" s="342">
        <v>0</v>
      </c>
      <c r="G113" s="342">
        <v>0</v>
      </c>
      <c r="H113" s="342">
        <v>0</v>
      </c>
      <c r="I113" s="342">
        <v>1985</v>
      </c>
      <c r="J113" s="342">
        <v>631</v>
      </c>
      <c r="K113" s="342">
        <v>2616</v>
      </c>
      <c r="L113" s="342">
        <v>3340</v>
      </c>
      <c r="M113" s="342">
        <v>2748</v>
      </c>
      <c r="N113" s="342">
        <v>6088</v>
      </c>
      <c r="O113" s="342">
        <v>519</v>
      </c>
      <c r="P113" s="342">
        <v>323</v>
      </c>
      <c r="Q113" s="342">
        <v>842</v>
      </c>
      <c r="R113" s="342">
        <v>202</v>
      </c>
      <c r="S113" s="342">
        <v>153</v>
      </c>
      <c r="T113" s="342">
        <v>355</v>
      </c>
      <c r="U113" s="342">
        <v>0</v>
      </c>
      <c r="V113" s="342">
        <v>0</v>
      </c>
      <c r="W113" s="342">
        <v>0</v>
      </c>
      <c r="X113" s="343">
        <v>6046</v>
      </c>
      <c r="Y113" s="343">
        <v>3855</v>
      </c>
      <c r="Z113" s="343">
        <v>9901</v>
      </c>
    </row>
    <row r="114" spans="2:26" x14ac:dyDescent="0.3">
      <c r="B114" s="259">
        <v>41974</v>
      </c>
      <c r="C114" s="342">
        <v>0</v>
      </c>
      <c r="D114" s="342">
        <v>0</v>
      </c>
      <c r="E114" s="342">
        <v>0</v>
      </c>
      <c r="F114" s="342">
        <v>0</v>
      </c>
      <c r="G114" s="342">
        <v>0</v>
      </c>
      <c r="H114" s="342">
        <v>0</v>
      </c>
      <c r="I114" s="342">
        <v>1910</v>
      </c>
      <c r="J114" s="342">
        <v>564</v>
      </c>
      <c r="K114" s="342">
        <v>2474</v>
      </c>
      <c r="L114" s="342">
        <v>2672</v>
      </c>
      <c r="M114" s="342">
        <v>2341</v>
      </c>
      <c r="N114" s="342">
        <v>5013</v>
      </c>
      <c r="O114" s="342">
        <v>486</v>
      </c>
      <c r="P114" s="342">
        <v>308</v>
      </c>
      <c r="Q114" s="342">
        <v>794</v>
      </c>
      <c r="R114" s="342">
        <v>171</v>
      </c>
      <c r="S114" s="342">
        <v>158</v>
      </c>
      <c r="T114" s="342">
        <v>329</v>
      </c>
      <c r="U114" s="342">
        <v>0</v>
      </c>
      <c r="V114" s="342">
        <v>0</v>
      </c>
      <c r="W114" s="342">
        <v>0</v>
      </c>
      <c r="X114" s="343">
        <v>5239</v>
      </c>
      <c r="Y114" s="343">
        <v>3371</v>
      </c>
      <c r="Z114" s="343">
        <v>8610</v>
      </c>
    </row>
    <row r="115" spans="2:26" x14ac:dyDescent="0.3">
      <c r="B115" s="259">
        <v>42005</v>
      </c>
      <c r="C115" s="342">
        <v>0</v>
      </c>
      <c r="D115" s="342">
        <v>0</v>
      </c>
      <c r="E115" s="342">
        <v>0</v>
      </c>
      <c r="F115" s="342">
        <v>0</v>
      </c>
      <c r="G115" s="342">
        <v>0</v>
      </c>
      <c r="H115" s="342">
        <v>0</v>
      </c>
      <c r="I115" s="342">
        <v>1869</v>
      </c>
      <c r="J115" s="342">
        <v>570</v>
      </c>
      <c r="K115" s="342">
        <v>2439</v>
      </c>
      <c r="L115" s="342">
        <v>2831</v>
      </c>
      <c r="M115" s="342">
        <v>2278</v>
      </c>
      <c r="N115" s="342">
        <v>5109</v>
      </c>
      <c r="O115" s="342">
        <v>591</v>
      </c>
      <c r="P115" s="342">
        <v>397</v>
      </c>
      <c r="Q115" s="342">
        <v>988</v>
      </c>
      <c r="R115" s="342">
        <v>88</v>
      </c>
      <c r="S115" s="342">
        <v>85</v>
      </c>
      <c r="T115" s="342">
        <v>173</v>
      </c>
      <c r="U115" s="342">
        <v>0</v>
      </c>
      <c r="V115" s="342">
        <v>0</v>
      </c>
      <c r="W115" s="342">
        <v>0</v>
      </c>
      <c r="X115" s="343">
        <v>5379</v>
      </c>
      <c r="Y115" s="343">
        <v>3330</v>
      </c>
      <c r="Z115" s="343">
        <v>8709</v>
      </c>
    </row>
    <row r="116" spans="2:26" x14ac:dyDescent="0.3">
      <c r="B116" s="259">
        <v>42036</v>
      </c>
      <c r="C116" s="342">
        <v>0</v>
      </c>
      <c r="D116" s="342">
        <v>0</v>
      </c>
      <c r="E116" s="342">
        <v>0</v>
      </c>
      <c r="F116" s="342">
        <v>0</v>
      </c>
      <c r="G116" s="342">
        <v>0</v>
      </c>
      <c r="H116" s="342">
        <v>0</v>
      </c>
      <c r="I116" s="342">
        <v>1678</v>
      </c>
      <c r="J116" s="342">
        <v>503</v>
      </c>
      <c r="K116" s="342">
        <v>2181</v>
      </c>
      <c r="L116" s="342">
        <v>2746</v>
      </c>
      <c r="M116" s="342">
        <v>2325</v>
      </c>
      <c r="N116" s="342">
        <v>5071</v>
      </c>
      <c r="O116" s="342">
        <v>531</v>
      </c>
      <c r="P116" s="342">
        <v>338</v>
      </c>
      <c r="Q116" s="342">
        <v>869</v>
      </c>
      <c r="R116" s="342">
        <v>69</v>
      </c>
      <c r="S116" s="342">
        <v>76</v>
      </c>
      <c r="T116" s="342">
        <v>145</v>
      </c>
      <c r="U116" s="342">
        <v>0</v>
      </c>
      <c r="V116" s="342">
        <v>0</v>
      </c>
      <c r="W116" s="342">
        <v>0</v>
      </c>
      <c r="X116" s="343">
        <v>5024</v>
      </c>
      <c r="Y116" s="343">
        <v>3242</v>
      </c>
      <c r="Z116" s="343">
        <v>8266</v>
      </c>
    </row>
    <row r="117" spans="2:26" x14ac:dyDescent="0.3">
      <c r="B117" s="259">
        <v>42064</v>
      </c>
      <c r="C117" s="342">
        <v>0</v>
      </c>
      <c r="D117" s="342">
        <v>0</v>
      </c>
      <c r="E117" s="342">
        <v>0</v>
      </c>
      <c r="F117" s="342">
        <v>0</v>
      </c>
      <c r="G117" s="342">
        <v>0</v>
      </c>
      <c r="H117" s="342">
        <v>0</v>
      </c>
      <c r="I117" s="342">
        <v>1862</v>
      </c>
      <c r="J117" s="342">
        <v>572</v>
      </c>
      <c r="K117" s="342">
        <v>2434</v>
      </c>
      <c r="L117" s="342">
        <v>3232</v>
      </c>
      <c r="M117" s="342">
        <v>2846</v>
      </c>
      <c r="N117" s="342">
        <v>6078</v>
      </c>
      <c r="O117" s="342">
        <v>683</v>
      </c>
      <c r="P117" s="342">
        <v>432</v>
      </c>
      <c r="Q117" s="342">
        <v>1115</v>
      </c>
      <c r="R117" s="342">
        <v>91</v>
      </c>
      <c r="S117" s="342">
        <v>100</v>
      </c>
      <c r="T117" s="342">
        <v>191</v>
      </c>
      <c r="U117" s="342">
        <v>0</v>
      </c>
      <c r="V117" s="342">
        <v>0</v>
      </c>
      <c r="W117" s="342">
        <v>0</v>
      </c>
      <c r="X117" s="343">
        <v>5868</v>
      </c>
      <c r="Y117" s="343">
        <v>3950</v>
      </c>
      <c r="Z117" s="343">
        <v>9818</v>
      </c>
    </row>
    <row r="118" spans="2:26" x14ac:dyDescent="0.3">
      <c r="B118" s="259">
        <v>42095</v>
      </c>
      <c r="C118" s="342">
        <v>0</v>
      </c>
      <c r="D118" s="342">
        <v>0</v>
      </c>
      <c r="E118" s="342">
        <v>0</v>
      </c>
      <c r="F118" s="342">
        <v>0</v>
      </c>
      <c r="G118" s="342">
        <v>0</v>
      </c>
      <c r="H118" s="342">
        <v>0</v>
      </c>
      <c r="I118" s="342">
        <v>1566</v>
      </c>
      <c r="J118" s="342">
        <v>509</v>
      </c>
      <c r="K118" s="342">
        <v>2075</v>
      </c>
      <c r="L118" s="342">
        <v>2827</v>
      </c>
      <c r="M118" s="342">
        <v>2372</v>
      </c>
      <c r="N118" s="342">
        <v>5199</v>
      </c>
      <c r="O118" s="342">
        <v>569</v>
      </c>
      <c r="P118" s="342">
        <v>383</v>
      </c>
      <c r="Q118" s="342">
        <v>952</v>
      </c>
      <c r="R118" s="342">
        <v>73</v>
      </c>
      <c r="S118" s="342">
        <v>81</v>
      </c>
      <c r="T118" s="342">
        <v>154</v>
      </c>
      <c r="U118" s="342">
        <v>0</v>
      </c>
      <c r="V118" s="342">
        <v>0</v>
      </c>
      <c r="W118" s="342">
        <v>0</v>
      </c>
      <c r="X118" s="343">
        <v>5035</v>
      </c>
      <c r="Y118" s="343">
        <v>3345</v>
      </c>
      <c r="Z118" s="343">
        <v>8380</v>
      </c>
    </row>
    <row r="119" spans="2:26" x14ac:dyDescent="0.3">
      <c r="B119" s="259">
        <v>42125</v>
      </c>
      <c r="C119" s="342">
        <v>0</v>
      </c>
      <c r="D119" s="342">
        <v>0</v>
      </c>
      <c r="E119" s="342">
        <v>0</v>
      </c>
      <c r="F119" s="342">
        <v>0</v>
      </c>
      <c r="G119" s="342">
        <v>0</v>
      </c>
      <c r="H119" s="342">
        <v>0</v>
      </c>
      <c r="I119" s="342">
        <v>1453</v>
      </c>
      <c r="J119" s="342">
        <v>555</v>
      </c>
      <c r="K119" s="342">
        <v>2008</v>
      </c>
      <c r="L119" s="342">
        <v>3346</v>
      </c>
      <c r="M119" s="342">
        <v>3920</v>
      </c>
      <c r="N119" s="342">
        <v>7266</v>
      </c>
      <c r="O119" s="342">
        <v>550</v>
      </c>
      <c r="P119" s="342">
        <v>312</v>
      </c>
      <c r="Q119" s="342">
        <v>862</v>
      </c>
      <c r="R119" s="342">
        <v>113</v>
      </c>
      <c r="S119" s="342">
        <v>102</v>
      </c>
      <c r="T119" s="342">
        <v>215</v>
      </c>
      <c r="U119" s="342">
        <v>0</v>
      </c>
      <c r="V119" s="342">
        <v>0</v>
      </c>
      <c r="W119" s="342">
        <v>0</v>
      </c>
      <c r="X119" s="343">
        <v>5462</v>
      </c>
      <c r="Y119" s="343">
        <v>4889</v>
      </c>
      <c r="Z119" s="343">
        <v>10351</v>
      </c>
    </row>
    <row r="120" spans="2:26" x14ac:dyDescent="0.3">
      <c r="B120" s="259">
        <v>42156</v>
      </c>
      <c r="C120" s="342">
        <v>0</v>
      </c>
      <c r="D120" s="342">
        <v>0</v>
      </c>
      <c r="E120" s="342">
        <v>0</v>
      </c>
      <c r="F120" s="342">
        <v>0</v>
      </c>
      <c r="G120" s="342">
        <v>0</v>
      </c>
      <c r="H120" s="342">
        <v>0</v>
      </c>
      <c r="I120" s="342">
        <v>1526</v>
      </c>
      <c r="J120" s="342">
        <v>513</v>
      </c>
      <c r="K120" s="342">
        <v>2039</v>
      </c>
      <c r="L120" s="342">
        <v>3250</v>
      </c>
      <c r="M120" s="342">
        <v>3086</v>
      </c>
      <c r="N120" s="342">
        <v>6336</v>
      </c>
      <c r="O120" s="342">
        <v>569</v>
      </c>
      <c r="P120" s="342">
        <v>360</v>
      </c>
      <c r="Q120" s="342">
        <v>929</v>
      </c>
      <c r="R120" s="342">
        <v>89</v>
      </c>
      <c r="S120" s="342">
        <v>102</v>
      </c>
      <c r="T120" s="342">
        <v>191</v>
      </c>
      <c r="U120" s="342">
        <v>0</v>
      </c>
      <c r="V120" s="342">
        <v>0</v>
      </c>
      <c r="W120" s="342">
        <v>0</v>
      </c>
      <c r="X120" s="343">
        <v>5434</v>
      </c>
      <c r="Y120" s="343">
        <v>4061</v>
      </c>
      <c r="Z120" s="343">
        <v>9495</v>
      </c>
    </row>
    <row r="121" spans="2:26" x14ac:dyDescent="0.3">
      <c r="B121" s="259">
        <v>42186</v>
      </c>
      <c r="C121" s="342">
        <v>0</v>
      </c>
      <c r="D121" s="342">
        <v>0</v>
      </c>
      <c r="E121" s="342">
        <v>0</v>
      </c>
      <c r="F121" s="342">
        <v>0</v>
      </c>
      <c r="G121" s="342">
        <v>0</v>
      </c>
      <c r="H121" s="342">
        <v>0</v>
      </c>
      <c r="I121" s="342">
        <v>1648</v>
      </c>
      <c r="J121" s="342">
        <v>612</v>
      </c>
      <c r="K121" s="342">
        <v>2260</v>
      </c>
      <c r="L121" s="342">
        <v>3606</v>
      </c>
      <c r="M121" s="342">
        <v>2785</v>
      </c>
      <c r="N121" s="342">
        <v>6391</v>
      </c>
      <c r="O121" s="342">
        <v>597</v>
      </c>
      <c r="P121" s="342">
        <v>390</v>
      </c>
      <c r="Q121" s="342">
        <v>987</v>
      </c>
      <c r="R121" s="342">
        <v>82</v>
      </c>
      <c r="S121" s="342">
        <v>84</v>
      </c>
      <c r="T121" s="342">
        <v>166</v>
      </c>
      <c r="U121" s="342">
        <v>0</v>
      </c>
      <c r="V121" s="342">
        <v>0</v>
      </c>
      <c r="W121" s="342">
        <v>0</v>
      </c>
      <c r="X121" s="343">
        <v>5933</v>
      </c>
      <c r="Y121" s="343">
        <v>3871</v>
      </c>
      <c r="Z121" s="343">
        <v>9804</v>
      </c>
    </row>
    <row r="122" spans="2:26" x14ac:dyDescent="0.3">
      <c r="B122" s="259">
        <v>42217</v>
      </c>
      <c r="C122" s="342">
        <v>0</v>
      </c>
      <c r="D122" s="342">
        <v>0</v>
      </c>
      <c r="E122" s="342">
        <v>0</v>
      </c>
      <c r="F122" s="342">
        <v>0</v>
      </c>
      <c r="G122" s="342">
        <v>0</v>
      </c>
      <c r="H122" s="342">
        <v>0</v>
      </c>
      <c r="I122" s="342">
        <v>1725</v>
      </c>
      <c r="J122" s="342">
        <v>577</v>
      </c>
      <c r="K122" s="342">
        <v>2302</v>
      </c>
      <c r="L122" s="342">
        <v>3420</v>
      </c>
      <c r="M122" s="342">
        <v>2802</v>
      </c>
      <c r="N122" s="342">
        <v>6222</v>
      </c>
      <c r="O122" s="342">
        <v>613</v>
      </c>
      <c r="P122" s="342">
        <v>373</v>
      </c>
      <c r="Q122" s="342">
        <v>986</v>
      </c>
      <c r="R122" s="342">
        <v>92</v>
      </c>
      <c r="S122" s="342">
        <v>86</v>
      </c>
      <c r="T122" s="342">
        <v>178</v>
      </c>
      <c r="U122" s="342">
        <v>0</v>
      </c>
      <c r="V122" s="342">
        <v>0</v>
      </c>
      <c r="W122" s="342">
        <v>0</v>
      </c>
      <c r="X122" s="343">
        <v>5850</v>
      </c>
      <c r="Y122" s="343">
        <v>3838</v>
      </c>
      <c r="Z122" s="343">
        <v>9688</v>
      </c>
    </row>
    <row r="123" spans="2:26" x14ac:dyDescent="0.3">
      <c r="B123" s="259">
        <v>42248</v>
      </c>
      <c r="C123" s="342">
        <v>0</v>
      </c>
      <c r="D123" s="342">
        <v>0</v>
      </c>
      <c r="E123" s="342">
        <v>0</v>
      </c>
      <c r="F123" s="342">
        <v>0</v>
      </c>
      <c r="G123" s="342">
        <v>0</v>
      </c>
      <c r="H123" s="342">
        <v>0</v>
      </c>
      <c r="I123" s="342">
        <v>1650</v>
      </c>
      <c r="J123" s="342">
        <v>551</v>
      </c>
      <c r="K123" s="342">
        <v>2201</v>
      </c>
      <c r="L123" s="342">
        <v>3305</v>
      </c>
      <c r="M123" s="342">
        <v>2743</v>
      </c>
      <c r="N123" s="342">
        <v>6048</v>
      </c>
      <c r="O123" s="342">
        <v>629</v>
      </c>
      <c r="P123" s="342">
        <v>421</v>
      </c>
      <c r="Q123" s="342">
        <v>1050</v>
      </c>
      <c r="R123" s="342">
        <v>69</v>
      </c>
      <c r="S123" s="342">
        <v>68</v>
      </c>
      <c r="T123" s="342">
        <v>137</v>
      </c>
      <c r="U123" s="342">
        <v>0</v>
      </c>
      <c r="V123" s="342">
        <v>0</v>
      </c>
      <c r="W123" s="342">
        <v>0</v>
      </c>
      <c r="X123" s="343">
        <v>5653</v>
      </c>
      <c r="Y123" s="343">
        <v>3783</v>
      </c>
      <c r="Z123" s="343">
        <v>9436</v>
      </c>
    </row>
    <row r="124" spans="2:26" x14ac:dyDescent="0.3">
      <c r="B124" s="259">
        <v>42278</v>
      </c>
      <c r="C124" s="342">
        <v>0</v>
      </c>
      <c r="D124" s="342">
        <v>0</v>
      </c>
      <c r="E124" s="342">
        <v>0</v>
      </c>
      <c r="F124" s="342">
        <v>0</v>
      </c>
      <c r="G124" s="342">
        <v>0</v>
      </c>
      <c r="H124" s="342">
        <v>0</v>
      </c>
      <c r="I124" s="342">
        <v>1687</v>
      </c>
      <c r="J124" s="342">
        <v>604</v>
      </c>
      <c r="K124" s="342">
        <v>2291</v>
      </c>
      <c r="L124" s="342">
        <v>3263</v>
      </c>
      <c r="M124" s="342">
        <v>2668</v>
      </c>
      <c r="N124" s="342">
        <v>5931</v>
      </c>
      <c r="O124" s="342">
        <v>623</v>
      </c>
      <c r="P124" s="342">
        <v>370</v>
      </c>
      <c r="Q124" s="342">
        <v>993</v>
      </c>
      <c r="R124" s="342">
        <v>96</v>
      </c>
      <c r="S124" s="342">
        <v>86</v>
      </c>
      <c r="T124" s="342">
        <v>182</v>
      </c>
      <c r="U124" s="342">
        <v>0</v>
      </c>
      <c r="V124" s="342">
        <v>0</v>
      </c>
      <c r="W124" s="342">
        <v>0</v>
      </c>
      <c r="X124" s="343">
        <v>5669</v>
      </c>
      <c r="Y124" s="343">
        <v>3728</v>
      </c>
      <c r="Z124" s="343">
        <v>9397</v>
      </c>
    </row>
    <row r="125" spans="2:26" x14ac:dyDescent="0.3">
      <c r="B125" s="259">
        <v>42309</v>
      </c>
      <c r="C125" s="342">
        <v>0</v>
      </c>
      <c r="D125" s="342">
        <v>0</v>
      </c>
      <c r="E125" s="342">
        <v>0</v>
      </c>
      <c r="F125" s="342">
        <v>0</v>
      </c>
      <c r="G125" s="342">
        <v>0</v>
      </c>
      <c r="H125" s="342">
        <v>0</v>
      </c>
      <c r="I125" s="342">
        <v>1608</v>
      </c>
      <c r="J125" s="342">
        <v>615</v>
      </c>
      <c r="K125" s="342">
        <v>2223</v>
      </c>
      <c r="L125" s="342">
        <v>3536</v>
      </c>
      <c r="M125" s="342">
        <v>3021</v>
      </c>
      <c r="N125" s="342">
        <v>6557</v>
      </c>
      <c r="O125" s="342">
        <v>637</v>
      </c>
      <c r="P125" s="342">
        <v>380</v>
      </c>
      <c r="Q125" s="342">
        <v>1017</v>
      </c>
      <c r="R125" s="342">
        <v>87</v>
      </c>
      <c r="S125" s="342">
        <v>99</v>
      </c>
      <c r="T125" s="342">
        <v>186</v>
      </c>
      <c r="U125" s="342">
        <v>0</v>
      </c>
      <c r="V125" s="342">
        <v>0</v>
      </c>
      <c r="W125" s="342">
        <v>0</v>
      </c>
      <c r="X125" s="343">
        <v>5868</v>
      </c>
      <c r="Y125" s="343">
        <v>4115</v>
      </c>
      <c r="Z125" s="343">
        <v>9983</v>
      </c>
    </row>
    <row r="126" spans="2:26" x14ac:dyDescent="0.3">
      <c r="B126" s="259">
        <v>42339</v>
      </c>
      <c r="C126" s="342">
        <v>0</v>
      </c>
      <c r="D126" s="342">
        <v>0</v>
      </c>
      <c r="E126" s="342">
        <v>0</v>
      </c>
      <c r="F126" s="342">
        <v>0</v>
      </c>
      <c r="G126" s="342">
        <v>0</v>
      </c>
      <c r="H126" s="342">
        <v>0</v>
      </c>
      <c r="I126" s="342">
        <v>1427</v>
      </c>
      <c r="J126" s="342">
        <v>483</v>
      </c>
      <c r="K126" s="342">
        <v>1910</v>
      </c>
      <c r="L126" s="342">
        <v>2714</v>
      </c>
      <c r="M126" s="342">
        <v>2268</v>
      </c>
      <c r="N126" s="342">
        <v>4982</v>
      </c>
      <c r="O126" s="342">
        <v>588</v>
      </c>
      <c r="P126" s="342">
        <v>375</v>
      </c>
      <c r="Q126" s="342">
        <v>963</v>
      </c>
      <c r="R126" s="342">
        <v>86</v>
      </c>
      <c r="S126" s="342">
        <v>77</v>
      </c>
      <c r="T126" s="342">
        <v>163</v>
      </c>
      <c r="U126" s="342">
        <v>0</v>
      </c>
      <c r="V126" s="342">
        <v>0</v>
      </c>
      <c r="W126" s="342">
        <v>0</v>
      </c>
      <c r="X126" s="343">
        <v>4815</v>
      </c>
      <c r="Y126" s="343">
        <v>3203</v>
      </c>
      <c r="Z126" s="343">
        <v>8018</v>
      </c>
    </row>
    <row r="127" spans="2:26" x14ac:dyDescent="0.3">
      <c r="B127" s="259">
        <v>42370</v>
      </c>
      <c r="C127" s="342">
        <v>0</v>
      </c>
      <c r="D127" s="342">
        <v>0</v>
      </c>
      <c r="E127" s="342">
        <v>0</v>
      </c>
      <c r="F127" s="342">
        <v>0</v>
      </c>
      <c r="G127" s="342">
        <v>0</v>
      </c>
      <c r="H127" s="342">
        <v>0</v>
      </c>
      <c r="I127" s="342">
        <v>1359</v>
      </c>
      <c r="J127" s="342">
        <v>417</v>
      </c>
      <c r="K127" s="342">
        <v>1776</v>
      </c>
      <c r="L127" s="342">
        <v>2549</v>
      </c>
      <c r="M127" s="342">
        <v>2080</v>
      </c>
      <c r="N127" s="342">
        <v>4629</v>
      </c>
      <c r="O127" s="342">
        <v>611</v>
      </c>
      <c r="P127" s="342">
        <v>380</v>
      </c>
      <c r="Q127" s="342">
        <v>991</v>
      </c>
      <c r="R127" s="342">
        <v>96</v>
      </c>
      <c r="S127" s="342">
        <v>88</v>
      </c>
      <c r="T127" s="342">
        <v>184</v>
      </c>
      <c r="U127" s="342">
        <v>0</v>
      </c>
      <c r="V127" s="342">
        <v>0</v>
      </c>
      <c r="W127" s="342">
        <v>0</v>
      </c>
      <c r="X127" s="343">
        <v>4615</v>
      </c>
      <c r="Y127" s="343">
        <v>2965</v>
      </c>
      <c r="Z127" s="343">
        <v>7580</v>
      </c>
    </row>
    <row r="128" spans="2:26" x14ac:dyDescent="0.3">
      <c r="B128" s="259">
        <v>42401</v>
      </c>
      <c r="C128" s="342">
        <v>0</v>
      </c>
      <c r="D128" s="342">
        <v>0</v>
      </c>
      <c r="E128" s="342">
        <v>0</v>
      </c>
      <c r="F128" s="342">
        <v>0</v>
      </c>
      <c r="G128" s="342">
        <v>0</v>
      </c>
      <c r="H128" s="342">
        <v>0</v>
      </c>
      <c r="I128" s="342">
        <v>1332</v>
      </c>
      <c r="J128" s="342">
        <v>441</v>
      </c>
      <c r="K128" s="342">
        <v>1773</v>
      </c>
      <c r="L128" s="342">
        <v>2855</v>
      </c>
      <c r="M128" s="342">
        <v>2182</v>
      </c>
      <c r="N128" s="342">
        <v>5037</v>
      </c>
      <c r="O128" s="342">
        <v>556</v>
      </c>
      <c r="P128" s="342">
        <v>332</v>
      </c>
      <c r="Q128" s="342">
        <v>888</v>
      </c>
      <c r="R128" s="342">
        <v>104</v>
      </c>
      <c r="S128" s="342">
        <v>81</v>
      </c>
      <c r="T128" s="342">
        <v>185</v>
      </c>
      <c r="U128" s="342">
        <v>0</v>
      </c>
      <c r="V128" s="342">
        <v>0</v>
      </c>
      <c r="W128" s="342">
        <v>0</v>
      </c>
      <c r="X128" s="343">
        <v>4847</v>
      </c>
      <c r="Y128" s="343">
        <v>3036</v>
      </c>
      <c r="Z128" s="343">
        <v>7883</v>
      </c>
    </row>
    <row r="129" spans="2:26" x14ac:dyDescent="0.3">
      <c r="B129" s="259">
        <v>42430</v>
      </c>
      <c r="C129" s="342">
        <v>0</v>
      </c>
      <c r="D129" s="342">
        <v>0</v>
      </c>
      <c r="E129" s="342">
        <v>0</v>
      </c>
      <c r="F129" s="342">
        <v>0</v>
      </c>
      <c r="G129" s="342">
        <v>0</v>
      </c>
      <c r="H129" s="342">
        <v>0</v>
      </c>
      <c r="I129" s="342">
        <v>1448</v>
      </c>
      <c r="J129" s="342">
        <v>469</v>
      </c>
      <c r="K129" s="342">
        <v>1917</v>
      </c>
      <c r="L129" s="342">
        <v>3013</v>
      </c>
      <c r="M129" s="342">
        <v>2392</v>
      </c>
      <c r="N129" s="342">
        <v>5405</v>
      </c>
      <c r="O129" s="342">
        <v>693</v>
      </c>
      <c r="P129" s="342">
        <v>384</v>
      </c>
      <c r="Q129" s="342">
        <v>1077</v>
      </c>
      <c r="R129" s="342">
        <v>97</v>
      </c>
      <c r="S129" s="342">
        <v>82</v>
      </c>
      <c r="T129" s="342">
        <v>179</v>
      </c>
      <c r="U129" s="342">
        <v>0</v>
      </c>
      <c r="V129" s="342">
        <v>0</v>
      </c>
      <c r="W129" s="342">
        <v>0</v>
      </c>
      <c r="X129" s="343">
        <v>5251</v>
      </c>
      <c r="Y129" s="343">
        <v>3327</v>
      </c>
      <c r="Z129" s="343">
        <v>8578</v>
      </c>
    </row>
    <row r="130" spans="2:26" x14ac:dyDescent="0.3">
      <c r="B130" s="259">
        <v>42461</v>
      </c>
      <c r="C130" s="342">
        <v>0</v>
      </c>
      <c r="D130" s="342">
        <v>0</v>
      </c>
      <c r="E130" s="342">
        <v>0</v>
      </c>
      <c r="F130" s="342">
        <v>0</v>
      </c>
      <c r="G130" s="342">
        <v>0</v>
      </c>
      <c r="H130" s="342">
        <v>0</v>
      </c>
      <c r="I130" s="342">
        <v>2011</v>
      </c>
      <c r="J130" s="342">
        <v>736</v>
      </c>
      <c r="K130" s="342">
        <v>2747</v>
      </c>
      <c r="L130" s="342">
        <v>3185</v>
      </c>
      <c r="M130" s="342">
        <v>2615</v>
      </c>
      <c r="N130" s="342">
        <v>5800</v>
      </c>
      <c r="O130" s="342">
        <v>572</v>
      </c>
      <c r="P130" s="342">
        <v>381</v>
      </c>
      <c r="Q130" s="342">
        <v>953</v>
      </c>
      <c r="R130" s="342">
        <v>84</v>
      </c>
      <c r="S130" s="342">
        <v>87</v>
      </c>
      <c r="T130" s="342">
        <v>171</v>
      </c>
      <c r="U130" s="342">
        <v>0</v>
      </c>
      <c r="V130" s="342">
        <v>0</v>
      </c>
      <c r="W130" s="342">
        <v>0</v>
      </c>
      <c r="X130" s="343">
        <v>5852</v>
      </c>
      <c r="Y130" s="343">
        <v>3819</v>
      </c>
      <c r="Z130" s="343">
        <v>9671</v>
      </c>
    </row>
    <row r="131" spans="2:26" x14ac:dyDescent="0.3">
      <c r="B131" s="259">
        <v>42491</v>
      </c>
      <c r="C131" s="342">
        <v>0</v>
      </c>
      <c r="D131" s="342">
        <v>0</v>
      </c>
      <c r="E131" s="342">
        <v>0</v>
      </c>
      <c r="F131" s="342">
        <v>0</v>
      </c>
      <c r="G131" s="342">
        <v>0</v>
      </c>
      <c r="H131" s="342">
        <v>0</v>
      </c>
      <c r="I131" s="342">
        <v>1625</v>
      </c>
      <c r="J131" s="342">
        <v>575</v>
      </c>
      <c r="K131" s="342">
        <v>2200</v>
      </c>
      <c r="L131" s="342">
        <v>3504</v>
      </c>
      <c r="M131" s="342">
        <v>3633</v>
      </c>
      <c r="N131" s="342">
        <v>7137</v>
      </c>
      <c r="O131" s="342">
        <v>632</v>
      </c>
      <c r="P131" s="342">
        <v>372</v>
      </c>
      <c r="Q131" s="342">
        <v>1004</v>
      </c>
      <c r="R131" s="342">
        <v>104</v>
      </c>
      <c r="S131" s="342">
        <v>92</v>
      </c>
      <c r="T131" s="342">
        <v>196</v>
      </c>
      <c r="U131" s="342">
        <v>0</v>
      </c>
      <c r="V131" s="342">
        <v>0</v>
      </c>
      <c r="W131" s="342">
        <v>0</v>
      </c>
      <c r="X131" s="343">
        <v>5865</v>
      </c>
      <c r="Y131" s="343">
        <v>4672</v>
      </c>
      <c r="Z131" s="343">
        <v>10537</v>
      </c>
    </row>
    <row r="132" spans="2:26" x14ac:dyDescent="0.3">
      <c r="B132" s="259">
        <v>42522</v>
      </c>
      <c r="C132" s="342">
        <v>0</v>
      </c>
      <c r="D132" s="342">
        <v>0</v>
      </c>
      <c r="E132" s="342">
        <v>0</v>
      </c>
      <c r="F132" s="342">
        <v>0</v>
      </c>
      <c r="G132" s="342">
        <v>0</v>
      </c>
      <c r="H132" s="342">
        <v>0</v>
      </c>
      <c r="I132" s="342">
        <v>1420</v>
      </c>
      <c r="J132" s="342">
        <v>542</v>
      </c>
      <c r="K132" s="342">
        <v>1962</v>
      </c>
      <c r="L132" s="342">
        <v>2912</v>
      </c>
      <c r="M132" s="342">
        <v>2301</v>
      </c>
      <c r="N132" s="342">
        <v>5213</v>
      </c>
      <c r="O132" s="342">
        <v>546</v>
      </c>
      <c r="P132" s="342">
        <v>376</v>
      </c>
      <c r="Q132" s="342">
        <v>922</v>
      </c>
      <c r="R132" s="342">
        <v>59</v>
      </c>
      <c r="S132" s="342">
        <v>76</v>
      </c>
      <c r="T132" s="342">
        <v>135</v>
      </c>
      <c r="U132" s="342">
        <v>0</v>
      </c>
      <c r="V132" s="342">
        <v>0</v>
      </c>
      <c r="W132" s="342">
        <v>0</v>
      </c>
      <c r="X132" s="343">
        <v>4937</v>
      </c>
      <c r="Y132" s="343">
        <v>3295</v>
      </c>
      <c r="Z132" s="343">
        <v>8232</v>
      </c>
    </row>
    <row r="133" spans="2:26" x14ac:dyDescent="0.3">
      <c r="B133" s="259">
        <v>42552</v>
      </c>
      <c r="C133" s="342">
        <v>0</v>
      </c>
      <c r="D133" s="342">
        <v>0</v>
      </c>
      <c r="E133" s="342">
        <v>0</v>
      </c>
      <c r="F133" s="342">
        <v>0</v>
      </c>
      <c r="G133" s="342">
        <v>0</v>
      </c>
      <c r="H133" s="342">
        <v>0</v>
      </c>
      <c r="I133" s="342">
        <v>1536</v>
      </c>
      <c r="J133" s="342">
        <v>532</v>
      </c>
      <c r="K133" s="342">
        <v>2068</v>
      </c>
      <c r="L133" s="342">
        <v>3072</v>
      </c>
      <c r="M133" s="342">
        <v>2417</v>
      </c>
      <c r="N133" s="342">
        <v>5489</v>
      </c>
      <c r="O133" s="342">
        <v>611</v>
      </c>
      <c r="P133" s="342">
        <v>406</v>
      </c>
      <c r="Q133" s="342">
        <v>1017</v>
      </c>
      <c r="R133" s="342">
        <v>83</v>
      </c>
      <c r="S133" s="342">
        <v>93</v>
      </c>
      <c r="T133" s="342">
        <v>176</v>
      </c>
      <c r="U133" s="342">
        <v>0</v>
      </c>
      <c r="V133" s="342">
        <v>0</v>
      </c>
      <c r="W133" s="342">
        <v>0</v>
      </c>
      <c r="X133" s="343">
        <v>5302</v>
      </c>
      <c r="Y133" s="343">
        <v>3448</v>
      </c>
      <c r="Z133" s="343">
        <v>8750</v>
      </c>
    </row>
    <row r="134" spans="2:26" x14ac:dyDescent="0.3">
      <c r="B134" s="259">
        <v>42583</v>
      </c>
      <c r="C134" s="342">
        <v>0</v>
      </c>
      <c r="D134" s="342">
        <v>0</v>
      </c>
      <c r="E134" s="342">
        <v>0</v>
      </c>
      <c r="F134" s="342">
        <v>0</v>
      </c>
      <c r="G134" s="342">
        <v>0</v>
      </c>
      <c r="H134" s="342">
        <v>0</v>
      </c>
      <c r="I134" s="342">
        <v>1680</v>
      </c>
      <c r="J134" s="342">
        <v>602</v>
      </c>
      <c r="K134" s="342">
        <v>2282</v>
      </c>
      <c r="L134" s="342">
        <v>3891</v>
      </c>
      <c r="M134" s="342">
        <v>3039</v>
      </c>
      <c r="N134" s="342">
        <v>6930</v>
      </c>
      <c r="O134" s="342">
        <v>678</v>
      </c>
      <c r="P134" s="342">
        <v>485</v>
      </c>
      <c r="Q134" s="342">
        <v>1163</v>
      </c>
      <c r="R134" s="342">
        <v>108</v>
      </c>
      <c r="S134" s="342">
        <v>96</v>
      </c>
      <c r="T134" s="342">
        <v>204</v>
      </c>
      <c r="U134" s="342">
        <v>0</v>
      </c>
      <c r="V134" s="342">
        <v>0</v>
      </c>
      <c r="W134" s="342">
        <v>0</v>
      </c>
      <c r="X134" s="343">
        <v>6357</v>
      </c>
      <c r="Y134" s="343">
        <v>4222</v>
      </c>
      <c r="Z134" s="343">
        <v>10579</v>
      </c>
    </row>
    <row r="135" spans="2:26" x14ac:dyDescent="0.3">
      <c r="B135" s="259">
        <v>42614</v>
      </c>
      <c r="C135" s="342">
        <v>0</v>
      </c>
      <c r="D135" s="342">
        <v>0</v>
      </c>
      <c r="E135" s="342">
        <v>0</v>
      </c>
      <c r="F135" s="342">
        <v>0</v>
      </c>
      <c r="G135" s="342">
        <v>0</v>
      </c>
      <c r="H135" s="342">
        <v>0</v>
      </c>
      <c r="I135" s="342">
        <v>1670</v>
      </c>
      <c r="J135" s="342">
        <v>584</v>
      </c>
      <c r="K135" s="342">
        <v>2254</v>
      </c>
      <c r="L135" s="342">
        <v>3573</v>
      </c>
      <c r="M135" s="342">
        <v>2597</v>
      </c>
      <c r="N135" s="342">
        <v>6170</v>
      </c>
      <c r="O135" s="342">
        <v>625</v>
      </c>
      <c r="P135" s="342">
        <v>424</v>
      </c>
      <c r="Q135" s="342">
        <v>1049</v>
      </c>
      <c r="R135" s="342">
        <v>91</v>
      </c>
      <c r="S135" s="342">
        <v>97</v>
      </c>
      <c r="T135" s="342">
        <v>188</v>
      </c>
      <c r="U135" s="342">
        <v>0</v>
      </c>
      <c r="V135" s="342">
        <v>0</v>
      </c>
      <c r="W135" s="342">
        <v>0</v>
      </c>
      <c r="X135" s="343">
        <v>5959</v>
      </c>
      <c r="Y135" s="343">
        <v>3702</v>
      </c>
      <c r="Z135" s="343">
        <v>9661</v>
      </c>
    </row>
    <row r="136" spans="2:26" x14ac:dyDescent="0.3">
      <c r="B136" s="259">
        <v>42644</v>
      </c>
      <c r="C136" s="342">
        <v>0</v>
      </c>
      <c r="D136" s="342">
        <v>0</v>
      </c>
      <c r="E136" s="342">
        <v>0</v>
      </c>
      <c r="F136" s="342">
        <v>0</v>
      </c>
      <c r="G136" s="342">
        <v>0</v>
      </c>
      <c r="H136" s="342">
        <v>0</v>
      </c>
      <c r="I136" s="342">
        <v>1395</v>
      </c>
      <c r="J136" s="342">
        <v>500</v>
      </c>
      <c r="K136" s="342">
        <v>1895</v>
      </c>
      <c r="L136" s="342">
        <v>3029</v>
      </c>
      <c r="M136" s="342">
        <v>2324</v>
      </c>
      <c r="N136" s="342">
        <v>5353</v>
      </c>
      <c r="O136" s="342">
        <v>548</v>
      </c>
      <c r="P136" s="342">
        <v>361</v>
      </c>
      <c r="Q136" s="342">
        <v>909</v>
      </c>
      <c r="R136" s="342">
        <v>92</v>
      </c>
      <c r="S136" s="342">
        <v>101</v>
      </c>
      <c r="T136" s="342">
        <v>193</v>
      </c>
      <c r="U136" s="342">
        <v>0</v>
      </c>
      <c r="V136" s="342">
        <v>0</v>
      </c>
      <c r="W136" s="342">
        <v>0</v>
      </c>
      <c r="X136" s="343">
        <v>5064</v>
      </c>
      <c r="Y136" s="343">
        <v>3286</v>
      </c>
      <c r="Z136" s="343">
        <v>8350</v>
      </c>
    </row>
    <row r="137" spans="2:26" x14ac:dyDescent="0.3">
      <c r="B137" s="259">
        <v>42675</v>
      </c>
      <c r="C137" s="342">
        <v>0</v>
      </c>
      <c r="D137" s="342">
        <v>0</v>
      </c>
      <c r="E137" s="342">
        <v>0</v>
      </c>
      <c r="F137" s="342">
        <v>0</v>
      </c>
      <c r="G137" s="342">
        <v>0</v>
      </c>
      <c r="H137" s="342">
        <v>0</v>
      </c>
      <c r="I137" s="342">
        <v>1566</v>
      </c>
      <c r="J137" s="342">
        <v>489</v>
      </c>
      <c r="K137" s="342">
        <v>2055</v>
      </c>
      <c r="L137" s="342">
        <v>3181</v>
      </c>
      <c r="M137" s="342">
        <v>2313</v>
      </c>
      <c r="N137" s="342">
        <v>5494</v>
      </c>
      <c r="O137" s="342">
        <v>504</v>
      </c>
      <c r="P137" s="342">
        <v>354</v>
      </c>
      <c r="Q137" s="342">
        <v>858</v>
      </c>
      <c r="R137" s="342">
        <v>104</v>
      </c>
      <c r="S137" s="342">
        <v>95</v>
      </c>
      <c r="T137" s="342">
        <v>199</v>
      </c>
      <c r="U137" s="342">
        <v>0</v>
      </c>
      <c r="V137" s="342">
        <v>0</v>
      </c>
      <c r="W137" s="342">
        <v>0</v>
      </c>
      <c r="X137" s="343">
        <v>5355</v>
      </c>
      <c r="Y137" s="343">
        <v>3251</v>
      </c>
      <c r="Z137" s="343">
        <v>8606</v>
      </c>
    </row>
    <row r="138" spans="2:26" x14ac:dyDescent="0.3">
      <c r="B138" s="259">
        <v>42705</v>
      </c>
      <c r="C138" s="342">
        <v>0</v>
      </c>
      <c r="D138" s="342">
        <v>0</v>
      </c>
      <c r="E138" s="342">
        <v>0</v>
      </c>
      <c r="F138" s="342">
        <v>0</v>
      </c>
      <c r="G138" s="342">
        <v>0</v>
      </c>
      <c r="H138" s="342">
        <v>0</v>
      </c>
      <c r="I138" s="342">
        <v>1516</v>
      </c>
      <c r="J138" s="342">
        <v>513</v>
      </c>
      <c r="K138" s="342">
        <v>2029</v>
      </c>
      <c r="L138" s="342">
        <v>2967</v>
      </c>
      <c r="M138" s="342">
        <v>2185</v>
      </c>
      <c r="N138" s="342">
        <v>5152</v>
      </c>
      <c r="O138" s="342">
        <v>599</v>
      </c>
      <c r="P138" s="342">
        <v>380</v>
      </c>
      <c r="Q138" s="342">
        <v>979</v>
      </c>
      <c r="R138" s="342">
        <v>97</v>
      </c>
      <c r="S138" s="342">
        <v>111</v>
      </c>
      <c r="T138" s="342">
        <v>208</v>
      </c>
      <c r="U138" s="342">
        <v>0</v>
      </c>
      <c r="V138" s="342">
        <v>0</v>
      </c>
      <c r="W138" s="342">
        <v>0</v>
      </c>
      <c r="X138" s="343">
        <v>5179</v>
      </c>
      <c r="Y138" s="343">
        <v>3189</v>
      </c>
      <c r="Z138" s="343">
        <v>8368</v>
      </c>
    </row>
    <row r="139" spans="2:26" x14ac:dyDescent="0.3">
      <c r="B139" s="259">
        <v>42736</v>
      </c>
      <c r="C139" s="342">
        <v>0</v>
      </c>
      <c r="D139" s="342">
        <v>0</v>
      </c>
      <c r="E139" s="342">
        <v>0</v>
      </c>
      <c r="F139" s="342">
        <v>0</v>
      </c>
      <c r="G139" s="342">
        <v>0</v>
      </c>
      <c r="H139" s="342">
        <v>0</v>
      </c>
      <c r="I139" s="342">
        <v>1982</v>
      </c>
      <c r="J139" s="342">
        <v>666</v>
      </c>
      <c r="K139" s="342">
        <v>2648</v>
      </c>
      <c r="L139" s="342">
        <v>3552</v>
      </c>
      <c r="M139" s="342">
        <v>2778</v>
      </c>
      <c r="N139" s="342">
        <v>6330</v>
      </c>
      <c r="O139" s="342">
        <v>586</v>
      </c>
      <c r="P139" s="342">
        <v>410</v>
      </c>
      <c r="Q139" s="342">
        <v>996</v>
      </c>
      <c r="R139" s="342">
        <v>119</v>
      </c>
      <c r="S139" s="342">
        <v>106</v>
      </c>
      <c r="T139" s="342">
        <v>225</v>
      </c>
      <c r="U139" s="342">
        <v>0</v>
      </c>
      <c r="V139" s="342">
        <v>0</v>
      </c>
      <c r="W139" s="342">
        <v>0</v>
      </c>
      <c r="X139" s="343">
        <v>6239</v>
      </c>
      <c r="Y139" s="343">
        <v>3960</v>
      </c>
      <c r="Z139" s="343">
        <v>10199</v>
      </c>
    </row>
    <row r="140" spans="2:26" x14ac:dyDescent="0.3">
      <c r="B140" s="259">
        <v>42767</v>
      </c>
      <c r="C140" s="342">
        <v>0</v>
      </c>
      <c r="D140" s="342">
        <v>0</v>
      </c>
      <c r="E140" s="342">
        <v>0</v>
      </c>
      <c r="F140" s="342">
        <v>0</v>
      </c>
      <c r="G140" s="342">
        <v>0</v>
      </c>
      <c r="H140" s="342">
        <v>0</v>
      </c>
      <c r="I140" s="342">
        <v>1418</v>
      </c>
      <c r="J140" s="342">
        <v>503</v>
      </c>
      <c r="K140" s="342">
        <v>1921</v>
      </c>
      <c r="L140" s="342">
        <v>3161</v>
      </c>
      <c r="M140" s="342">
        <v>2524</v>
      </c>
      <c r="N140" s="342">
        <v>5685</v>
      </c>
      <c r="O140" s="342">
        <v>544</v>
      </c>
      <c r="P140" s="342">
        <v>366</v>
      </c>
      <c r="Q140" s="342">
        <v>910</v>
      </c>
      <c r="R140" s="342">
        <v>89</v>
      </c>
      <c r="S140" s="342">
        <v>95</v>
      </c>
      <c r="T140" s="342">
        <v>184</v>
      </c>
      <c r="U140" s="342">
        <v>0</v>
      </c>
      <c r="V140" s="342">
        <v>0</v>
      </c>
      <c r="W140" s="342">
        <v>0</v>
      </c>
      <c r="X140" s="343">
        <v>5212</v>
      </c>
      <c r="Y140" s="343">
        <v>3488</v>
      </c>
      <c r="Z140" s="343">
        <v>8700</v>
      </c>
    </row>
    <row r="141" spans="2:26" x14ac:dyDescent="0.3">
      <c r="B141" s="259">
        <v>42795</v>
      </c>
      <c r="C141" s="342">
        <v>0</v>
      </c>
      <c r="D141" s="342">
        <v>0</v>
      </c>
      <c r="E141" s="342">
        <v>0</v>
      </c>
      <c r="F141" s="342">
        <v>0</v>
      </c>
      <c r="G141" s="342">
        <v>0</v>
      </c>
      <c r="H141" s="342">
        <v>0</v>
      </c>
      <c r="I141" s="342">
        <v>1301</v>
      </c>
      <c r="J141" s="342">
        <v>481</v>
      </c>
      <c r="K141" s="342">
        <v>1782</v>
      </c>
      <c r="L141" s="342">
        <v>3761</v>
      </c>
      <c r="M141" s="342">
        <v>3205</v>
      </c>
      <c r="N141" s="342">
        <v>6966</v>
      </c>
      <c r="O141" s="342">
        <v>708</v>
      </c>
      <c r="P141" s="342">
        <v>436</v>
      </c>
      <c r="Q141" s="342">
        <v>1144</v>
      </c>
      <c r="R141" s="342">
        <v>99</v>
      </c>
      <c r="S141" s="342">
        <v>96</v>
      </c>
      <c r="T141" s="342">
        <v>195</v>
      </c>
      <c r="U141" s="342">
        <v>0</v>
      </c>
      <c r="V141" s="342">
        <v>0</v>
      </c>
      <c r="W141" s="342">
        <v>0</v>
      </c>
      <c r="X141" s="343">
        <v>5869</v>
      </c>
      <c r="Y141" s="343">
        <v>4218</v>
      </c>
      <c r="Z141" s="343">
        <v>10087</v>
      </c>
    </row>
    <row r="142" spans="2:26" x14ac:dyDescent="0.3">
      <c r="B142" s="259">
        <v>42826</v>
      </c>
      <c r="C142" s="342">
        <v>0</v>
      </c>
      <c r="D142" s="342">
        <v>0</v>
      </c>
      <c r="E142" s="342">
        <v>0</v>
      </c>
      <c r="F142" s="342">
        <v>0</v>
      </c>
      <c r="G142" s="342">
        <v>0</v>
      </c>
      <c r="H142" s="342">
        <v>0</v>
      </c>
      <c r="I142" s="342">
        <v>1398</v>
      </c>
      <c r="J142" s="342">
        <v>483</v>
      </c>
      <c r="K142" s="342">
        <v>1881</v>
      </c>
      <c r="L142" s="342">
        <v>3006</v>
      </c>
      <c r="M142" s="342">
        <v>2517</v>
      </c>
      <c r="N142" s="342">
        <v>5523</v>
      </c>
      <c r="O142" s="342">
        <v>571</v>
      </c>
      <c r="P142" s="342">
        <v>362</v>
      </c>
      <c r="Q142" s="342">
        <v>933</v>
      </c>
      <c r="R142" s="342">
        <v>94</v>
      </c>
      <c r="S142" s="342">
        <v>98</v>
      </c>
      <c r="T142" s="342">
        <v>192</v>
      </c>
      <c r="U142" s="342">
        <v>0</v>
      </c>
      <c r="V142" s="342">
        <v>0</v>
      </c>
      <c r="W142" s="342">
        <v>0</v>
      </c>
      <c r="X142" s="343">
        <v>5069</v>
      </c>
      <c r="Y142" s="343">
        <v>3460</v>
      </c>
      <c r="Z142" s="343">
        <v>8529</v>
      </c>
    </row>
    <row r="143" spans="2:26" x14ac:dyDescent="0.3">
      <c r="B143" s="259">
        <v>42856</v>
      </c>
      <c r="C143" s="342">
        <v>0</v>
      </c>
      <c r="D143" s="342">
        <v>0</v>
      </c>
      <c r="E143" s="342">
        <v>0</v>
      </c>
      <c r="F143" s="342">
        <v>0</v>
      </c>
      <c r="G143" s="342">
        <v>0</v>
      </c>
      <c r="H143" s="342">
        <v>0</v>
      </c>
      <c r="I143" s="342">
        <v>1666</v>
      </c>
      <c r="J143" s="342">
        <v>565</v>
      </c>
      <c r="K143" s="342">
        <v>2231</v>
      </c>
      <c r="L143" s="342">
        <v>3774</v>
      </c>
      <c r="M143" s="342">
        <v>4029</v>
      </c>
      <c r="N143" s="342">
        <v>7803</v>
      </c>
      <c r="O143" s="342">
        <v>621</v>
      </c>
      <c r="P143" s="342">
        <v>364</v>
      </c>
      <c r="Q143" s="342">
        <v>985</v>
      </c>
      <c r="R143" s="342">
        <v>101</v>
      </c>
      <c r="S143" s="342">
        <v>132</v>
      </c>
      <c r="T143" s="342">
        <v>233</v>
      </c>
      <c r="U143" s="342">
        <v>0</v>
      </c>
      <c r="V143" s="342">
        <v>0</v>
      </c>
      <c r="W143" s="342">
        <v>0</v>
      </c>
      <c r="X143" s="343">
        <v>6162</v>
      </c>
      <c r="Y143" s="343">
        <v>5090</v>
      </c>
      <c r="Z143" s="343">
        <v>11252</v>
      </c>
    </row>
    <row r="144" spans="2:26" x14ac:dyDescent="0.3">
      <c r="B144" s="259">
        <v>42887</v>
      </c>
      <c r="C144" s="342">
        <v>0</v>
      </c>
      <c r="D144" s="342">
        <v>0</v>
      </c>
      <c r="E144" s="342">
        <v>0</v>
      </c>
      <c r="F144" s="342">
        <v>0</v>
      </c>
      <c r="G144" s="342">
        <v>0</v>
      </c>
      <c r="H144" s="342">
        <v>0</v>
      </c>
      <c r="I144" s="342">
        <v>1485</v>
      </c>
      <c r="J144" s="342">
        <v>512</v>
      </c>
      <c r="K144" s="342">
        <v>1997</v>
      </c>
      <c r="L144" s="342">
        <v>3208</v>
      </c>
      <c r="M144" s="342">
        <v>2915</v>
      </c>
      <c r="N144" s="342">
        <v>6123</v>
      </c>
      <c r="O144" s="342">
        <v>526</v>
      </c>
      <c r="P144" s="342">
        <v>388</v>
      </c>
      <c r="Q144" s="342">
        <v>914</v>
      </c>
      <c r="R144" s="342">
        <v>83</v>
      </c>
      <c r="S144" s="342">
        <v>109</v>
      </c>
      <c r="T144" s="342">
        <v>192</v>
      </c>
      <c r="U144" s="342">
        <v>0</v>
      </c>
      <c r="V144" s="342">
        <v>0</v>
      </c>
      <c r="W144" s="342">
        <v>0</v>
      </c>
      <c r="X144" s="343">
        <v>5302</v>
      </c>
      <c r="Y144" s="343">
        <v>3924</v>
      </c>
      <c r="Z144" s="343">
        <v>9226</v>
      </c>
    </row>
    <row r="145" spans="2:26" x14ac:dyDescent="0.3">
      <c r="B145" s="259">
        <v>42917</v>
      </c>
      <c r="C145" s="342">
        <v>0</v>
      </c>
      <c r="D145" s="342">
        <v>0</v>
      </c>
      <c r="E145" s="342">
        <v>0</v>
      </c>
      <c r="F145" s="342">
        <v>0</v>
      </c>
      <c r="G145" s="342">
        <v>0</v>
      </c>
      <c r="H145" s="342">
        <v>0</v>
      </c>
      <c r="I145" s="342">
        <v>1637</v>
      </c>
      <c r="J145" s="342">
        <v>616</v>
      </c>
      <c r="K145" s="342">
        <v>2253</v>
      </c>
      <c r="L145" s="342">
        <v>4109</v>
      </c>
      <c r="M145" s="342">
        <v>3391</v>
      </c>
      <c r="N145" s="342">
        <v>7500</v>
      </c>
      <c r="O145" s="342">
        <v>638</v>
      </c>
      <c r="P145" s="342">
        <v>408</v>
      </c>
      <c r="Q145" s="342">
        <v>1046</v>
      </c>
      <c r="R145" s="342">
        <v>144</v>
      </c>
      <c r="S145" s="342">
        <v>114</v>
      </c>
      <c r="T145" s="342">
        <v>258</v>
      </c>
      <c r="U145" s="342">
        <v>0</v>
      </c>
      <c r="V145" s="342">
        <v>0</v>
      </c>
      <c r="W145" s="342">
        <v>0</v>
      </c>
      <c r="X145" s="343">
        <v>6528</v>
      </c>
      <c r="Y145" s="343">
        <v>4529</v>
      </c>
      <c r="Z145" s="343">
        <v>11057</v>
      </c>
    </row>
    <row r="146" spans="2:26" x14ac:dyDescent="0.3">
      <c r="B146" s="259">
        <v>42948</v>
      </c>
      <c r="C146" s="342">
        <v>0</v>
      </c>
      <c r="D146" s="342">
        <v>0</v>
      </c>
      <c r="E146" s="342">
        <v>0</v>
      </c>
      <c r="F146" s="342">
        <v>0</v>
      </c>
      <c r="G146" s="342">
        <v>0</v>
      </c>
      <c r="H146" s="342">
        <v>0</v>
      </c>
      <c r="I146" s="342">
        <v>1753</v>
      </c>
      <c r="J146" s="342">
        <v>602</v>
      </c>
      <c r="K146" s="342">
        <v>2355</v>
      </c>
      <c r="L146" s="342">
        <v>4217</v>
      </c>
      <c r="M146" s="342">
        <v>3463</v>
      </c>
      <c r="N146" s="342">
        <v>7680</v>
      </c>
      <c r="O146" s="342">
        <v>692</v>
      </c>
      <c r="P146" s="342">
        <v>408</v>
      </c>
      <c r="Q146" s="342">
        <v>1100</v>
      </c>
      <c r="R146" s="342">
        <v>126</v>
      </c>
      <c r="S146" s="342">
        <v>147</v>
      </c>
      <c r="T146" s="342">
        <v>273</v>
      </c>
      <c r="U146" s="342">
        <v>0</v>
      </c>
      <c r="V146" s="342">
        <v>0</v>
      </c>
      <c r="W146" s="342">
        <v>0</v>
      </c>
      <c r="X146" s="343">
        <v>6788</v>
      </c>
      <c r="Y146" s="343">
        <v>4620</v>
      </c>
      <c r="Z146" s="343">
        <v>11408</v>
      </c>
    </row>
    <row r="147" spans="2:26" x14ac:dyDescent="0.3">
      <c r="B147" s="259">
        <v>42979</v>
      </c>
      <c r="C147" s="342">
        <v>0</v>
      </c>
      <c r="D147" s="342">
        <v>0</v>
      </c>
      <c r="E147" s="342">
        <v>0</v>
      </c>
      <c r="F147" s="342">
        <v>0</v>
      </c>
      <c r="G147" s="342">
        <v>0</v>
      </c>
      <c r="H147" s="342">
        <v>0</v>
      </c>
      <c r="I147" s="342">
        <v>1620</v>
      </c>
      <c r="J147" s="342">
        <v>571</v>
      </c>
      <c r="K147" s="342">
        <v>2191</v>
      </c>
      <c r="L147" s="342">
        <v>3488</v>
      </c>
      <c r="M147" s="342">
        <v>2945</v>
      </c>
      <c r="N147" s="342">
        <v>6433</v>
      </c>
      <c r="O147" s="342">
        <v>544</v>
      </c>
      <c r="P147" s="342">
        <v>365</v>
      </c>
      <c r="Q147" s="342">
        <v>909</v>
      </c>
      <c r="R147" s="342">
        <v>119</v>
      </c>
      <c r="S147" s="342">
        <v>117</v>
      </c>
      <c r="T147" s="342">
        <v>236</v>
      </c>
      <c r="U147" s="342">
        <v>0</v>
      </c>
      <c r="V147" s="342">
        <v>0</v>
      </c>
      <c r="W147" s="342">
        <v>0</v>
      </c>
      <c r="X147" s="343">
        <v>5771</v>
      </c>
      <c r="Y147" s="343">
        <v>3998</v>
      </c>
      <c r="Z147" s="343">
        <v>9769</v>
      </c>
    </row>
    <row r="148" spans="2:26" x14ac:dyDescent="0.3">
      <c r="B148" s="259">
        <v>43009</v>
      </c>
      <c r="C148" s="342">
        <v>0</v>
      </c>
      <c r="D148" s="342">
        <v>0</v>
      </c>
      <c r="E148" s="342">
        <v>0</v>
      </c>
      <c r="F148" s="342">
        <v>0</v>
      </c>
      <c r="G148" s="342">
        <v>0</v>
      </c>
      <c r="H148" s="342">
        <v>0</v>
      </c>
      <c r="I148" s="342">
        <v>1861</v>
      </c>
      <c r="J148" s="342">
        <v>582</v>
      </c>
      <c r="K148" s="342">
        <v>2443</v>
      </c>
      <c r="L148" s="342">
        <v>4268</v>
      </c>
      <c r="M148" s="342">
        <v>3504</v>
      </c>
      <c r="N148" s="342">
        <v>7772</v>
      </c>
      <c r="O148" s="342">
        <v>583</v>
      </c>
      <c r="P148" s="342">
        <v>401</v>
      </c>
      <c r="Q148" s="342">
        <v>984</v>
      </c>
      <c r="R148" s="342">
        <v>139</v>
      </c>
      <c r="S148" s="342">
        <v>135</v>
      </c>
      <c r="T148" s="342">
        <v>274</v>
      </c>
      <c r="U148" s="342">
        <v>0</v>
      </c>
      <c r="V148" s="342">
        <v>0</v>
      </c>
      <c r="W148" s="342">
        <v>0</v>
      </c>
      <c r="X148" s="343">
        <v>6851</v>
      </c>
      <c r="Y148" s="343">
        <v>4622</v>
      </c>
      <c r="Z148" s="343">
        <v>11473</v>
      </c>
    </row>
    <row r="149" spans="2:26" x14ac:dyDescent="0.3">
      <c r="B149" s="259">
        <v>43040</v>
      </c>
      <c r="C149" s="342">
        <v>0</v>
      </c>
      <c r="D149" s="342">
        <v>0</v>
      </c>
      <c r="E149" s="342">
        <v>0</v>
      </c>
      <c r="F149" s="342">
        <v>0</v>
      </c>
      <c r="G149" s="342">
        <v>0</v>
      </c>
      <c r="H149" s="342">
        <v>0</v>
      </c>
      <c r="I149" s="342">
        <v>1686</v>
      </c>
      <c r="J149" s="342">
        <v>552</v>
      </c>
      <c r="K149" s="342">
        <v>2238</v>
      </c>
      <c r="L149" s="342">
        <v>4011</v>
      </c>
      <c r="M149" s="342">
        <v>3278</v>
      </c>
      <c r="N149" s="342">
        <v>7289</v>
      </c>
      <c r="O149" s="342">
        <v>681</v>
      </c>
      <c r="P149" s="342">
        <v>426</v>
      </c>
      <c r="Q149" s="342">
        <v>1107</v>
      </c>
      <c r="R149" s="342">
        <v>128</v>
      </c>
      <c r="S149" s="342">
        <v>160</v>
      </c>
      <c r="T149" s="342">
        <v>288</v>
      </c>
      <c r="U149" s="342">
        <v>0</v>
      </c>
      <c r="V149" s="342">
        <v>0</v>
      </c>
      <c r="W149" s="342">
        <v>0</v>
      </c>
      <c r="X149" s="343">
        <v>6506</v>
      </c>
      <c r="Y149" s="343">
        <v>4416</v>
      </c>
      <c r="Z149" s="343">
        <v>10922</v>
      </c>
    </row>
    <row r="150" spans="2:26" x14ac:dyDescent="0.3">
      <c r="B150" s="259">
        <v>43070</v>
      </c>
      <c r="C150" s="342">
        <v>0</v>
      </c>
      <c r="D150" s="342">
        <v>0</v>
      </c>
      <c r="E150" s="342">
        <v>0</v>
      </c>
      <c r="F150" s="342">
        <v>0</v>
      </c>
      <c r="G150" s="342">
        <v>0</v>
      </c>
      <c r="H150" s="342">
        <v>0</v>
      </c>
      <c r="I150" s="342">
        <v>1604</v>
      </c>
      <c r="J150" s="342">
        <v>572</v>
      </c>
      <c r="K150" s="342">
        <v>2176</v>
      </c>
      <c r="L150" s="342">
        <v>3720</v>
      </c>
      <c r="M150" s="342">
        <v>3362</v>
      </c>
      <c r="N150" s="342">
        <v>7082</v>
      </c>
      <c r="O150" s="342">
        <v>555</v>
      </c>
      <c r="P150" s="342">
        <v>327</v>
      </c>
      <c r="Q150" s="342">
        <v>882</v>
      </c>
      <c r="R150" s="342">
        <v>121</v>
      </c>
      <c r="S150" s="342">
        <v>131</v>
      </c>
      <c r="T150" s="342">
        <v>252</v>
      </c>
      <c r="U150" s="342">
        <v>0</v>
      </c>
      <c r="V150" s="342">
        <v>0</v>
      </c>
      <c r="W150" s="342">
        <v>0</v>
      </c>
      <c r="X150" s="343">
        <v>6000</v>
      </c>
      <c r="Y150" s="343">
        <v>4392</v>
      </c>
      <c r="Z150" s="343">
        <v>10392</v>
      </c>
    </row>
    <row r="151" spans="2:26" x14ac:dyDescent="0.3">
      <c r="B151" s="259">
        <v>43101</v>
      </c>
      <c r="C151" s="342">
        <v>0</v>
      </c>
      <c r="D151" s="342">
        <v>0</v>
      </c>
      <c r="E151" s="342">
        <v>0</v>
      </c>
      <c r="F151" s="342">
        <v>0</v>
      </c>
      <c r="G151" s="342">
        <v>0</v>
      </c>
      <c r="H151" s="342">
        <v>0</v>
      </c>
      <c r="I151" s="342">
        <v>1864</v>
      </c>
      <c r="J151" s="342">
        <v>602</v>
      </c>
      <c r="K151" s="342">
        <v>2466</v>
      </c>
      <c r="L151" s="342">
        <v>5739</v>
      </c>
      <c r="M151" s="342">
        <v>4471</v>
      </c>
      <c r="N151" s="342">
        <v>10210</v>
      </c>
      <c r="O151" s="342">
        <v>568</v>
      </c>
      <c r="P151" s="342">
        <v>379</v>
      </c>
      <c r="Q151" s="342">
        <v>947</v>
      </c>
      <c r="R151" s="342">
        <v>183</v>
      </c>
      <c r="S151" s="342">
        <v>179</v>
      </c>
      <c r="T151" s="342">
        <v>362</v>
      </c>
      <c r="U151" s="342">
        <v>0</v>
      </c>
      <c r="V151" s="342">
        <v>0</v>
      </c>
      <c r="W151" s="342">
        <v>0</v>
      </c>
      <c r="X151" s="343">
        <v>8354</v>
      </c>
      <c r="Y151" s="343">
        <v>5631</v>
      </c>
      <c r="Z151" s="343">
        <v>13985</v>
      </c>
    </row>
    <row r="152" spans="2:26" x14ac:dyDescent="0.3">
      <c r="B152" s="259">
        <v>43132</v>
      </c>
      <c r="C152" s="342">
        <v>0</v>
      </c>
      <c r="D152" s="342">
        <v>0</v>
      </c>
      <c r="E152" s="342">
        <v>0</v>
      </c>
      <c r="F152" s="342">
        <v>0</v>
      </c>
      <c r="G152" s="342">
        <v>0</v>
      </c>
      <c r="H152" s="342">
        <v>0</v>
      </c>
      <c r="I152" s="342">
        <v>1558</v>
      </c>
      <c r="J152" s="342">
        <v>545</v>
      </c>
      <c r="K152" s="342">
        <v>2103</v>
      </c>
      <c r="L152" s="342">
        <v>5959</v>
      </c>
      <c r="M152" s="342">
        <v>4201</v>
      </c>
      <c r="N152" s="342">
        <v>10160</v>
      </c>
      <c r="O152" s="342">
        <v>434</v>
      </c>
      <c r="P152" s="342">
        <v>300</v>
      </c>
      <c r="Q152" s="342">
        <v>734</v>
      </c>
      <c r="R152" s="342">
        <v>377</v>
      </c>
      <c r="S152" s="342">
        <v>334</v>
      </c>
      <c r="T152" s="342">
        <v>711</v>
      </c>
      <c r="U152" s="342">
        <v>0</v>
      </c>
      <c r="V152" s="342">
        <v>0</v>
      </c>
      <c r="W152" s="342">
        <v>0</v>
      </c>
      <c r="X152" s="343">
        <v>8328</v>
      </c>
      <c r="Y152" s="343">
        <v>5380</v>
      </c>
      <c r="Z152" s="343">
        <v>13708</v>
      </c>
    </row>
    <row r="153" spans="2:26" x14ac:dyDescent="0.3">
      <c r="B153" s="259">
        <v>43160</v>
      </c>
      <c r="C153" s="342">
        <v>0</v>
      </c>
      <c r="D153" s="342">
        <v>0</v>
      </c>
      <c r="E153" s="342">
        <v>0</v>
      </c>
      <c r="F153" s="342">
        <v>0</v>
      </c>
      <c r="G153" s="342">
        <v>0</v>
      </c>
      <c r="H153" s="342">
        <v>0</v>
      </c>
      <c r="I153" s="342">
        <v>1716</v>
      </c>
      <c r="J153" s="342">
        <v>615</v>
      </c>
      <c r="K153" s="342">
        <v>2331</v>
      </c>
      <c r="L153" s="342">
        <v>5221</v>
      </c>
      <c r="M153" s="342">
        <v>4220</v>
      </c>
      <c r="N153" s="342">
        <v>9441</v>
      </c>
      <c r="O153" s="342">
        <v>589</v>
      </c>
      <c r="P153" s="342">
        <v>345</v>
      </c>
      <c r="Q153" s="342">
        <v>934</v>
      </c>
      <c r="R153" s="342">
        <v>443</v>
      </c>
      <c r="S153" s="342">
        <v>448</v>
      </c>
      <c r="T153" s="342">
        <v>891</v>
      </c>
      <c r="U153" s="342">
        <v>0</v>
      </c>
      <c r="V153" s="342">
        <v>0</v>
      </c>
      <c r="W153" s="342">
        <v>0</v>
      </c>
      <c r="X153" s="343">
        <v>7969</v>
      </c>
      <c r="Y153" s="343">
        <v>5628</v>
      </c>
      <c r="Z153" s="343">
        <v>13597</v>
      </c>
    </row>
    <row r="154" spans="2:26" x14ac:dyDescent="0.3">
      <c r="B154" s="259">
        <v>43191</v>
      </c>
      <c r="C154" s="342">
        <v>0</v>
      </c>
      <c r="D154" s="342">
        <v>0</v>
      </c>
      <c r="E154" s="342">
        <v>0</v>
      </c>
      <c r="F154" s="342">
        <v>0</v>
      </c>
      <c r="G154" s="342">
        <v>0</v>
      </c>
      <c r="H154" s="342">
        <v>0</v>
      </c>
      <c r="I154" s="342">
        <v>1753</v>
      </c>
      <c r="J154" s="342">
        <v>567</v>
      </c>
      <c r="K154" s="342">
        <v>2320</v>
      </c>
      <c r="L154" s="342">
        <v>4664</v>
      </c>
      <c r="M154" s="342">
        <v>4163</v>
      </c>
      <c r="N154" s="342">
        <v>8827</v>
      </c>
      <c r="O154" s="342">
        <v>585</v>
      </c>
      <c r="P154" s="342">
        <v>386</v>
      </c>
      <c r="Q154" s="342">
        <v>971</v>
      </c>
      <c r="R154" s="342">
        <v>404</v>
      </c>
      <c r="S154" s="342">
        <v>394</v>
      </c>
      <c r="T154" s="342">
        <v>798</v>
      </c>
      <c r="U154" s="342">
        <v>0</v>
      </c>
      <c r="V154" s="342">
        <v>0</v>
      </c>
      <c r="W154" s="342">
        <v>0</v>
      </c>
      <c r="X154" s="343">
        <v>7406</v>
      </c>
      <c r="Y154" s="343">
        <v>5510</v>
      </c>
      <c r="Z154" s="343">
        <v>12916</v>
      </c>
    </row>
    <row r="155" spans="2:26" x14ac:dyDescent="0.3">
      <c r="B155" s="259">
        <v>43221</v>
      </c>
      <c r="C155" s="342">
        <v>0</v>
      </c>
      <c r="D155" s="342">
        <v>0</v>
      </c>
      <c r="E155" s="342">
        <v>0</v>
      </c>
      <c r="F155" s="342">
        <v>0</v>
      </c>
      <c r="G155" s="342">
        <v>0</v>
      </c>
      <c r="H155" s="342">
        <v>0</v>
      </c>
      <c r="I155" s="342">
        <v>1870</v>
      </c>
      <c r="J155" s="342">
        <v>560</v>
      </c>
      <c r="K155" s="342">
        <v>2430</v>
      </c>
      <c r="L155" s="342">
        <v>4982</v>
      </c>
      <c r="M155" s="342">
        <v>5226</v>
      </c>
      <c r="N155" s="342">
        <v>10208</v>
      </c>
      <c r="O155" s="342">
        <v>587</v>
      </c>
      <c r="P155" s="342">
        <v>338</v>
      </c>
      <c r="Q155" s="342">
        <v>925</v>
      </c>
      <c r="R155" s="342">
        <v>237</v>
      </c>
      <c r="S155" s="342">
        <v>285</v>
      </c>
      <c r="T155" s="342">
        <v>522</v>
      </c>
      <c r="U155" s="342">
        <v>0</v>
      </c>
      <c r="V155" s="342">
        <v>0</v>
      </c>
      <c r="W155" s="342">
        <v>0</v>
      </c>
      <c r="X155" s="343">
        <v>7676</v>
      </c>
      <c r="Y155" s="343">
        <v>6409</v>
      </c>
      <c r="Z155" s="343">
        <v>14085</v>
      </c>
    </row>
    <row r="156" spans="2:26" x14ac:dyDescent="0.3">
      <c r="B156" s="259">
        <v>43252</v>
      </c>
      <c r="C156" s="342">
        <v>0</v>
      </c>
      <c r="D156" s="342">
        <v>0</v>
      </c>
      <c r="E156" s="342">
        <v>0</v>
      </c>
      <c r="F156" s="342">
        <v>0</v>
      </c>
      <c r="G156" s="342">
        <v>0</v>
      </c>
      <c r="H156" s="342">
        <v>0</v>
      </c>
      <c r="I156" s="342">
        <v>1705</v>
      </c>
      <c r="J156" s="342">
        <v>540</v>
      </c>
      <c r="K156" s="342">
        <v>2245</v>
      </c>
      <c r="L156" s="342">
        <v>4633</v>
      </c>
      <c r="M156" s="342">
        <v>4250</v>
      </c>
      <c r="N156" s="342">
        <v>8883</v>
      </c>
      <c r="O156" s="342">
        <v>556</v>
      </c>
      <c r="P156" s="342">
        <v>352</v>
      </c>
      <c r="Q156" s="342">
        <v>908</v>
      </c>
      <c r="R156" s="342">
        <v>215</v>
      </c>
      <c r="S156" s="342">
        <v>276</v>
      </c>
      <c r="T156" s="342">
        <v>491</v>
      </c>
      <c r="U156" s="342">
        <v>0</v>
      </c>
      <c r="V156" s="342">
        <v>0</v>
      </c>
      <c r="W156" s="342">
        <v>0</v>
      </c>
      <c r="X156" s="343">
        <v>7109</v>
      </c>
      <c r="Y156" s="343">
        <v>5418</v>
      </c>
      <c r="Z156" s="343">
        <v>12527</v>
      </c>
    </row>
    <row r="157" spans="2:26" x14ac:dyDescent="0.3">
      <c r="B157" s="259">
        <v>43282</v>
      </c>
      <c r="C157" s="342">
        <v>0</v>
      </c>
      <c r="D157" s="342">
        <v>0</v>
      </c>
      <c r="E157" s="342">
        <v>0</v>
      </c>
      <c r="F157" s="342">
        <v>0</v>
      </c>
      <c r="G157" s="342">
        <v>0</v>
      </c>
      <c r="H157" s="342">
        <v>0</v>
      </c>
      <c r="I157" s="342">
        <v>1872</v>
      </c>
      <c r="J157" s="342">
        <v>604</v>
      </c>
      <c r="K157" s="342">
        <v>2476</v>
      </c>
      <c r="L157" s="342">
        <v>5007</v>
      </c>
      <c r="M157" s="342">
        <v>4397</v>
      </c>
      <c r="N157" s="342">
        <v>9404</v>
      </c>
      <c r="O157" s="342">
        <v>586</v>
      </c>
      <c r="P157" s="342">
        <v>396</v>
      </c>
      <c r="Q157" s="342">
        <v>982</v>
      </c>
      <c r="R157" s="342">
        <v>210</v>
      </c>
      <c r="S157" s="342">
        <v>235</v>
      </c>
      <c r="T157" s="342">
        <v>445</v>
      </c>
      <c r="U157" s="342">
        <v>0</v>
      </c>
      <c r="V157" s="342">
        <v>0</v>
      </c>
      <c r="W157" s="342">
        <v>0</v>
      </c>
      <c r="X157" s="343">
        <v>7675</v>
      </c>
      <c r="Y157" s="343">
        <v>5632</v>
      </c>
      <c r="Z157" s="343">
        <v>13307</v>
      </c>
    </row>
    <row r="158" spans="2:26" x14ac:dyDescent="0.3">
      <c r="B158" s="259">
        <v>43313</v>
      </c>
      <c r="C158" s="342">
        <v>0</v>
      </c>
      <c r="D158" s="342">
        <v>0</v>
      </c>
      <c r="E158" s="342">
        <v>0</v>
      </c>
      <c r="F158" s="342">
        <v>0</v>
      </c>
      <c r="G158" s="342">
        <v>0</v>
      </c>
      <c r="H158" s="342">
        <v>0</v>
      </c>
      <c r="I158" s="342">
        <v>2036</v>
      </c>
      <c r="J158" s="342">
        <v>641</v>
      </c>
      <c r="K158" s="342">
        <v>2677</v>
      </c>
      <c r="L158" s="342">
        <v>5455</v>
      </c>
      <c r="M158" s="342">
        <v>4515</v>
      </c>
      <c r="N158" s="342">
        <v>9970</v>
      </c>
      <c r="O158" s="342">
        <v>615</v>
      </c>
      <c r="P158" s="342">
        <v>397</v>
      </c>
      <c r="Q158" s="342">
        <v>1012</v>
      </c>
      <c r="R158" s="342">
        <v>186</v>
      </c>
      <c r="S158" s="342">
        <v>202</v>
      </c>
      <c r="T158" s="342">
        <v>388</v>
      </c>
      <c r="U158" s="342">
        <v>0</v>
      </c>
      <c r="V158" s="342">
        <v>0</v>
      </c>
      <c r="W158" s="342">
        <v>0</v>
      </c>
      <c r="X158" s="343">
        <v>8292</v>
      </c>
      <c r="Y158" s="343">
        <v>5755</v>
      </c>
      <c r="Z158" s="343">
        <v>14047</v>
      </c>
    </row>
    <row r="159" spans="2:26" x14ac:dyDescent="0.3">
      <c r="B159" s="259">
        <v>43344</v>
      </c>
      <c r="C159" s="342">
        <v>0</v>
      </c>
      <c r="D159" s="342">
        <v>0</v>
      </c>
      <c r="E159" s="342">
        <v>0</v>
      </c>
      <c r="F159" s="342">
        <v>0</v>
      </c>
      <c r="G159" s="342">
        <v>0</v>
      </c>
      <c r="H159" s="342">
        <v>0</v>
      </c>
      <c r="I159" s="342">
        <v>1477</v>
      </c>
      <c r="J159" s="342">
        <v>422</v>
      </c>
      <c r="K159" s="342">
        <v>1899</v>
      </c>
      <c r="L159" s="342">
        <v>4305</v>
      </c>
      <c r="M159" s="342">
        <v>3386</v>
      </c>
      <c r="N159" s="342">
        <v>7691</v>
      </c>
      <c r="O159" s="342">
        <v>531</v>
      </c>
      <c r="P159" s="342">
        <v>301</v>
      </c>
      <c r="Q159" s="342">
        <v>832</v>
      </c>
      <c r="R159" s="342">
        <v>142</v>
      </c>
      <c r="S159" s="342">
        <v>169</v>
      </c>
      <c r="T159" s="342">
        <v>311</v>
      </c>
      <c r="U159" s="342">
        <v>0</v>
      </c>
      <c r="V159" s="342">
        <v>0</v>
      </c>
      <c r="W159" s="342">
        <v>0</v>
      </c>
      <c r="X159" s="343">
        <v>6455</v>
      </c>
      <c r="Y159" s="343">
        <v>4278</v>
      </c>
      <c r="Z159" s="343">
        <v>10733</v>
      </c>
    </row>
    <row r="160" spans="2:26" x14ac:dyDescent="0.3">
      <c r="B160" s="259">
        <v>43374</v>
      </c>
      <c r="C160" s="342">
        <v>0</v>
      </c>
      <c r="D160" s="342">
        <v>0</v>
      </c>
      <c r="E160" s="342">
        <v>0</v>
      </c>
      <c r="F160" s="342">
        <v>0</v>
      </c>
      <c r="G160" s="342">
        <v>0</v>
      </c>
      <c r="H160" s="342">
        <v>0</v>
      </c>
      <c r="I160" s="342">
        <v>2156</v>
      </c>
      <c r="J160" s="342">
        <v>680</v>
      </c>
      <c r="K160" s="342">
        <v>2836</v>
      </c>
      <c r="L160" s="342">
        <v>5980</v>
      </c>
      <c r="M160" s="342">
        <v>4709</v>
      </c>
      <c r="N160" s="342">
        <v>10689</v>
      </c>
      <c r="O160" s="342">
        <v>605</v>
      </c>
      <c r="P160" s="342">
        <v>356</v>
      </c>
      <c r="Q160" s="342">
        <v>961</v>
      </c>
      <c r="R160" s="342">
        <v>166</v>
      </c>
      <c r="S160" s="342">
        <v>208</v>
      </c>
      <c r="T160" s="342">
        <v>374</v>
      </c>
      <c r="U160" s="342">
        <v>0</v>
      </c>
      <c r="V160" s="342">
        <v>0</v>
      </c>
      <c r="W160" s="342">
        <v>0</v>
      </c>
      <c r="X160" s="343">
        <v>8907</v>
      </c>
      <c r="Y160" s="343">
        <v>5953</v>
      </c>
      <c r="Z160" s="343">
        <v>14860</v>
      </c>
    </row>
    <row r="161" spans="2:26" x14ac:dyDescent="0.3">
      <c r="B161" s="259">
        <v>43405</v>
      </c>
      <c r="C161" s="342">
        <v>0</v>
      </c>
      <c r="D161" s="342">
        <v>0</v>
      </c>
      <c r="E161" s="342">
        <v>0</v>
      </c>
      <c r="F161" s="342">
        <v>0</v>
      </c>
      <c r="G161" s="342">
        <v>0</v>
      </c>
      <c r="H161" s="342">
        <v>0</v>
      </c>
      <c r="I161" s="342">
        <v>1804</v>
      </c>
      <c r="J161" s="342">
        <v>581</v>
      </c>
      <c r="K161" s="342">
        <v>2385</v>
      </c>
      <c r="L161" s="342">
        <v>4721</v>
      </c>
      <c r="M161" s="342">
        <v>3912</v>
      </c>
      <c r="N161" s="342">
        <v>8633</v>
      </c>
      <c r="O161" s="342">
        <v>498</v>
      </c>
      <c r="P161" s="342">
        <v>377</v>
      </c>
      <c r="Q161" s="342">
        <v>875</v>
      </c>
      <c r="R161" s="342">
        <v>130</v>
      </c>
      <c r="S161" s="342">
        <v>145</v>
      </c>
      <c r="T161" s="342">
        <v>275</v>
      </c>
      <c r="U161" s="342">
        <v>0</v>
      </c>
      <c r="V161" s="342">
        <v>0</v>
      </c>
      <c r="W161" s="342">
        <v>0</v>
      </c>
      <c r="X161" s="343">
        <v>7153</v>
      </c>
      <c r="Y161" s="343">
        <v>5015</v>
      </c>
      <c r="Z161" s="343">
        <v>12168</v>
      </c>
    </row>
    <row r="162" spans="2:26" x14ac:dyDescent="0.3">
      <c r="B162" s="259">
        <v>43435</v>
      </c>
      <c r="C162" s="342">
        <v>0</v>
      </c>
      <c r="D162" s="342">
        <v>0</v>
      </c>
      <c r="E162" s="342">
        <v>0</v>
      </c>
      <c r="F162" s="342">
        <v>0</v>
      </c>
      <c r="G162" s="342">
        <v>0</v>
      </c>
      <c r="H162" s="342">
        <v>0</v>
      </c>
      <c r="I162" s="342">
        <v>1669</v>
      </c>
      <c r="J162" s="342">
        <v>514</v>
      </c>
      <c r="K162" s="342">
        <v>2183</v>
      </c>
      <c r="L162" s="342">
        <v>4099</v>
      </c>
      <c r="M162" s="342">
        <v>3729</v>
      </c>
      <c r="N162" s="342">
        <v>7828</v>
      </c>
      <c r="O162" s="342">
        <v>531</v>
      </c>
      <c r="P162" s="342">
        <v>378</v>
      </c>
      <c r="Q162" s="342">
        <v>909</v>
      </c>
      <c r="R162" s="342">
        <v>147</v>
      </c>
      <c r="S162" s="342">
        <v>149</v>
      </c>
      <c r="T162" s="342">
        <v>296</v>
      </c>
      <c r="U162" s="342">
        <v>0</v>
      </c>
      <c r="V162" s="342">
        <v>0</v>
      </c>
      <c r="W162" s="342">
        <v>0</v>
      </c>
      <c r="X162" s="343">
        <v>6446</v>
      </c>
      <c r="Y162" s="343">
        <v>4770</v>
      </c>
      <c r="Z162" s="343">
        <v>11216</v>
      </c>
    </row>
    <row r="163" spans="2:26" x14ac:dyDescent="0.3">
      <c r="B163" s="259">
        <v>43466</v>
      </c>
      <c r="C163" s="342">
        <v>0</v>
      </c>
      <c r="D163" s="342">
        <v>0</v>
      </c>
      <c r="E163" s="342">
        <v>0</v>
      </c>
      <c r="F163" s="342">
        <v>0</v>
      </c>
      <c r="G163" s="342">
        <v>0</v>
      </c>
      <c r="H163" s="342">
        <v>0</v>
      </c>
      <c r="I163" s="342">
        <v>1881</v>
      </c>
      <c r="J163" s="342">
        <v>606</v>
      </c>
      <c r="K163" s="342">
        <v>2487</v>
      </c>
      <c r="L163" s="342">
        <v>4979</v>
      </c>
      <c r="M163" s="342">
        <v>4286</v>
      </c>
      <c r="N163" s="342">
        <v>9265</v>
      </c>
      <c r="O163" s="342">
        <v>573</v>
      </c>
      <c r="P163" s="342">
        <v>381</v>
      </c>
      <c r="Q163" s="342">
        <v>954</v>
      </c>
      <c r="R163" s="342">
        <v>246</v>
      </c>
      <c r="S163" s="342">
        <v>272</v>
      </c>
      <c r="T163" s="342">
        <v>518</v>
      </c>
      <c r="U163" s="342">
        <v>0</v>
      </c>
      <c r="V163" s="342">
        <v>0</v>
      </c>
      <c r="W163" s="342">
        <v>0</v>
      </c>
      <c r="X163" s="343">
        <v>7679</v>
      </c>
      <c r="Y163" s="343">
        <v>5545</v>
      </c>
      <c r="Z163" s="343">
        <v>13224</v>
      </c>
    </row>
    <row r="164" spans="2:26" x14ac:dyDescent="0.3">
      <c r="B164" s="259">
        <v>43497</v>
      </c>
      <c r="C164" s="342">
        <v>0</v>
      </c>
      <c r="D164" s="342">
        <v>0</v>
      </c>
      <c r="E164" s="342">
        <v>0</v>
      </c>
      <c r="F164" s="342">
        <v>0</v>
      </c>
      <c r="G164" s="342">
        <v>0</v>
      </c>
      <c r="H164" s="342">
        <v>0</v>
      </c>
      <c r="I164" s="342">
        <v>1474</v>
      </c>
      <c r="J164" s="342">
        <v>488</v>
      </c>
      <c r="K164" s="342">
        <v>1962</v>
      </c>
      <c r="L164" s="342">
        <v>4129</v>
      </c>
      <c r="M164" s="342">
        <v>3658</v>
      </c>
      <c r="N164" s="342">
        <v>7787</v>
      </c>
      <c r="O164" s="342">
        <v>499</v>
      </c>
      <c r="P164" s="342">
        <v>344</v>
      </c>
      <c r="Q164" s="342">
        <v>843</v>
      </c>
      <c r="R164" s="342">
        <v>348</v>
      </c>
      <c r="S164" s="342">
        <v>298</v>
      </c>
      <c r="T164" s="342">
        <v>646</v>
      </c>
      <c r="U164" s="342">
        <v>0</v>
      </c>
      <c r="V164" s="342">
        <v>0</v>
      </c>
      <c r="W164" s="342">
        <v>0</v>
      </c>
      <c r="X164" s="343">
        <v>6450</v>
      </c>
      <c r="Y164" s="343">
        <v>4788</v>
      </c>
      <c r="Z164" s="343">
        <v>11238</v>
      </c>
    </row>
    <row r="165" spans="2:26" x14ac:dyDescent="0.3">
      <c r="B165" s="259">
        <v>43525</v>
      </c>
      <c r="C165" s="342">
        <v>0</v>
      </c>
      <c r="D165" s="342">
        <v>0</v>
      </c>
      <c r="E165" s="342">
        <v>0</v>
      </c>
      <c r="F165" s="342">
        <v>0</v>
      </c>
      <c r="G165" s="342">
        <v>0</v>
      </c>
      <c r="H165" s="342">
        <v>0</v>
      </c>
      <c r="I165" s="342">
        <v>1653</v>
      </c>
      <c r="J165" s="342">
        <v>571</v>
      </c>
      <c r="K165" s="342">
        <v>2224</v>
      </c>
      <c r="L165" s="342">
        <v>4515</v>
      </c>
      <c r="M165" s="342">
        <v>3964</v>
      </c>
      <c r="N165" s="342">
        <v>8479</v>
      </c>
      <c r="O165" s="342">
        <v>597</v>
      </c>
      <c r="P165" s="342">
        <v>367</v>
      </c>
      <c r="Q165" s="342">
        <v>964</v>
      </c>
      <c r="R165" s="342">
        <v>302</v>
      </c>
      <c r="S165" s="342">
        <v>297</v>
      </c>
      <c r="T165" s="342">
        <v>599</v>
      </c>
      <c r="U165" s="342">
        <v>0</v>
      </c>
      <c r="V165" s="342">
        <v>0</v>
      </c>
      <c r="W165" s="342">
        <v>0</v>
      </c>
      <c r="X165" s="343">
        <v>7067</v>
      </c>
      <c r="Y165" s="343">
        <v>5199</v>
      </c>
      <c r="Z165" s="343">
        <v>12266</v>
      </c>
    </row>
    <row r="166" spans="2:26" x14ac:dyDescent="0.3">
      <c r="B166" s="259">
        <v>43556</v>
      </c>
      <c r="C166" s="342">
        <v>0</v>
      </c>
      <c r="D166" s="342">
        <v>0</v>
      </c>
      <c r="E166" s="342">
        <v>0</v>
      </c>
      <c r="F166" s="342">
        <v>0</v>
      </c>
      <c r="G166" s="342">
        <v>0</v>
      </c>
      <c r="H166" s="342">
        <v>0</v>
      </c>
      <c r="I166" s="342">
        <v>1589</v>
      </c>
      <c r="J166" s="342">
        <v>545</v>
      </c>
      <c r="K166" s="342">
        <v>2134</v>
      </c>
      <c r="L166" s="342">
        <v>4369</v>
      </c>
      <c r="M166" s="342">
        <v>3936</v>
      </c>
      <c r="N166" s="342">
        <v>8305</v>
      </c>
      <c r="O166" s="342">
        <v>637</v>
      </c>
      <c r="P166" s="342">
        <v>352</v>
      </c>
      <c r="Q166" s="342">
        <v>989</v>
      </c>
      <c r="R166" s="342">
        <v>252</v>
      </c>
      <c r="S166" s="342">
        <v>287</v>
      </c>
      <c r="T166" s="342">
        <v>539</v>
      </c>
      <c r="U166" s="342">
        <v>0</v>
      </c>
      <c r="V166" s="342">
        <v>0</v>
      </c>
      <c r="W166" s="342">
        <v>0</v>
      </c>
      <c r="X166" s="343">
        <v>6847</v>
      </c>
      <c r="Y166" s="343">
        <v>5120</v>
      </c>
      <c r="Z166" s="343">
        <v>11967</v>
      </c>
    </row>
    <row r="167" spans="2:26" x14ac:dyDescent="0.3">
      <c r="B167" s="259">
        <v>43586</v>
      </c>
      <c r="C167" s="342">
        <v>0</v>
      </c>
      <c r="D167" s="342">
        <v>0</v>
      </c>
      <c r="E167" s="342">
        <v>0</v>
      </c>
      <c r="F167" s="342">
        <v>0</v>
      </c>
      <c r="G167" s="342">
        <v>0</v>
      </c>
      <c r="H167" s="342">
        <v>0</v>
      </c>
      <c r="I167" s="342">
        <v>1643</v>
      </c>
      <c r="J167" s="342">
        <v>553</v>
      </c>
      <c r="K167" s="342">
        <v>2196</v>
      </c>
      <c r="L167" s="342">
        <v>4286</v>
      </c>
      <c r="M167" s="342">
        <v>4248</v>
      </c>
      <c r="N167" s="342">
        <v>8534</v>
      </c>
      <c r="O167" s="342">
        <v>525</v>
      </c>
      <c r="P167" s="342">
        <v>340</v>
      </c>
      <c r="Q167" s="342">
        <v>865</v>
      </c>
      <c r="R167" s="342">
        <v>215</v>
      </c>
      <c r="S167" s="342">
        <v>235</v>
      </c>
      <c r="T167" s="342">
        <v>450</v>
      </c>
      <c r="U167" s="342">
        <v>0</v>
      </c>
      <c r="V167" s="342">
        <v>0</v>
      </c>
      <c r="W167" s="342">
        <v>0</v>
      </c>
      <c r="X167" s="343">
        <v>6669</v>
      </c>
      <c r="Y167" s="343">
        <v>5376</v>
      </c>
      <c r="Z167" s="343">
        <v>12045</v>
      </c>
    </row>
    <row r="168" spans="2:26" x14ac:dyDescent="0.3">
      <c r="B168" s="259">
        <v>43617</v>
      </c>
      <c r="C168" s="342">
        <v>0</v>
      </c>
      <c r="D168" s="342">
        <v>0</v>
      </c>
      <c r="E168" s="342">
        <v>0</v>
      </c>
      <c r="F168" s="342">
        <v>0</v>
      </c>
      <c r="G168" s="342">
        <v>0</v>
      </c>
      <c r="H168" s="342">
        <v>0</v>
      </c>
      <c r="I168" s="342">
        <v>1491</v>
      </c>
      <c r="J168" s="342">
        <v>488</v>
      </c>
      <c r="K168" s="342">
        <v>1979</v>
      </c>
      <c r="L168" s="342">
        <v>3727</v>
      </c>
      <c r="M168" s="342">
        <v>3552</v>
      </c>
      <c r="N168" s="342">
        <v>7279</v>
      </c>
      <c r="O168" s="342">
        <v>532</v>
      </c>
      <c r="P168" s="342">
        <v>393</v>
      </c>
      <c r="Q168" s="342">
        <v>925</v>
      </c>
      <c r="R168" s="342">
        <v>180</v>
      </c>
      <c r="S168" s="342">
        <v>185</v>
      </c>
      <c r="T168" s="342">
        <v>365</v>
      </c>
      <c r="U168" s="342">
        <v>0</v>
      </c>
      <c r="V168" s="342">
        <v>0</v>
      </c>
      <c r="W168" s="342">
        <v>0</v>
      </c>
      <c r="X168" s="343">
        <v>5930</v>
      </c>
      <c r="Y168" s="343">
        <v>4618</v>
      </c>
      <c r="Z168" s="343">
        <v>10548</v>
      </c>
    </row>
    <row r="169" spans="2:26" x14ac:dyDescent="0.3">
      <c r="B169" s="259">
        <v>43647</v>
      </c>
      <c r="C169" s="342">
        <v>0</v>
      </c>
      <c r="D169" s="342">
        <v>0</v>
      </c>
      <c r="E169" s="342">
        <v>0</v>
      </c>
      <c r="F169" s="342">
        <v>0</v>
      </c>
      <c r="G169" s="342">
        <v>0</v>
      </c>
      <c r="H169" s="342">
        <v>0</v>
      </c>
      <c r="I169" s="342">
        <v>1782</v>
      </c>
      <c r="J169" s="342">
        <v>573</v>
      </c>
      <c r="K169" s="342">
        <v>2355</v>
      </c>
      <c r="L169" s="342">
        <v>4872</v>
      </c>
      <c r="M169" s="342">
        <v>4418</v>
      </c>
      <c r="N169" s="342">
        <v>9290</v>
      </c>
      <c r="O169" s="342">
        <v>636</v>
      </c>
      <c r="P169" s="342">
        <v>393</v>
      </c>
      <c r="Q169" s="342">
        <v>1029</v>
      </c>
      <c r="R169" s="342">
        <v>222</v>
      </c>
      <c r="S169" s="342">
        <v>226</v>
      </c>
      <c r="T169" s="342">
        <v>448</v>
      </c>
      <c r="U169" s="342">
        <v>0</v>
      </c>
      <c r="V169" s="342">
        <v>0</v>
      </c>
      <c r="W169" s="342">
        <v>0</v>
      </c>
      <c r="X169" s="343">
        <v>7512</v>
      </c>
      <c r="Y169" s="343">
        <v>5610</v>
      </c>
      <c r="Z169" s="343">
        <v>13122</v>
      </c>
    </row>
    <row r="170" spans="2:26" x14ac:dyDescent="0.3">
      <c r="B170" s="259">
        <v>43678</v>
      </c>
      <c r="C170" s="342">
        <v>0</v>
      </c>
      <c r="D170" s="342">
        <v>0</v>
      </c>
      <c r="E170" s="342">
        <v>0</v>
      </c>
      <c r="F170" s="342">
        <v>0</v>
      </c>
      <c r="G170" s="342">
        <v>0</v>
      </c>
      <c r="H170" s="342">
        <v>0</v>
      </c>
      <c r="I170" s="342">
        <v>1783</v>
      </c>
      <c r="J170" s="342">
        <v>529</v>
      </c>
      <c r="K170" s="342">
        <v>2312</v>
      </c>
      <c r="L170" s="342">
        <v>4660</v>
      </c>
      <c r="M170" s="342">
        <v>4045</v>
      </c>
      <c r="N170" s="342">
        <v>8705</v>
      </c>
      <c r="O170" s="342">
        <v>597</v>
      </c>
      <c r="P170" s="342">
        <v>362</v>
      </c>
      <c r="Q170" s="342">
        <v>959</v>
      </c>
      <c r="R170" s="342">
        <v>189</v>
      </c>
      <c r="S170" s="342">
        <v>199</v>
      </c>
      <c r="T170" s="342">
        <v>388</v>
      </c>
      <c r="U170" s="342">
        <v>0</v>
      </c>
      <c r="V170" s="342">
        <v>0</v>
      </c>
      <c r="W170" s="342">
        <v>0</v>
      </c>
      <c r="X170" s="343">
        <v>7229</v>
      </c>
      <c r="Y170" s="343">
        <v>5135</v>
      </c>
      <c r="Z170" s="343">
        <v>12364</v>
      </c>
    </row>
    <row r="171" spans="2:26" x14ac:dyDescent="0.3">
      <c r="B171" s="259">
        <v>43709</v>
      </c>
      <c r="C171" s="342">
        <v>0</v>
      </c>
      <c r="D171" s="342">
        <v>0</v>
      </c>
      <c r="E171" s="342">
        <v>0</v>
      </c>
      <c r="F171" s="342">
        <v>0</v>
      </c>
      <c r="G171" s="342">
        <v>0</v>
      </c>
      <c r="H171" s="342">
        <v>0</v>
      </c>
      <c r="I171" s="342">
        <v>1744</v>
      </c>
      <c r="J171" s="342">
        <v>500</v>
      </c>
      <c r="K171" s="342">
        <v>2244</v>
      </c>
      <c r="L171" s="342">
        <v>4286</v>
      </c>
      <c r="M171" s="342">
        <v>3657</v>
      </c>
      <c r="N171" s="342">
        <v>7943</v>
      </c>
      <c r="O171" s="342">
        <v>453</v>
      </c>
      <c r="P171" s="342">
        <v>328</v>
      </c>
      <c r="Q171" s="342">
        <v>781</v>
      </c>
      <c r="R171" s="342">
        <v>197</v>
      </c>
      <c r="S171" s="342">
        <v>225</v>
      </c>
      <c r="T171" s="342">
        <v>422</v>
      </c>
      <c r="U171" s="342">
        <v>0</v>
      </c>
      <c r="V171" s="342">
        <v>0</v>
      </c>
      <c r="W171" s="342">
        <v>0</v>
      </c>
      <c r="X171" s="343">
        <v>6680</v>
      </c>
      <c r="Y171" s="343">
        <v>4710</v>
      </c>
      <c r="Z171" s="343">
        <v>11390</v>
      </c>
    </row>
    <row r="172" spans="2:26" x14ac:dyDescent="0.3">
      <c r="B172" s="259">
        <v>43739</v>
      </c>
      <c r="C172" s="342">
        <v>0</v>
      </c>
      <c r="D172" s="342">
        <v>0</v>
      </c>
      <c r="E172" s="342">
        <v>0</v>
      </c>
      <c r="F172" s="342">
        <v>0</v>
      </c>
      <c r="G172" s="342">
        <v>0</v>
      </c>
      <c r="H172" s="342">
        <v>0</v>
      </c>
      <c r="I172" s="342">
        <v>1670</v>
      </c>
      <c r="J172" s="342">
        <v>488</v>
      </c>
      <c r="K172" s="342">
        <v>2158</v>
      </c>
      <c r="L172" s="342">
        <v>3924</v>
      </c>
      <c r="M172" s="342">
        <v>3177</v>
      </c>
      <c r="N172" s="342">
        <v>7101</v>
      </c>
      <c r="O172" s="342">
        <v>472</v>
      </c>
      <c r="P172" s="342">
        <v>261</v>
      </c>
      <c r="Q172" s="342">
        <v>733</v>
      </c>
      <c r="R172" s="342">
        <v>169</v>
      </c>
      <c r="S172" s="342">
        <v>167</v>
      </c>
      <c r="T172" s="342">
        <v>336</v>
      </c>
      <c r="U172" s="342">
        <v>0</v>
      </c>
      <c r="V172" s="342">
        <v>0</v>
      </c>
      <c r="W172" s="342">
        <v>0</v>
      </c>
      <c r="X172" s="343">
        <v>6235</v>
      </c>
      <c r="Y172" s="343">
        <v>4093</v>
      </c>
      <c r="Z172" s="343">
        <v>10328</v>
      </c>
    </row>
    <row r="173" spans="2:26" x14ac:dyDescent="0.3">
      <c r="B173" s="259">
        <v>43770</v>
      </c>
      <c r="C173" s="342">
        <v>0</v>
      </c>
      <c r="D173" s="342">
        <v>0</v>
      </c>
      <c r="E173" s="342">
        <v>0</v>
      </c>
      <c r="F173" s="342">
        <v>0</v>
      </c>
      <c r="G173" s="342">
        <v>0</v>
      </c>
      <c r="H173" s="342">
        <v>0</v>
      </c>
      <c r="I173" s="342">
        <v>1552</v>
      </c>
      <c r="J173" s="342">
        <v>544</v>
      </c>
      <c r="K173" s="342">
        <v>2096</v>
      </c>
      <c r="L173" s="342">
        <v>3985</v>
      </c>
      <c r="M173" s="342">
        <v>3242</v>
      </c>
      <c r="N173" s="342">
        <v>7227</v>
      </c>
      <c r="O173" s="342">
        <v>440</v>
      </c>
      <c r="P173" s="342">
        <v>253</v>
      </c>
      <c r="Q173" s="342">
        <v>693</v>
      </c>
      <c r="R173" s="342">
        <v>181</v>
      </c>
      <c r="S173" s="342">
        <v>180</v>
      </c>
      <c r="T173" s="342">
        <v>361</v>
      </c>
      <c r="U173" s="342">
        <v>0</v>
      </c>
      <c r="V173" s="342">
        <v>0</v>
      </c>
      <c r="W173" s="342">
        <v>0</v>
      </c>
      <c r="X173" s="343">
        <v>6158</v>
      </c>
      <c r="Y173" s="343">
        <v>4219</v>
      </c>
      <c r="Z173" s="343">
        <v>10377</v>
      </c>
    </row>
    <row r="174" spans="2:26" x14ac:dyDescent="0.3">
      <c r="B174" s="259">
        <v>43800</v>
      </c>
      <c r="C174" s="342">
        <v>0</v>
      </c>
      <c r="D174" s="342">
        <v>0</v>
      </c>
      <c r="E174" s="342">
        <v>0</v>
      </c>
      <c r="F174" s="342">
        <v>0</v>
      </c>
      <c r="G174" s="342">
        <v>0</v>
      </c>
      <c r="H174" s="342">
        <v>0</v>
      </c>
      <c r="I174" s="342">
        <v>2003</v>
      </c>
      <c r="J174" s="342">
        <v>606</v>
      </c>
      <c r="K174" s="342">
        <v>2609</v>
      </c>
      <c r="L174" s="342">
        <v>6326</v>
      </c>
      <c r="M174" s="342">
        <v>5781</v>
      </c>
      <c r="N174" s="342">
        <v>12107</v>
      </c>
      <c r="O174" s="342">
        <v>668</v>
      </c>
      <c r="P174" s="342">
        <v>399</v>
      </c>
      <c r="Q174" s="342">
        <v>1067</v>
      </c>
      <c r="R174" s="342">
        <v>256</v>
      </c>
      <c r="S174" s="342">
        <v>301</v>
      </c>
      <c r="T174" s="342">
        <v>557</v>
      </c>
      <c r="U174" s="342">
        <v>0</v>
      </c>
      <c r="V174" s="342">
        <v>0</v>
      </c>
      <c r="W174" s="342">
        <v>0</v>
      </c>
      <c r="X174" s="343">
        <v>9253</v>
      </c>
      <c r="Y174" s="343">
        <v>7087</v>
      </c>
      <c r="Z174" s="343">
        <v>16340</v>
      </c>
    </row>
    <row r="175" spans="2:26" x14ac:dyDescent="0.3">
      <c r="B175" s="259">
        <v>43831</v>
      </c>
      <c r="C175" s="342">
        <v>0</v>
      </c>
      <c r="D175" s="342">
        <v>0</v>
      </c>
      <c r="E175" s="342">
        <v>0</v>
      </c>
      <c r="F175" s="342">
        <v>0</v>
      </c>
      <c r="G175" s="342">
        <v>0</v>
      </c>
      <c r="H175" s="342">
        <v>0</v>
      </c>
      <c r="I175" s="342">
        <v>2040</v>
      </c>
      <c r="J175" s="342">
        <v>641</v>
      </c>
      <c r="K175" s="342">
        <v>2681</v>
      </c>
      <c r="L175" s="342">
        <v>8906</v>
      </c>
      <c r="M175" s="342">
        <v>9035</v>
      </c>
      <c r="N175" s="342">
        <v>17941</v>
      </c>
      <c r="O175" s="342">
        <v>670</v>
      </c>
      <c r="P175" s="342">
        <v>439</v>
      </c>
      <c r="Q175" s="342">
        <v>1109</v>
      </c>
      <c r="R175" s="342">
        <v>333</v>
      </c>
      <c r="S175" s="342">
        <v>331</v>
      </c>
      <c r="T175" s="342">
        <v>664</v>
      </c>
      <c r="U175" s="342">
        <v>0</v>
      </c>
      <c r="V175" s="342">
        <v>0</v>
      </c>
      <c r="W175" s="342">
        <v>0</v>
      </c>
      <c r="X175" s="343">
        <v>11949</v>
      </c>
      <c r="Y175" s="343">
        <v>10446</v>
      </c>
      <c r="Z175" s="343">
        <v>22395</v>
      </c>
    </row>
    <row r="176" spans="2:26" x14ac:dyDescent="0.3">
      <c r="B176" s="259">
        <v>43862</v>
      </c>
      <c r="C176" s="342">
        <v>0</v>
      </c>
      <c r="D176" s="342">
        <v>0</v>
      </c>
      <c r="E176" s="342">
        <v>0</v>
      </c>
      <c r="F176" s="342">
        <v>0</v>
      </c>
      <c r="G176" s="342">
        <v>0</v>
      </c>
      <c r="H176" s="342">
        <v>0</v>
      </c>
      <c r="I176" s="342">
        <v>1657</v>
      </c>
      <c r="J176" s="342">
        <v>542</v>
      </c>
      <c r="K176" s="342">
        <v>2199</v>
      </c>
      <c r="L176" s="342">
        <v>10944</v>
      </c>
      <c r="M176" s="342">
        <v>10429</v>
      </c>
      <c r="N176" s="342">
        <v>21373</v>
      </c>
      <c r="O176" s="342">
        <v>618</v>
      </c>
      <c r="P176" s="342">
        <v>393</v>
      </c>
      <c r="Q176" s="342">
        <v>1011</v>
      </c>
      <c r="R176" s="342">
        <v>360</v>
      </c>
      <c r="S176" s="342">
        <v>430</v>
      </c>
      <c r="T176" s="342">
        <v>790</v>
      </c>
      <c r="U176" s="342">
        <v>0</v>
      </c>
      <c r="V176" s="342">
        <v>0</v>
      </c>
      <c r="W176" s="342">
        <v>0</v>
      </c>
      <c r="X176" s="343">
        <v>13579</v>
      </c>
      <c r="Y176" s="343">
        <v>11794</v>
      </c>
      <c r="Z176" s="343">
        <v>25373</v>
      </c>
    </row>
    <row r="177" spans="2:26" x14ac:dyDescent="0.3">
      <c r="B177" s="259">
        <v>43891</v>
      </c>
      <c r="C177" s="342">
        <v>0</v>
      </c>
      <c r="D177" s="342">
        <v>0</v>
      </c>
      <c r="E177" s="342">
        <v>0</v>
      </c>
      <c r="F177" s="342">
        <v>0</v>
      </c>
      <c r="G177" s="342">
        <v>0</v>
      </c>
      <c r="H177" s="342">
        <v>0</v>
      </c>
      <c r="I177" s="342">
        <v>1342</v>
      </c>
      <c r="J177" s="342">
        <v>454</v>
      </c>
      <c r="K177" s="342">
        <v>1796</v>
      </c>
      <c r="L177" s="342">
        <v>5750</v>
      </c>
      <c r="M177" s="342">
        <v>5595</v>
      </c>
      <c r="N177" s="342">
        <v>11345</v>
      </c>
      <c r="O177" s="342">
        <v>418</v>
      </c>
      <c r="P177" s="342">
        <v>320</v>
      </c>
      <c r="Q177" s="342">
        <v>738</v>
      </c>
      <c r="R177" s="342">
        <v>237</v>
      </c>
      <c r="S177" s="342">
        <v>244</v>
      </c>
      <c r="T177" s="342">
        <v>481</v>
      </c>
      <c r="U177" s="342">
        <v>0</v>
      </c>
      <c r="V177" s="342">
        <v>0</v>
      </c>
      <c r="W177" s="342">
        <v>0</v>
      </c>
      <c r="X177" s="343">
        <v>7747</v>
      </c>
      <c r="Y177" s="343">
        <v>6613</v>
      </c>
      <c r="Z177" s="343">
        <v>14360</v>
      </c>
    </row>
    <row r="178" spans="2:26" x14ac:dyDescent="0.3">
      <c r="B178" s="259">
        <v>43922</v>
      </c>
      <c r="C178" s="342">
        <v>0</v>
      </c>
      <c r="D178" s="342">
        <v>0</v>
      </c>
      <c r="E178" s="342">
        <v>0</v>
      </c>
      <c r="F178" s="342">
        <v>0</v>
      </c>
      <c r="G178" s="342">
        <v>0</v>
      </c>
      <c r="H178" s="342">
        <v>0</v>
      </c>
      <c r="I178" s="342">
        <v>937</v>
      </c>
      <c r="J178" s="342">
        <v>343</v>
      </c>
      <c r="K178" s="342">
        <v>1280</v>
      </c>
      <c r="L178" s="342">
        <v>3089</v>
      </c>
      <c r="M178" s="342">
        <v>3223</v>
      </c>
      <c r="N178" s="342">
        <v>6312</v>
      </c>
      <c r="O178" s="342">
        <v>229</v>
      </c>
      <c r="P178" s="342">
        <v>141</v>
      </c>
      <c r="Q178" s="342">
        <v>370</v>
      </c>
      <c r="R178" s="342">
        <v>220</v>
      </c>
      <c r="S178" s="342">
        <v>215</v>
      </c>
      <c r="T178" s="342">
        <v>435</v>
      </c>
      <c r="U178" s="342">
        <v>0</v>
      </c>
      <c r="V178" s="342">
        <v>0</v>
      </c>
      <c r="W178" s="342">
        <v>0</v>
      </c>
      <c r="X178" s="343">
        <v>4475</v>
      </c>
      <c r="Y178" s="343">
        <v>3922</v>
      </c>
      <c r="Z178" s="343">
        <v>8397</v>
      </c>
    </row>
    <row r="179" spans="2:26" x14ac:dyDescent="0.3">
      <c r="B179" s="259">
        <v>43952</v>
      </c>
      <c r="C179" s="342">
        <v>0</v>
      </c>
      <c r="D179" s="342">
        <v>0</v>
      </c>
      <c r="E179" s="342">
        <v>0</v>
      </c>
      <c r="F179" s="342">
        <v>0</v>
      </c>
      <c r="G179" s="342">
        <v>0</v>
      </c>
      <c r="H179" s="342">
        <v>0</v>
      </c>
      <c r="I179" s="342">
        <v>1434</v>
      </c>
      <c r="J179" s="342">
        <v>436</v>
      </c>
      <c r="K179" s="342">
        <v>1870</v>
      </c>
      <c r="L179" s="342">
        <v>4805</v>
      </c>
      <c r="M179" s="342">
        <v>5269</v>
      </c>
      <c r="N179" s="342">
        <v>10074</v>
      </c>
      <c r="O179" s="342">
        <v>383</v>
      </c>
      <c r="P179" s="342">
        <v>218</v>
      </c>
      <c r="Q179" s="342">
        <v>601</v>
      </c>
      <c r="R179" s="342">
        <v>359</v>
      </c>
      <c r="S179" s="342">
        <v>331</v>
      </c>
      <c r="T179" s="342">
        <v>690</v>
      </c>
      <c r="U179" s="342">
        <v>0</v>
      </c>
      <c r="V179" s="342">
        <v>0</v>
      </c>
      <c r="W179" s="342">
        <v>0</v>
      </c>
      <c r="X179" s="343">
        <v>6981</v>
      </c>
      <c r="Y179" s="343">
        <v>6254</v>
      </c>
      <c r="Z179" s="343">
        <v>13235</v>
      </c>
    </row>
    <row r="180" spans="2:26" x14ac:dyDescent="0.3">
      <c r="B180" s="259">
        <v>43983</v>
      </c>
      <c r="C180" s="342">
        <v>0</v>
      </c>
      <c r="D180" s="342">
        <v>0</v>
      </c>
      <c r="E180" s="342">
        <v>0</v>
      </c>
      <c r="F180" s="342">
        <v>0</v>
      </c>
      <c r="G180" s="342">
        <v>0</v>
      </c>
      <c r="H180" s="342">
        <v>0</v>
      </c>
      <c r="I180" s="342">
        <v>1305</v>
      </c>
      <c r="J180" s="342">
        <v>434</v>
      </c>
      <c r="K180" s="342">
        <v>1739</v>
      </c>
      <c r="L180" s="342">
        <v>4281</v>
      </c>
      <c r="M180" s="342">
        <v>4405</v>
      </c>
      <c r="N180" s="342">
        <v>8686</v>
      </c>
      <c r="O180" s="342">
        <v>329</v>
      </c>
      <c r="P180" s="342">
        <v>221</v>
      </c>
      <c r="Q180" s="342">
        <v>550</v>
      </c>
      <c r="R180" s="342">
        <v>291</v>
      </c>
      <c r="S180" s="342">
        <v>316</v>
      </c>
      <c r="T180" s="342">
        <v>607</v>
      </c>
      <c r="U180" s="342">
        <v>0</v>
      </c>
      <c r="V180" s="342">
        <v>0</v>
      </c>
      <c r="W180" s="342">
        <v>0</v>
      </c>
      <c r="X180" s="343">
        <v>6206</v>
      </c>
      <c r="Y180" s="343">
        <v>5376</v>
      </c>
      <c r="Z180" s="343">
        <v>11582</v>
      </c>
    </row>
    <row r="181" spans="2:26" x14ac:dyDescent="0.3">
      <c r="B181" s="259">
        <v>44013</v>
      </c>
      <c r="C181" s="342">
        <v>0</v>
      </c>
      <c r="D181" s="342">
        <v>0</v>
      </c>
      <c r="E181" s="342">
        <v>0</v>
      </c>
      <c r="F181" s="342">
        <v>0</v>
      </c>
      <c r="G181" s="342">
        <v>0</v>
      </c>
      <c r="H181" s="342">
        <v>0</v>
      </c>
      <c r="I181" s="342">
        <v>1914</v>
      </c>
      <c r="J181" s="342">
        <v>613</v>
      </c>
      <c r="K181" s="342">
        <v>2527</v>
      </c>
      <c r="L181" s="342">
        <v>5509</v>
      </c>
      <c r="M181" s="342">
        <v>4762</v>
      </c>
      <c r="N181" s="342">
        <v>10271</v>
      </c>
      <c r="O181" s="342">
        <v>378</v>
      </c>
      <c r="P181" s="342">
        <v>271</v>
      </c>
      <c r="Q181" s="342">
        <v>649</v>
      </c>
      <c r="R181" s="342">
        <v>229</v>
      </c>
      <c r="S181" s="342">
        <v>268</v>
      </c>
      <c r="T181" s="342">
        <v>497</v>
      </c>
      <c r="U181" s="342">
        <v>0</v>
      </c>
      <c r="V181" s="342">
        <v>0</v>
      </c>
      <c r="W181" s="342">
        <v>0</v>
      </c>
      <c r="X181" s="343">
        <v>8030</v>
      </c>
      <c r="Y181" s="343">
        <v>5914</v>
      </c>
      <c r="Z181" s="343">
        <v>13944</v>
      </c>
    </row>
    <row r="182" spans="2:26" x14ac:dyDescent="0.3">
      <c r="B182" s="259">
        <v>44044</v>
      </c>
      <c r="C182" s="342">
        <v>0</v>
      </c>
      <c r="D182" s="342">
        <v>0</v>
      </c>
      <c r="E182" s="342">
        <v>0</v>
      </c>
      <c r="F182" s="342">
        <v>0</v>
      </c>
      <c r="G182" s="342">
        <v>0</v>
      </c>
      <c r="H182" s="342">
        <v>0</v>
      </c>
      <c r="I182" s="342">
        <v>2049</v>
      </c>
      <c r="J182" s="342">
        <v>662</v>
      </c>
      <c r="K182" s="342">
        <v>2711</v>
      </c>
      <c r="L182" s="342">
        <v>6887</v>
      </c>
      <c r="M182" s="342">
        <v>6199</v>
      </c>
      <c r="N182" s="342">
        <v>13086</v>
      </c>
      <c r="O182" s="342">
        <v>471</v>
      </c>
      <c r="P182" s="342">
        <v>320</v>
      </c>
      <c r="Q182" s="342">
        <v>791</v>
      </c>
      <c r="R182" s="342">
        <v>277</v>
      </c>
      <c r="S182" s="342">
        <v>316</v>
      </c>
      <c r="T182" s="342">
        <v>593</v>
      </c>
      <c r="U182" s="342">
        <v>0</v>
      </c>
      <c r="V182" s="342">
        <v>0</v>
      </c>
      <c r="W182" s="342">
        <v>0</v>
      </c>
      <c r="X182" s="343">
        <v>9684</v>
      </c>
      <c r="Y182" s="343">
        <v>7497</v>
      </c>
      <c r="Z182" s="343">
        <v>17181</v>
      </c>
    </row>
    <row r="183" spans="2:26" x14ac:dyDescent="0.3">
      <c r="B183" s="259">
        <v>44075</v>
      </c>
      <c r="C183" s="342">
        <v>0</v>
      </c>
      <c r="D183" s="342">
        <v>0</v>
      </c>
      <c r="E183" s="342">
        <v>0</v>
      </c>
      <c r="F183" s="342">
        <v>0</v>
      </c>
      <c r="G183" s="342">
        <v>0</v>
      </c>
      <c r="H183" s="342">
        <v>0</v>
      </c>
      <c r="I183" s="342">
        <v>2067</v>
      </c>
      <c r="J183" s="342">
        <v>589</v>
      </c>
      <c r="K183" s="342">
        <v>2656</v>
      </c>
      <c r="L183" s="342">
        <v>7180</v>
      </c>
      <c r="M183" s="342">
        <v>5679</v>
      </c>
      <c r="N183" s="342">
        <v>12859</v>
      </c>
      <c r="O183" s="342">
        <v>502</v>
      </c>
      <c r="P183" s="342">
        <v>414</v>
      </c>
      <c r="Q183" s="342">
        <v>916</v>
      </c>
      <c r="R183" s="342">
        <v>306</v>
      </c>
      <c r="S183" s="342">
        <v>364</v>
      </c>
      <c r="T183" s="342">
        <v>670</v>
      </c>
      <c r="U183" s="342">
        <v>0</v>
      </c>
      <c r="V183" s="342">
        <v>0</v>
      </c>
      <c r="W183" s="342">
        <v>0</v>
      </c>
      <c r="X183" s="343">
        <v>10055</v>
      </c>
      <c r="Y183" s="343">
        <v>7046</v>
      </c>
      <c r="Z183" s="343">
        <v>17101</v>
      </c>
    </row>
    <row r="184" spans="2:26" x14ac:dyDescent="0.3">
      <c r="B184" s="259">
        <v>44105</v>
      </c>
      <c r="C184" s="342">
        <v>0</v>
      </c>
      <c r="D184" s="342">
        <v>0</v>
      </c>
      <c r="E184" s="342">
        <v>0</v>
      </c>
      <c r="F184" s="342">
        <v>0</v>
      </c>
      <c r="G184" s="342">
        <v>0</v>
      </c>
      <c r="H184" s="342">
        <v>0</v>
      </c>
      <c r="I184" s="342">
        <v>2137</v>
      </c>
      <c r="J184" s="342">
        <v>710</v>
      </c>
      <c r="K184" s="342">
        <v>2847</v>
      </c>
      <c r="L184" s="342">
        <v>7858</v>
      </c>
      <c r="M184" s="342">
        <v>6105</v>
      </c>
      <c r="N184" s="342">
        <v>13963</v>
      </c>
      <c r="O184" s="342">
        <v>672</v>
      </c>
      <c r="P184" s="342">
        <v>475</v>
      </c>
      <c r="Q184" s="342">
        <v>1147</v>
      </c>
      <c r="R184" s="342">
        <v>321</v>
      </c>
      <c r="S184" s="342">
        <v>441</v>
      </c>
      <c r="T184" s="342">
        <v>762</v>
      </c>
      <c r="U184" s="342">
        <v>0</v>
      </c>
      <c r="V184" s="342">
        <v>0</v>
      </c>
      <c r="W184" s="342">
        <v>0</v>
      </c>
      <c r="X184" s="343">
        <v>10988</v>
      </c>
      <c r="Y184" s="343">
        <v>7731</v>
      </c>
      <c r="Z184" s="343">
        <v>18719</v>
      </c>
    </row>
    <row r="185" spans="2:26" x14ac:dyDescent="0.3">
      <c r="B185" s="259">
        <v>44136</v>
      </c>
      <c r="C185" s="342">
        <v>0</v>
      </c>
      <c r="D185" s="342">
        <v>0</v>
      </c>
      <c r="E185" s="342">
        <v>0</v>
      </c>
      <c r="F185" s="342">
        <v>0</v>
      </c>
      <c r="G185" s="342">
        <v>0</v>
      </c>
      <c r="H185" s="342">
        <v>0</v>
      </c>
      <c r="I185" s="342">
        <v>1881</v>
      </c>
      <c r="J185" s="342">
        <v>649</v>
      </c>
      <c r="K185" s="342">
        <v>2530</v>
      </c>
      <c r="L185" s="342">
        <v>6960</v>
      </c>
      <c r="M185" s="342">
        <v>5617</v>
      </c>
      <c r="N185" s="342">
        <v>12577</v>
      </c>
      <c r="O185" s="342">
        <v>557</v>
      </c>
      <c r="P185" s="342">
        <v>409</v>
      </c>
      <c r="Q185" s="342">
        <v>966</v>
      </c>
      <c r="R185" s="342">
        <v>240</v>
      </c>
      <c r="S185" s="342">
        <v>289</v>
      </c>
      <c r="T185" s="342">
        <v>529</v>
      </c>
      <c r="U185" s="342">
        <v>0</v>
      </c>
      <c r="V185" s="342">
        <v>0</v>
      </c>
      <c r="W185" s="342">
        <v>0</v>
      </c>
      <c r="X185" s="343">
        <v>9638</v>
      </c>
      <c r="Y185" s="343">
        <v>6964</v>
      </c>
      <c r="Z185" s="343">
        <v>16602</v>
      </c>
    </row>
    <row r="186" spans="2:26" x14ac:dyDescent="0.3">
      <c r="B186" s="259">
        <v>44166</v>
      </c>
      <c r="C186" s="342">
        <v>0</v>
      </c>
      <c r="D186" s="342">
        <v>0</v>
      </c>
      <c r="E186" s="342">
        <v>0</v>
      </c>
      <c r="F186" s="342">
        <v>0</v>
      </c>
      <c r="G186" s="342">
        <v>0</v>
      </c>
      <c r="H186" s="342">
        <v>0</v>
      </c>
      <c r="I186" s="342">
        <v>1760</v>
      </c>
      <c r="J186" s="342">
        <v>532</v>
      </c>
      <c r="K186" s="342">
        <v>2292</v>
      </c>
      <c r="L186" s="342">
        <v>6020</v>
      </c>
      <c r="M186" s="342">
        <v>5110</v>
      </c>
      <c r="N186" s="342">
        <v>11130</v>
      </c>
      <c r="O186" s="342">
        <v>531</v>
      </c>
      <c r="P186" s="342">
        <v>414</v>
      </c>
      <c r="Q186" s="342">
        <v>945</v>
      </c>
      <c r="R186" s="342">
        <v>204</v>
      </c>
      <c r="S186" s="342">
        <v>233</v>
      </c>
      <c r="T186" s="342">
        <v>437</v>
      </c>
      <c r="U186" s="342">
        <v>0</v>
      </c>
      <c r="V186" s="342">
        <v>0</v>
      </c>
      <c r="W186" s="342">
        <v>0</v>
      </c>
      <c r="X186" s="343">
        <v>8515</v>
      </c>
      <c r="Y186" s="343">
        <v>6289</v>
      </c>
      <c r="Z186" s="343">
        <v>14804</v>
      </c>
    </row>
    <row r="187" spans="2:26" x14ac:dyDescent="0.3">
      <c r="B187" s="259">
        <v>44197</v>
      </c>
      <c r="C187" s="342">
        <v>0</v>
      </c>
      <c r="D187" s="342">
        <v>0</v>
      </c>
      <c r="E187" s="342">
        <v>0</v>
      </c>
      <c r="F187" s="342">
        <v>0</v>
      </c>
      <c r="G187" s="342">
        <v>0</v>
      </c>
      <c r="H187" s="342">
        <v>0</v>
      </c>
      <c r="I187" s="342">
        <v>1713</v>
      </c>
      <c r="J187" s="342">
        <v>562</v>
      </c>
      <c r="K187" s="342">
        <v>2275</v>
      </c>
      <c r="L187" s="342">
        <v>6427</v>
      </c>
      <c r="M187" s="342">
        <v>4940</v>
      </c>
      <c r="N187" s="342">
        <v>11367</v>
      </c>
      <c r="O187" s="342">
        <v>673</v>
      </c>
      <c r="P187" s="342">
        <v>605</v>
      </c>
      <c r="Q187" s="342">
        <v>1278</v>
      </c>
      <c r="R187" s="342">
        <v>372</v>
      </c>
      <c r="S187" s="342">
        <v>493</v>
      </c>
      <c r="T187" s="342">
        <v>865</v>
      </c>
      <c r="U187" s="342">
        <v>0</v>
      </c>
      <c r="V187" s="342">
        <v>0</v>
      </c>
      <c r="W187" s="342">
        <v>0</v>
      </c>
      <c r="X187" s="343">
        <v>9185</v>
      </c>
      <c r="Y187" s="343">
        <v>6600</v>
      </c>
      <c r="Z187" s="343">
        <v>15785</v>
      </c>
    </row>
    <row r="188" spans="2:26" x14ac:dyDescent="0.3">
      <c r="B188" s="259">
        <v>44228</v>
      </c>
      <c r="C188" s="342">
        <v>0</v>
      </c>
      <c r="D188" s="342">
        <v>0</v>
      </c>
      <c r="E188" s="342">
        <v>0</v>
      </c>
      <c r="F188" s="342">
        <v>0</v>
      </c>
      <c r="G188" s="342">
        <v>0</v>
      </c>
      <c r="H188" s="342">
        <v>0</v>
      </c>
      <c r="I188" s="342">
        <v>1538</v>
      </c>
      <c r="J188" s="342">
        <v>476</v>
      </c>
      <c r="K188" s="342">
        <v>2014</v>
      </c>
      <c r="L188" s="342">
        <v>5955</v>
      </c>
      <c r="M188" s="342">
        <v>4909</v>
      </c>
      <c r="N188" s="342">
        <v>10864</v>
      </c>
      <c r="O188" s="342">
        <v>577</v>
      </c>
      <c r="P188" s="342">
        <v>483</v>
      </c>
      <c r="Q188" s="342">
        <v>1060</v>
      </c>
      <c r="R188" s="342">
        <v>353</v>
      </c>
      <c r="S188" s="342">
        <v>440</v>
      </c>
      <c r="T188" s="342">
        <v>793</v>
      </c>
      <c r="U188" s="342">
        <v>0</v>
      </c>
      <c r="V188" s="342">
        <v>0</v>
      </c>
      <c r="W188" s="342">
        <v>0</v>
      </c>
      <c r="X188" s="343">
        <v>8423</v>
      </c>
      <c r="Y188" s="343">
        <v>6308</v>
      </c>
      <c r="Z188" s="343">
        <v>14731</v>
      </c>
    </row>
    <row r="189" spans="2:26" x14ac:dyDescent="0.3">
      <c r="B189" s="259">
        <v>44256</v>
      </c>
      <c r="C189" s="342">
        <v>0</v>
      </c>
      <c r="D189" s="342">
        <v>0</v>
      </c>
      <c r="E189" s="342">
        <v>0</v>
      </c>
      <c r="F189" s="342">
        <v>0</v>
      </c>
      <c r="G189" s="342">
        <v>0</v>
      </c>
      <c r="H189" s="342">
        <v>0</v>
      </c>
      <c r="I189" s="342">
        <v>1712</v>
      </c>
      <c r="J189" s="342">
        <v>621</v>
      </c>
      <c r="K189" s="342">
        <v>2333</v>
      </c>
      <c r="L189" s="342">
        <v>6882</v>
      </c>
      <c r="M189" s="342">
        <v>6035</v>
      </c>
      <c r="N189" s="342">
        <v>12917</v>
      </c>
      <c r="O189" s="342">
        <v>667</v>
      </c>
      <c r="P189" s="342">
        <v>516</v>
      </c>
      <c r="Q189" s="342">
        <v>1183</v>
      </c>
      <c r="R189" s="342">
        <v>1165</v>
      </c>
      <c r="S189" s="342">
        <v>1562</v>
      </c>
      <c r="T189" s="342">
        <v>2727</v>
      </c>
      <c r="U189" s="342">
        <v>0</v>
      </c>
      <c r="V189" s="342">
        <v>0</v>
      </c>
      <c r="W189" s="342">
        <v>0</v>
      </c>
      <c r="X189" s="343">
        <v>10426</v>
      </c>
      <c r="Y189" s="343">
        <v>8734</v>
      </c>
      <c r="Z189" s="343">
        <v>19160</v>
      </c>
    </row>
    <row r="190" spans="2:26" x14ac:dyDescent="0.3">
      <c r="B190" s="259">
        <v>44287</v>
      </c>
      <c r="C190" s="342">
        <v>0</v>
      </c>
      <c r="D190" s="342">
        <v>0</v>
      </c>
      <c r="E190" s="342">
        <v>0</v>
      </c>
      <c r="F190" s="342">
        <v>0</v>
      </c>
      <c r="G190" s="342">
        <v>0</v>
      </c>
      <c r="H190" s="342">
        <v>0</v>
      </c>
      <c r="I190" s="342">
        <v>1873</v>
      </c>
      <c r="J190" s="342">
        <v>639</v>
      </c>
      <c r="K190" s="342">
        <v>2512</v>
      </c>
      <c r="L190" s="342">
        <v>6529</v>
      </c>
      <c r="M190" s="342">
        <v>5358</v>
      </c>
      <c r="N190" s="342">
        <v>11887</v>
      </c>
      <c r="O190" s="342">
        <v>714</v>
      </c>
      <c r="P190" s="342">
        <v>510</v>
      </c>
      <c r="Q190" s="342">
        <v>1224</v>
      </c>
      <c r="R190" s="342">
        <v>1299</v>
      </c>
      <c r="S190" s="342">
        <v>1663</v>
      </c>
      <c r="T190" s="342">
        <v>2962</v>
      </c>
      <c r="U190" s="342">
        <v>0</v>
      </c>
      <c r="V190" s="342">
        <v>0</v>
      </c>
      <c r="W190" s="342">
        <v>0</v>
      </c>
      <c r="X190" s="343">
        <v>10415</v>
      </c>
      <c r="Y190" s="343">
        <v>8170</v>
      </c>
      <c r="Z190" s="343">
        <v>18585</v>
      </c>
    </row>
    <row r="191" spans="2:26" x14ac:dyDescent="0.3">
      <c r="B191" s="259">
        <v>44317</v>
      </c>
      <c r="C191" s="342">
        <v>0</v>
      </c>
      <c r="D191" s="342">
        <v>0</v>
      </c>
      <c r="E191" s="342">
        <v>0</v>
      </c>
      <c r="F191" s="342">
        <v>0</v>
      </c>
      <c r="G191" s="342">
        <v>0</v>
      </c>
      <c r="H191" s="342">
        <v>0</v>
      </c>
      <c r="I191" s="342">
        <v>2051</v>
      </c>
      <c r="J191" s="342">
        <v>780</v>
      </c>
      <c r="K191" s="342">
        <v>2831</v>
      </c>
      <c r="L191" s="342">
        <v>6452</v>
      </c>
      <c r="M191" s="342">
        <v>5206</v>
      </c>
      <c r="N191" s="342">
        <v>11658</v>
      </c>
      <c r="O191" s="342">
        <v>778</v>
      </c>
      <c r="P191" s="342">
        <v>628</v>
      </c>
      <c r="Q191" s="342">
        <v>1406</v>
      </c>
      <c r="R191" s="342">
        <v>820</v>
      </c>
      <c r="S191" s="342">
        <v>1188</v>
      </c>
      <c r="T191" s="342">
        <v>2008</v>
      </c>
      <c r="U191" s="342">
        <v>0</v>
      </c>
      <c r="V191" s="342">
        <v>0</v>
      </c>
      <c r="W191" s="342">
        <v>0</v>
      </c>
      <c r="X191" s="343">
        <v>10101</v>
      </c>
      <c r="Y191" s="343">
        <v>7802</v>
      </c>
      <c r="Z191" s="343">
        <v>17903</v>
      </c>
    </row>
    <row r="192" spans="2:26" x14ac:dyDescent="0.3">
      <c r="B192" s="259">
        <v>44348</v>
      </c>
      <c r="C192" s="342">
        <v>0</v>
      </c>
      <c r="D192" s="342">
        <v>0</v>
      </c>
      <c r="E192" s="342">
        <v>0</v>
      </c>
      <c r="F192" s="342">
        <v>0</v>
      </c>
      <c r="G192" s="342">
        <v>0</v>
      </c>
      <c r="H192" s="342">
        <v>0</v>
      </c>
      <c r="I192" s="342">
        <v>2152</v>
      </c>
      <c r="J192" s="342">
        <v>840</v>
      </c>
      <c r="K192" s="342">
        <v>2992</v>
      </c>
      <c r="L192" s="342">
        <v>6407</v>
      </c>
      <c r="M192" s="342">
        <v>5163</v>
      </c>
      <c r="N192" s="342">
        <v>11570</v>
      </c>
      <c r="O192" s="342">
        <v>742</v>
      </c>
      <c r="P192" s="342">
        <v>540</v>
      </c>
      <c r="Q192" s="342">
        <v>1282</v>
      </c>
      <c r="R192" s="342">
        <v>622</v>
      </c>
      <c r="S192" s="342">
        <v>959</v>
      </c>
      <c r="T192" s="342">
        <v>1581</v>
      </c>
      <c r="U192" s="342">
        <v>0</v>
      </c>
      <c r="V192" s="342">
        <v>0</v>
      </c>
      <c r="W192" s="342">
        <v>0</v>
      </c>
      <c r="X192" s="343">
        <v>9923</v>
      </c>
      <c r="Y192" s="343">
        <v>7502</v>
      </c>
      <c r="Z192" s="343">
        <v>17425</v>
      </c>
    </row>
    <row r="193" spans="2:26" x14ac:dyDescent="0.3">
      <c r="B193" s="259">
        <v>44378</v>
      </c>
      <c r="C193" s="342">
        <v>0</v>
      </c>
      <c r="D193" s="342">
        <v>0</v>
      </c>
      <c r="E193" s="342">
        <v>0</v>
      </c>
      <c r="F193" s="342">
        <v>0</v>
      </c>
      <c r="G193" s="342">
        <v>0</v>
      </c>
      <c r="H193" s="342">
        <v>0</v>
      </c>
      <c r="I193" s="342">
        <v>2506</v>
      </c>
      <c r="J193" s="342">
        <v>1010</v>
      </c>
      <c r="K193" s="342">
        <v>3516</v>
      </c>
      <c r="L193" s="342">
        <v>7752</v>
      </c>
      <c r="M193" s="342">
        <v>6034</v>
      </c>
      <c r="N193" s="342">
        <v>13786</v>
      </c>
      <c r="O193" s="342">
        <v>827</v>
      </c>
      <c r="P193" s="342">
        <v>609</v>
      </c>
      <c r="Q193" s="342">
        <v>1436</v>
      </c>
      <c r="R193" s="342">
        <v>560</v>
      </c>
      <c r="S193" s="342">
        <v>911</v>
      </c>
      <c r="T193" s="342">
        <v>1471</v>
      </c>
      <c r="U193" s="342">
        <v>0</v>
      </c>
      <c r="V193" s="342">
        <v>0</v>
      </c>
      <c r="W193" s="342">
        <v>0</v>
      </c>
      <c r="X193" s="343">
        <v>11645</v>
      </c>
      <c r="Y193" s="343">
        <v>8564</v>
      </c>
      <c r="Z193" s="343">
        <v>20209</v>
      </c>
    </row>
    <row r="194" spans="2:26" x14ac:dyDescent="0.3">
      <c r="B194" s="259">
        <v>44409</v>
      </c>
      <c r="C194" s="342">
        <v>0</v>
      </c>
      <c r="D194" s="342">
        <v>0</v>
      </c>
      <c r="E194" s="342">
        <v>0</v>
      </c>
      <c r="F194" s="342">
        <v>0</v>
      </c>
      <c r="G194" s="342">
        <v>0</v>
      </c>
      <c r="H194" s="342">
        <v>0</v>
      </c>
      <c r="I194" s="342">
        <v>2542</v>
      </c>
      <c r="J194" s="342">
        <v>1114</v>
      </c>
      <c r="K194" s="342">
        <v>3656</v>
      </c>
      <c r="L194" s="342">
        <v>8570</v>
      </c>
      <c r="M194" s="342">
        <v>7206</v>
      </c>
      <c r="N194" s="342">
        <v>15776</v>
      </c>
      <c r="O194" s="342">
        <v>910</v>
      </c>
      <c r="P194" s="342">
        <v>664</v>
      </c>
      <c r="Q194" s="342">
        <v>1574</v>
      </c>
      <c r="R194" s="342">
        <v>565</v>
      </c>
      <c r="S194" s="342">
        <v>842</v>
      </c>
      <c r="T194" s="342">
        <v>1407</v>
      </c>
      <c r="U194" s="342">
        <v>0</v>
      </c>
      <c r="V194" s="342">
        <v>0</v>
      </c>
      <c r="W194" s="342">
        <v>0</v>
      </c>
      <c r="X194" s="343">
        <v>12587</v>
      </c>
      <c r="Y194" s="343">
        <v>9826</v>
      </c>
      <c r="Z194" s="343">
        <v>22413</v>
      </c>
    </row>
    <row r="195" spans="2:26" x14ac:dyDescent="0.3">
      <c r="B195" s="259">
        <v>44440</v>
      </c>
      <c r="C195" s="342">
        <v>0</v>
      </c>
      <c r="D195" s="342">
        <v>0</v>
      </c>
      <c r="E195" s="342">
        <v>0</v>
      </c>
      <c r="F195" s="342">
        <v>0</v>
      </c>
      <c r="G195" s="342">
        <v>0</v>
      </c>
      <c r="H195" s="342">
        <v>0</v>
      </c>
      <c r="I195" s="342">
        <v>2770</v>
      </c>
      <c r="J195" s="342">
        <v>1138</v>
      </c>
      <c r="K195" s="342">
        <v>3908</v>
      </c>
      <c r="L195" s="342">
        <v>9500</v>
      </c>
      <c r="M195" s="342">
        <v>7883</v>
      </c>
      <c r="N195" s="342">
        <v>17383</v>
      </c>
      <c r="O195" s="342">
        <v>823</v>
      </c>
      <c r="P195" s="342">
        <v>563</v>
      </c>
      <c r="Q195" s="342">
        <v>1386</v>
      </c>
      <c r="R195" s="342">
        <v>497</v>
      </c>
      <c r="S195" s="342">
        <v>768</v>
      </c>
      <c r="T195" s="342">
        <v>1265</v>
      </c>
      <c r="U195" s="342">
        <v>0</v>
      </c>
      <c r="V195" s="342">
        <v>0</v>
      </c>
      <c r="W195" s="342">
        <v>0</v>
      </c>
      <c r="X195" s="343">
        <v>13590</v>
      </c>
      <c r="Y195" s="343">
        <v>10352</v>
      </c>
      <c r="Z195" s="343">
        <v>23942</v>
      </c>
    </row>
    <row r="196" spans="2:26" x14ac:dyDescent="0.3">
      <c r="B196" s="259">
        <v>44470</v>
      </c>
      <c r="C196" s="342">
        <v>0</v>
      </c>
      <c r="D196" s="342">
        <v>0</v>
      </c>
      <c r="E196" s="342">
        <v>0</v>
      </c>
      <c r="F196" s="342">
        <v>0</v>
      </c>
      <c r="G196" s="342">
        <v>0</v>
      </c>
      <c r="H196" s="342">
        <v>0</v>
      </c>
      <c r="I196" s="342">
        <v>2029</v>
      </c>
      <c r="J196" s="342">
        <v>882</v>
      </c>
      <c r="K196" s="342">
        <v>2911</v>
      </c>
      <c r="L196" s="342">
        <v>8512</v>
      </c>
      <c r="M196" s="342">
        <v>7020</v>
      </c>
      <c r="N196" s="342">
        <v>15532</v>
      </c>
      <c r="O196" s="342">
        <v>836</v>
      </c>
      <c r="P196" s="342">
        <v>551</v>
      </c>
      <c r="Q196" s="342">
        <v>1387</v>
      </c>
      <c r="R196" s="342">
        <v>483</v>
      </c>
      <c r="S196" s="342">
        <v>824</v>
      </c>
      <c r="T196" s="342">
        <v>1307</v>
      </c>
      <c r="U196" s="342">
        <v>0</v>
      </c>
      <c r="V196" s="342">
        <v>0</v>
      </c>
      <c r="W196" s="342">
        <v>0</v>
      </c>
      <c r="X196" s="343">
        <v>11860</v>
      </c>
      <c r="Y196" s="343">
        <v>9277</v>
      </c>
      <c r="Z196" s="343">
        <v>21137</v>
      </c>
    </row>
    <row r="197" spans="2:26" x14ac:dyDescent="0.3">
      <c r="B197" s="259">
        <v>44501</v>
      </c>
      <c r="C197" s="342">
        <v>0</v>
      </c>
      <c r="D197" s="342">
        <v>0</v>
      </c>
      <c r="E197" s="342">
        <v>0</v>
      </c>
      <c r="F197" s="342">
        <v>0</v>
      </c>
      <c r="G197" s="342">
        <v>0</v>
      </c>
      <c r="H197" s="342">
        <v>0</v>
      </c>
      <c r="I197" s="342">
        <v>2424</v>
      </c>
      <c r="J197" s="342">
        <v>956</v>
      </c>
      <c r="K197" s="342">
        <v>3380</v>
      </c>
      <c r="L197" s="342">
        <v>9787</v>
      </c>
      <c r="M197" s="342">
        <v>7690</v>
      </c>
      <c r="N197" s="342">
        <v>17477</v>
      </c>
      <c r="O197" s="342">
        <v>918</v>
      </c>
      <c r="P197" s="342">
        <v>605</v>
      </c>
      <c r="Q197" s="342">
        <v>1523</v>
      </c>
      <c r="R197" s="342">
        <v>500</v>
      </c>
      <c r="S197" s="342">
        <v>856</v>
      </c>
      <c r="T197" s="342">
        <v>1356</v>
      </c>
      <c r="U197" s="342">
        <v>0</v>
      </c>
      <c r="V197" s="342">
        <v>0</v>
      </c>
      <c r="W197" s="342">
        <v>0</v>
      </c>
      <c r="X197" s="343">
        <v>13629</v>
      </c>
      <c r="Y197" s="343">
        <v>10107</v>
      </c>
      <c r="Z197" s="343">
        <v>23736</v>
      </c>
    </row>
    <row r="198" spans="2:26" x14ac:dyDescent="0.3">
      <c r="B198" s="259">
        <v>44531</v>
      </c>
      <c r="C198" s="342">
        <v>0</v>
      </c>
      <c r="D198" s="342">
        <v>0</v>
      </c>
      <c r="E198" s="342">
        <v>0</v>
      </c>
      <c r="F198" s="342">
        <v>0</v>
      </c>
      <c r="G198" s="342">
        <v>0</v>
      </c>
      <c r="H198" s="342">
        <v>0</v>
      </c>
      <c r="I198" s="342">
        <v>2225</v>
      </c>
      <c r="J198" s="342">
        <v>957</v>
      </c>
      <c r="K198" s="342">
        <v>3182</v>
      </c>
      <c r="L198" s="342">
        <v>8590</v>
      </c>
      <c r="M198" s="342">
        <v>7659</v>
      </c>
      <c r="N198" s="342">
        <v>16249</v>
      </c>
      <c r="O198" s="342">
        <v>829</v>
      </c>
      <c r="P198" s="342">
        <v>529</v>
      </c>
      <c r="Q198" s="342">
        <v>1358</v>
      </c>
      <c r="R198" s="342">
        <v>536</v>
      </c>
      <c r="S198" s="342">
        <v>792</v>
      </c>
      <c r="T198" s="342">
        <v>1328</v>
      </c>
      <c r="U198" s="342">
        <v>0</v>
      </c>
      <c r="V198" s="342">
        <v>0</v>
      </c>
      <c r="W198" s="342">
        <v>0</v>
      </c>
      <c r="X198" s="343">
        <v>12180</v>
      </c>
      <c r="Y198" s="343">
        <v>9937</v>
      </c>
      <c r="Z198" s="343">
        <v>22117</v>
      </c>
    </row>
    <row r="199" spans="2:26" x14ac:dyDescent="0.3">
      <c r="B199" s="259">
        <v>44562</v>
      </c>
      <c r="C199" s="342">
        <v>0</v>
      </c>
      <c r="D199" s="342">
        <v>0</v>
      </c>
      <c r="E199" s="342">
        <v>0</v>
      </c>
      <c r="F199" s="342">
        <v>0</v>
      </c>
      <c r="G199" s="342">
        <v>0</v>
      </c>
      <c r="H199" s="342">
        <v>0</v>
      </c>
      <c r="I199" s="342">
        <v>3339</v>
      </c>
      <c r="J199" s="342">
        <v>1198</v>
      </c>
      <c r="K199" s="342">
        <v>4537</v>
      </c>
      <c r="L199" s="342">
        <v>10920</v>
      </c>
      <c r="M199" s="342">
        <v>9752</v>
      </c>
      <c r="N199" s="342">
        <v>20672</v>
      </c>
      <c r="O199" s="342">
        <v>1062</v>
      </c>
      <c r="P199" s="342">
        <v>654</v>
      </c>
      <c r="Q199" s="342">
        <v>1716</v>
      </c>
      <c r="R199" s="342">
        <v>581</v>
      </c>
      <c r="S199" s="342">
        <v>805</v>
      </c>
      <c r="T199" s="342">
        <v>1386</v>
      </c>
      <c r="U199" s="342">
        <v>0</v>
      </c>
      <c r="V199" s="342">
        <v>0</v>
      </c>
      <c r="W199" s="342">
        <v>0</v>
      </c>
      <c r="X199" s="343">
        <v>15902</v>
      </c>
      <c r="Y199" s="343">
        <v>12409</v>
      </c>
      <c r="Z199" s="343">
        <v>28311</v>
      </c>
    </row>
    <row r="200" spans="2:26" x14ac:dyDescent="0.3">
      <c r="B200" s="259">
        <v>44593</v>
      </c>
      <c r="C200" s="342">
        <v>6350</v>
      </c>
      <c r="D200" s="342">
        <v>2014</v>
      </c>
      <c r="E200" s="342">
        <v>8364</v>
      </c>
      <c r="F200" s="342">
        <v>58948</v>
      </c>
      <c r="G200" s="342">
        <v>60661</v>
      </c>
      <c r="H200" s="342">
        <v>119609</v>
      </c>
      <c r="I200" s="342">
        <v>0</v>
      </c>
      <c r="J200" s="342">
        <v>0</v>
      </c>
      <c r="K200" s="342">
        <v>0</v>
      </c>
      <c r="L200" s="342">
        <v>0</v>
      </c>
      <c r="M200" s="342">
        <v>0</v>
      </c>
      <c r="N200" s="342">
        <v>0</v>
      </c>
      <c r="O200" s="342">
        <v>1034</v>
      </c>
      <c r="P200" s="342">
        <v>723</v>
      </c>
      <c r="Q200" s="342">
        <v>1757</v>
      </c>
      <c r="R200" s="342">
        <v>1032</v>
      </c>
      <c r="S200" s="342">
        <v>1611</v>
      </c>
      <c r="T200" s="342">
        <v>2643</v>
      </c>
      <c r="U200" s="342">
        <v>0</v>
      </c>
      <c r="V200" s="342">
        <v>0</v>
      </c>
      <c r="W200" s="342">
        <v>0</v>
      </c>
      <c r="X200" s="343">
        <v>67364</v>
      </c>
      <c r="Y200" s="343">
        <v>65009</v>
      </c>
      <c r="Z200" s="343">
        <v>132373</v>
      </c>
    </row>
    <row r="201" spans="2:26" x14ac:dyDescent="0.3">
      <c r="B201" s="259">
        <v>44621</v>
      </c>
      <c r="C201" s="342">
        <v>1536</v>
      </c>
      <c r="D201" s="342">
        <v>990</v>
      </c>
      <c r="E201" s="342">
        <v>2526</v>
      </c>
      <c r="F201" s="342">
        <v>23677</v>
      </c>
      <c r="G201" s="342">
        <v>25369</v>
      </c>
      <c r="H201" s="342">
        <v>49046</v>
      </c>
      <c r="I201" s="342">
        <v>0</v>
      </c>
      <c r="J201" s="342">
        <v>0</v>
      </c>
      <c r="K201" s="342">
        <v>0</v>
      </c>
      <c r="L201" s="342">
        <v>0</v>
      </c>
      <c r="M201" s="342">
        <v>0</v>
      </c>
      <c r="N201" s="342">
        <v>0</v>
      </c>
      <c r="O201" s="342">
        <v>1123</v>
      </c>
      <c r="P201" s="342">
        <v>766</v>
      </c>
      <c r="Q201" s="342">
        <v>1889</v>
      </c>
      <c r="R201" s="342">
        <v>639</v>
      </c>
      <c r="S201" s="342">
        <v>1048</v>
      </c>
      <c r="T201" s="342">
        <v>1687</v>
      </c>
      <c r="U201" s="342">
        <v>0</v>
      </c>
      <c r="V201" s="342">
        <v>0</v>
      </c>
      <c r="W201" s="342">
        <v>0</v>
      </c>
      <c r="X201" s="343">
        <v>26975</v>
      </c>
      <c r="Y201" s="343">
        <v>28173</v>
      </c>
      <c r="Z201" s="343">
        <v>55148</v>
      </c>
    </row>
    <row r="202" spans="2:26" x14ac:dyDescent="0.3">
      <c r="B202" s="259">
        <v>44652</v>
      </c>
      <c r="C202" s="342">
        <v>1900</v>
      </c>
      <c r="D202" s="342">
        <v>1367</v>
      </c>
      <c r="E202" s="342">
        <v>3267</v>
      </c>
      <c r="F202" s="342">
        <v>13817</v>
      </c>
      <c r="G202" s="342">
        <v>15686</v>
      </c>
      <c r="H202" s="342">
        <v>29503</v>
      </c>
      <c r="I202" s="342">
        <v>0</v>
      </c>
      <c r="J202" s="342">
        <v>0</v>
      </c>
      <c r="K202" s="342">
        <v>0</v>
      </c>
      <c r="L202" s="342">
        <v>0</v>
      </c>
      <c r="M202" s="342">
        <v>0</v>
      </c>
      <c r="N202" s="342">
        <v>0</v>
      </c>
      <c r="O202" s="342">
        <v>1022</v>
      </c>
      <c r="P202" s="342">
        <v>666</v>
      </c>
      <c r="Q202" s="342">
        <v>1688</v>
      </c>
      <c r="R202" s="342">
        <v>454</v>
      </c>
      <c r="S202" s="342">
        <v>711</v>
      </c>
      <c r="T202" s="342">
        <v>1165</v>
      </c>
      <c r="U202" s="342">
        <v>0</v>
      </c>
      <c r="V202" s="342">
        <v>0</v>
      </c>
      <c r="W202" s="342">
        <v>0</v>
      </c>
      <c r="X202" s="343">
        <v>17193</v>
      </c>
      <c r="Y202" s="343">
        <v>18430</v>
      </c>
      <c r="Z202" s="343">
        <v>35623</v>
      </c>
    </row>
    <row r="203" spans="2:26" x14ac:dyDescent="0.3">
      <c r="B203" s="259">
        <v>44682</v>
      </c>
      <c r="C203" s="342">
        <v>2743</v>
      </c>
      <c r="D203" s="342">
        <v>2006</v>
      </c>
      <c r="E203" s="342">
        <v>4749</v>
      </c>
      <c r="F203" s="342">
        <v>12211</v>
      </c>
      <c r="G203" s="342">
        <v>14493</v>
      </c>
      <c r="H203" s="342">
        <v>26704</v>
      </c>
      <c r="I203" s="342">
        <v>0</v>
      </c>
      <c r="J203" s="342">
        <v>0</v>
      </c>
      <c r="K203" s="342">
        <v>0</v>
      </c>
      <c r="L203" s="342">
        <v>0</v>
      </c>
      <c r="M203" s="342">
        <v>0</v>
      </c>
      <c r="N203" s="342">
        <v>0</v>
      </c>
      <c r="O203" s="342">
        <v>1037</v>
      </c>
      <c r="P203" s="342">
        <v>638</v>
      </c>
      <c r="Q203" s="342">
        <v>1675</v>
      </c>
      <c r="R203" s="342">
        <v>423</v>
      </c>
      <c r="S203" s="342">
        <v>715</v>
      </c>
      <c r="T203" s="342">
        <v>1138</v>
      </c>
      <c r="U203" s="342">
        <v>0</v>
      </c>
      <c r="V203" s="342">
        <v>0</v>
      </c>
      <c r="W203" s="342">
        <v>0</v>
      </c>
      <c r="X203" s="343">
        <v>16414</v>
      </c>
      <c r="Y203" s="343">
        <v>17852</v>
      </c>
      <c r="Z203" s="343">
        <v>34266</v>
      </c>
    </row>
    <row r="204" spans="2:26" x14ac:dyDescent="0.3">
      <c r="B204" s="259">
        <v>44713</v>
      </c>
      <c r="C204" s="342">
        <v>2723</v>
      </c>
      <c r="D204" s="342">
        <v>2109</v>
      </c>
      <c r="E204" s="342">
        <v>4832</v>
      </c>
      <c r="F204" s="342">
        <v>12287</v>
      </c>
      <c r="G204" s="342">
        <v>14373</v>
      </c>
      <c r="H204" s="342">
        <v>26660</v>
      </c>
      <c r="I204" s="342">
        <v>0</v>
      </c>
      <c r="J204" s="342">
        <v>0</v>
      </c>
      <c r="K204" s="342">
        <v>0</v>
      </c>
      <c r="L204" s="342">
        <v>0</v>
      </c>
      <c r="M204" s="342">
        <v>0</v>
      </c>
      <c r="N204" s="342">
        <v>0</v>
      </c>
      <c r="O204" s="342">
        <v>866</v>
      </c>
      <c r="P204" s="342">
        <v>555</v>
      </c>
      <c r="Q204" s="342">
        <v>1421</v>
      </c>
      <c r="R204" s="342">
        <v>419</v>
      </c>
      <c r="S204" s="342">
        <v>724</v>
      </c>
      <c r="T204" s="342">
        <v>1143</v>
      </c>
      <c r="U204" s="342">
        <v>0</v>
      </c>
      <c r="V204" s="342">
        <v>0</v>
      </c>
      <c r="W204" s="342">
        <v>0</v>
      </c>
      <c r="X204" s="343">
        <v>16295</v>
      </c>
      <c r="Y204" s="343">
        <v>17761</v>
      </c>
      <c r="Z204" s="343">
        <v>34056</v>
      </c>
    </row>
    <row r="205" spans="2:26" x14ac:dyDescent="0.3">
      <c r="B205" s="259">
        <v>44743</v>
      </c>
      <c r="C205" s="342">
        <v>2936</v>
      </c>
      <c r="D205" s="342">
        <v>2626</v>
      </c>
      <c r="E205" s="342">
        <v>5562</v>
      </c>
      <c r="F205" s="342">
        <v>13570</v>
      </c>
      <c r="G205" s="342">
        <v>14399</v>
      </c>
      <c r="H205" s="342">
        <v>27969</v>
      </c>
      <c r="I205" s="342">
        <v>0</v>
      </c>
      <c r="J205" s="342">
        <v>0</v>
      </c>
      <c r="K205" s="342">
        <v>0</v>
      </c>
      <c r="L205" s="342">
        <v>0</v>
      </c>
      <c r="M205" s="342">
        <v>0</v>
      </c>
      <c r="N205" s="342">
        <v>0</v>
      </c>
      <c r="O205" s="342">
        <v>1033</v>
      </c>
      <c r="P205" s="342">
        <v>626</v>
      </c>
      <c r="Q205" s="342">
        <v>1659</v>
      </c>
      <c r="R205" s="342">
        <v>468</v>
      </c>
      <c r="S205" s="342">
        <v>853</v>
      </c>
      <c r="T205" s="342">
        <v>1321</v>
      </c>
      <c r="U205" s="342">
        <v>0</v>
      </c>
      <c r="V205" s="342">
        <v>0</v>
      </c>
      <c r="W205" s="342">
        <v>0</v>
      </c>
      <c r="X205" s="343">
        <v>18007</v>
      </c>
      <c r="Y205" s="343">
        <v>18504</v>
      </c>
      <c r="Z205" s="343">
        <v>36511</v>
      </c>
    </row>
    <row r="206" spans="2:26" x14ac:dyDescent="0.3">
      <c r="B206" s="259">
        <v>44774</v>
      </c>
      <c r="C206" s="342">
        <v>4153</v>
      </c>
      <c r="D206" s="342">
        <v>5027</v>
      </c>
      <c r="E206" s="342">
        <v>9180</v>
      </c>
      <c r="F206" s="342">
        <v>18239</v>
      </c>
      <c r="G206" s="342">
        <v>19829</v>
      </c>
      <c r="H206" s="342">
        <v>38068</v>
      </c>
      <c r="I206" s="342">
        <v>0</v>
      </c>
      <c r="J206" s="342">
        <v>0</v>
      </c>
      <c r="K206" s="342">
        <v>0</v>
      </c>
      <c r="L206" s="342">
        <v>0</v>
      </c>
      <c r="M206" s="342">
        <v>0</v>
      </c>
      <c r="N206" s="342">
        <v>0</v>
      </c>
      <c r="O206" s="342">
        <v>1136</v>
      </c>
      <c r="P206" s="342">
        <v>685</v>
      </c>
      <c r="Q206" s="342">
        <v>1821</v>
      </c>
      <c r="R206" s="342">
        <v>655</v>
      </c>
      <c r="S206" s="342">
        <v>1053</v>
      </c>
      <c r="T206" s="342">
        <v>1708</v>
      </c>
      <c r="U206" s="342">
        <v>0</v>
      </c>
      <c r="V206" s="342">
        <v>2</v>
      </c>
      <c r="W206" s="342">
        <v>2</v>
      </c>
      <c r="X206" s="343">
        <v>24183</v>
      </c>
      <c r="Y206" s="343">
        <v>26596</v>
      </c>
      <c r="Z206" s="343">
        <v>50779</v>
      </c>
    </row>
    <row r="207" spans="2:26" x14ac:dyDescent="0.3">
      <c r="B207" s="259">
        <v>44805</v>
      </c>
      <c r="C207" s="342">
        <v>3404</v>
      </c>
      <c r="D207" s="342">
        <v>3798</v>
      </c>
      <c r="E207" s="342">
        <v>7202</v>
      </c>
      <c r="F207" s="342">
        <v>11551</v>
      </c>
      <c r="G207" s="342">
        <v>10077</v>
      </c>
      <c r="H207" s="342">
        <v>21628</v>
      </c>
      <c r="I207" s="342">
        <v>0</v>
      </c>
      <c r="J207" s="342">
        <v>0</v>
      </c>
      <c r="K207" s="342">
        <v>0</v>
      </c>
      <c r="L207" s="342">
        <v>0</v>
      </c>
      <c r="M207" s="342">
        <v>0</v>
      </c>
      <c r="N207" s="342">
        <v>0</v>
      </c>
      <c r="O207" s="342">
        <v>910</v>
      </c>
      <c r="P207" s="342">
        <v>544</v>
      </c>
      <c r="Q207" s="342">
        <v>1454</v>
      </c>
      <c r="R207" s="342">
        <v>396</v>
      </c>
      <c r="S207" s="342">
        <v>691</v>
      </c>
      <c r="T207" s="342">
        <v>1087</v>
      </c>
      <c r="U207" s="342">
        <v>1</v>
      </c>
      <c r="V207" s="342">
        <v>0</v>
      </c>
      <c r="W207" s="342">
        <v>1</v>
      </c>
      <c r="X207" s="343">
        <v>16262</v>
      </c>
      <c r="Y207" s="343">
        <v>15110</v>
      </c>
      <c r="Z207" s="343">
        <v>31372</v>
      </c>
    </row>
    <row r="208" spans="2:26" x14ac:dyDescent="0.3">
      <c r="B208" s="259">
        <v>44835</v>
      </c>
      <c r="C208" s="342">
        <v>4079</v>
      </c>
      <c r="D208" s="342">
        <v>4892</v>
      </c>
      <c r="E208" s="342">
        <v>8971</v>
      </c>
      <c r="F208" s="342">
        <v>16488</v>
      </c>
      <c r="G208" s="342">
        <v>13079</v>
      </c>
      <c r="H208" s="342">
        <v>29567</v>
      </c>
      <c r="I208" s="342">
        <v>0</v>
      </c>
      <c r="J208" s="342">
        <v>0</v>
      </c>
      <c r="K208" s="342">
        <v>0</v>
      </c>
      <c r="L208" s="342">
        <v>0</v>
      </c>
      <c r="M208" s="342">
        <v>0</v>
      </c>
      <c r="N208" s="342">
        <v>0</v>
      </c>
      <c r="O208" s="342">
        <v>905</v>
      </c>
      <c r="P208" s="342">
        <v>541</v>
      </c>
      <c r="Q208" s="342">
        <v>1446</v>
      </c>
      <c r="R208" s="342">
        <v>401</v>
      </c>
      <c r="S208" s="342">
        <v>631</v>
      </c>
      <c r="T208" s="342">
        <v>1032</v>
      </c>
      <c r="U208" s="342">
        <v>0</v>
      </c>
      <c r="V208" s="342">
        <v>0</v>
      </c>
      <c r="W208" s="342">
        <v>0</v>
      </c>
      <c r="X208" s="343">
        <v>21873</v>
      </c>
      <c r="Y208" s="343">
        <v>19143</v>
      </c>
      <c r="Z208" s="343">
        <v>41016</v>
      </c>
    </row>
    <row r="209" spans="2:26" x14ac:dyDescent="0.3">
      <c r="B209" s="259">
        <v>44866</v>
      </c>
      <c r="C209" s="342">
        <v>4859</v>
      </c>
      <c r="D209" s="342">
        <v>6189</v>
      </c>
      <c r="E209" s="342">
        <v>11048</v>
      </c>
      <c r="F209" s="342">
        <v>15213</v>
      </c>
      <c r="G209" s="342">
        <v>11687</v>
      </c>
      <c r="H209" s="342">
        <v>26900</v>
      </c>
      <c r="I209" s="342">
        <v>0</v>
      </c>
      <c r="J209" s="342">
        <v>0</v>
      </c>
      <c r="K209" s="342">
        <v>0</v>
      </c>
      <c r="L209" s="342">
        <v>0</v>
      </c>
      <c r="M209" s="342">
        <v>0</v>
      </c>
      <c r="N209" s="342">
        <v>0</v>
      </c>
      <c r="O209" s="342">
        <v>1078</v>
      </c>
      <c r="P209" s="342">
        <v>621</v>
      </c>
      <c r="Q209" s="342">
        <v>1699</v>
      </c>
      <c r="R209" s="342">
        <v>406</v>
      </c>
      <c r="S209" s="342">
        <v>728</v>
      </c>
      <c r="T209" s="342">
        <v>1134</v>
      </c>
      <c r="U209" s="342">
        <v>0</v>
      </c>
      <c r="V209" s="342">
        <v>3</v>
      </c>
      <c r="W209" s="342">
        <v>3</v>
      </c>
      <c r="X209" s="343">
        <v>21556</v>
      </c>
      <c r="Y209" s="343">
        <v>19228</v>
      </c>
      <c r="Z209" s="343">
        <v>40784</v>
      </c>
    </row>
    <row r="210" spans="2:26" x14ac:dyDescent="0.3">
      <c r="B210" s="259">
        <v>44896</v>
      </c>
      <c r="C210" s="342">
        <v>4564</v>
      </c>
      <c r="D210" s="342">
        <v>5558</v>
      </c>
      <c r="E210" s="342">
        <v>10122</v>
      </c>
      <c r="F210" s="342">
        <v>12433</v>
      </c>
      <c r="G210" s="342">
        <v>9908</v>
      </c>
      <c r="H210" s="342">
        <v>22341</v>
      </c>
      <c r="I210" s="342">
        <v>0</v>
      </c>
      <c r="J210" s="342">
        <v>0</v>
      </c>
      <c r="K210" s="342">
        <v>0</v>
      </c>
      <c r="L210" s="342">
        <v>0</v>
      </c>
      <c r="M210" s="342">
        <v>0</v>
      </c>
      <c r="N210" s="342">
        <v>0</v>
      </c>
      <c r="O210" s="342">
        <v>813</v>
      </c>
      <c r="P210" s="342">
        <v>500</v>
      </c>
      <c r="Q210" s="342">
        <v>1313</v>
      </c>
      <c r="R210" s="342">
        <v>406</v>
      </c>
      <c r="S210" s="342">
        <v>651</v>
      </c>
      <c r="T210" s="342">
        <v>1057</v>
      </c>
      <c r="U210" s="342">
        <v>0</v>
      </c>
      <c r="V210" s="342">
        <v>2</v>
      </c>
      <c r="W210" s="342">
        <v>2</v>
      </c>
      <c r="X210" s="343">
        <v>18216</v>
      </c>
      <c r="Y210" s="343">
        <v>16619</v>
      </c>
      <c r="Z210" s="343">
        <v>34835</v>
      </c>
    </row>
    <row r="211" spans="2:26" x14ac:dyDescent="0.3">
      <c r="B211" s="259">
        <v>44927</v>
      </c>
      <c r="C211" s="342">
        <v>3828</v>
      </c>
      <c r="D211" s="342">
        <v>5338</v>
      </c>
      <c r="E211" s="342">
        <v>9166</v>
      </c>
      <c r="F211" s="342">
        <v>10712</v>
      </c>
      <c r="G211" s="342">
        <v>7996</v>
      </c>
      <c r="H211" s="342">
        <v>18708</v>
      </c>
      <c r="I211" s="342">
        <v>0</v>
      </c>
      <c r="J211" s="342">
        <v>0</v>
      </c>
      <c r="K211" s="342">
        <v>0</v>
      </c>
      <c r="L211" s="342">
        <v>0</v>
      </c>
      <c r="M211" s="342">
        <v>0</v>
      </c>
      <c r="N211" s="342">
        <v>0</v>
      </c>
      <c r="O211" s="342">
        <v>967</v>
      </c>
      <c r="P211" s="342">
        <v>630</v>
      </c>
      <c r="Q211" s="342">
        <v>1597</v>
      </c>
      <c r="R211" s="342">
        <v>406</v>
      </c>
      <c r="S211" s="342">
        <v>723</v>
      </c>
      <c r="T211" s="342">
        <v>1129</v>
      </c>
      <c r="U211" s="342">
        <v>1</v>
      </c>
      <c r="V211" s="342">
        <v>0</v>
      </c>
      <c r="W211" s="342">
        <v>1</v>
      </c>
      <c r="X211" s="343">
        <v>15914</v>
      </c>
      <c r="Y211" s="343">
        <v>14687</v>
      </c>
      <c r="Z211" s="343">
        <v>30601</v>
      </c>
    </row>
    <row r="212" spans="2:26" x14ac:dyDescent="0.3">
      <c r="B212" s="259">
        <v>44958</v>
      </c>
      <c r="C212" s="342">
        <v>2992</v>
      </c>
      <c r="D212" s="342">
        <v>4184</v>
      </c>
      <c r="E212" s="342">
        <v>7176</v>
      </c>
      <c r="F212" s="342">
        <v>8269</v>
      </c>
      <c r="G212" s="342">
        <v>5806</v>
      </c>
      <c r="H212" s="342">
        <v>14075</v>
      </c>
      <c r="I212" s="342">
        <v>0</v>
      </c>
      <c r="J212" s="342">
        <v>0</v>
      </c>
      <c r="K212" s="342">
        <v>0</v>
      </c>
      <c r="L212" s="342">
        <v>0</v>
      </c>
      <c r="M212" s="342">
        <v>0</v>
      </c>
      <c r="N212" s="342">
        <v>0</v>
      </c>
      <c r="O212" s="342">
        <v>856</v>
      </c>
      <c r="P212" s="342">
        <v>526</v>
      </c>
      <c r="Q212" s="342">
        <v>1382</v>
      </c>
      <c r="R212" s="342">
        <v>424</v>
      </c>
      <c r="S212" s="342">
        <v>627</v>
      </c>
      <c r="T212" s="342">
        <v>1051</v>
      </c>
      <c r="U212" s="342">
        <v>0</v>
      </c>
      <c r="V212" s="342">
        <v>0</v>
      </c>
      <c r="W212" s="342">
        <v>0</v>
      </c>
      <c r="X212" s="343">
        <v>12541</v>
      </c>
      <c r="Y212" s="343">
        <v>11143</v>
      </c>
      <c r="Z212" s="343">
        <v>23684</v>
      </c>
    </row>
    <row r="213" spans="2:26" x14ac:dyDescent="0.3">
      <c r="B213" s="259">
        <v>44986</v>
      </c>
      <c r="C213" s="342">
        <v>3272</v>
      </c>
      <c r="D213" s="342">
        <v>5048</v>
      </c>
      <c r="E213" s="342">
        <v>8320</v>
      </c>
      <c r="F213" s="342">
        <v>8236</v>
      </c>
      <c r="G213" s="342">
        <v>5094</v>
      </c>
      <c r="H213" s="342">
        <v>13330</v>
      </c>
      <c r="I213" s="342">
        <v>0</v>
      </c>
      <c r="J213" s="342">
        <v>0</v>
      </c>
      <c r="K213" s="342">
        <v>0</v>
      </c>
      <c r="L213" s="342">
        <v>0</v>
      </c>
      <c r="M213" s="342">
        <v>0</v>
      </c>
      <c r="N213" s="342">
        <v>0</v>
      </c>
      <c r="O213" s="342">
        <v>1140</v>
      </c>
      <c r="P213" s="342">
        <v>640</v>
      </c>
      <c r="Q213" s="342">
        <v>1780</v>
      </c>
      <c r="R213" s="342">
        <v>500</v>
      </c>
      <c r="S213" s="342">
        <v>701</v>
      </c>
      <c r="T213" s="342">
        <v>1201</v>
      </c>
      <c r="U213" s="342">
        <v>1</v>
      </c>
      <c r="V213" s="342">
        <v>2</v>
      </c>
      <c r="W213" s="342">
        <v>3</v>
      </c>
      <c r="X213" s="343">
        <v>13149</v>
      </c>
      <c r="Y213" s="343">
        <v>11485</v>
      </c>
      <c r="Z213" s="343">
        <v>24634</v>
      </c>
    </row>
    <row r="214" spans="2:26" x14ac:dyDescent="0.3">
      <c r="B214" s="259">
        <v>45017</v>
      </c>
      <c r="C214" s="342">
        <v>2876</v>
      </c>
      <c r="D214" s="342">
        <v>4097</v>
      </c>
      <c r="E214" s="342">
        <v>6973</v>
      </c>
      <c r="F214" s="342">
        <v>6970</v>
      </c>
      <c r="G214" s="342">
        <v>4528</v>
      </c>
      <c r="H214" s="342">
        <v>11498</v>
      </c>
      <c r="I214" s="342">
        <v>0</v>
      </c>
      <c r="J214" s="342">
        <v>0</v>
      </c>
      <c r="K214" s="342">
        <v>0</v>
      </c>
      <c r="L214" s="342">
        <v>0</v>
      </c>
      <c r="M214" s="342">
        <v>0</v>
      </c>
      <c r="N214" s="342">
        <v>0</v>
      </c>
      <c r="O214" s="342">
        <v>910</v>
      </c>
      <c r="P214" s="342">
        <v>526</v>
      </c>
      <c r="Q214" s="342">
        <v>1436</v>
      </c>
      <c r="R214" s="342">
        <v>351</v>
      </c>
      <c r="S214" s="342">
        <v>594</v>
      </c>
      <c r="T214" s="342">
        <v>945</v>
      </c>
      <c r="U214" s="342">
        <v>1</v>
      </c>
      <c r="V214" s="342">
        <v>0</v>
      </c>
      <c r="W214" s="342">
        <v>1</v>
      </c>
      <c r="X214" s="343">
        <v>11108</v>
      </c>
      <c r="Y214" s="343">
        <v>9745</v>
      </c>
      <c r="Z214" s="343">
        <v>20853</v>
      </c>
    </row>
    <row r="215" spans="2:26" x14ac:dyDescent="0.3">
      <c r="B215" s="259">
        <v>45047</v>
      </c>
      <c r="C215" s="342">
        <v>3031</v>
      </c>
      <c r="D215" s="342">
        <v>4339</v>
      </c>
      <c r="E215" s="342">
        <v>7370</v>
      </c>
      <c r="F215" s="342">
        <v>6936</v>
      </c>
      <c r="G215" s="342">
        <v>4661</v>
      </c>
      <c r="H215" s="342">
        <v>11597</v>
      </c>
      <c r="I215" s="342">
        <v>0</v>
      </c>
      <c r="J215" s="342">
        <v>0</v>
      </c>
      <c r="K215" s="342">
        <v>0</v>
      </c>
      <c r="L215" s="342">
        <v>0</v>
      </c>
      <c r="M215" s="342">
        <v>0</v>
      </c>
      <c r="N215" s="342">
        <v>0</v>
      </c>
      <c r="O215" s="342">
        <v>968</v>
      </c>
      <c r="P215" s="342">
        <v>594</v>
      </c>
      <c r="Q215" s="342">
        <v>1562</v>
      </c>
      <c r="R215" s="342">
        <v>435</v>
      </c>
      <c r="S215" s="342">
        <v>705</v>
      </c>
      <c r="T215" s="342">
        <v>1140</v>
      </c>
      <c r="U215" s="342">
        <v>0</v>
      </c>
      <c r="V215" s="342">
        <v>1</v>
      </c>
      <c r="W215" s="342">
        <v>1</v>
      </c>
      <c r="X215" s="343">
        <v>11370</v>
      </c>
      <c r="Y215" s="343">
        <v>10300</v>
      </c>
      <c r="Z215" s="343">
        <v>21670</v>
      </c>
    </row>
    <row r="216" spans="2:26" x14ac:dyDescent="0.3">
      <c r="B216" s="259">
        <v>45078</v>
      </c>
      <c r="C216" s="342">
        <v>2722</v>
      </c>
      <c r="D216" s="342">
        <v>3937</v>
      </c>
      <c r="E216" s="342">
        <v>6659</v>
      </c>
      <c r="F216" s="342">
        <v>6810</v>
      </c>
      <c r="G216" s="342">
        <v>3936</v>
      </c>
      <c r="H216" s="342">
        <v>10746</v>
      </c>
      <c r="I216" s="342">
        <v>0</v>
      </c>
      <c r="J216" s="342">
        <v>0</v>
      </c>
      <c r="K216" s="342">
        <v>0</v>
      </c>
      <c r="L216" s="342">
        <v>0</v>
      </c>
      <c r="M216" s="342">
        <v>0</v>
      </c>
      <c r="N216" s="342">
        <v>0</v>
      </c>
      <c r="O216" s="342">
        <v>823</v>
      </c>
      <c r="P216" s="342">
        <v>560</v>
      </c>
      <c r="Q216" s="342">
        <v>1383</v>
      </c>
      <c r="R216" s="342">
        <v>390</v>
      </c>
      <c r="S216" s="342">
        <v>626</v>
      </c>
      <c r="T216" s="342">
        <v>1016</v>
      </c>
      <c r="U216" s="342">
        <v>0</v>
      </c>
      <c r="V216" s="342">
        <v>2</v>
      </c>
      <c r="W216" s="342">
        <v>2</v>
      </c>
      <c r="X216" s="343">
        <v>10745</v>
      </c>
      <c r="Y216" s="343">
        <v>9061</v>
      </c>
      <c r="Z216" s="343">
        <v>19806</v>
      </c>
    </row>
    <row r="217" spans="2:26" x14ac:dyDescent="0.3">
      <c r="B217" s="259">
        <v>45108</v>
      </c>
      <c r="C217" s="342">
        <v>3374</v>
      </c>
      <c r="D217" s="342">
        <v>4825</v>
      </c>
      <c r="E217" s="342">
        <v>8199</v>
      </c>
      <c r="F217" s="342">
        <v>8040</v>
      </c>
      <c r="G217" s="342">
        <v>4509</v>
      </c>
      <c r="H217" s="342">
        <v>12549</v>
      </c>
      <c r="I217" s="342">
        <v>0</v>
      </c>
      <c r="J217" s="342">
        <v>0</v>
      </c>
      <c r="K217" s="342">
        <v>0</v>
      </c>
      <c r="L217" s="342">
        <v>0</v>
      </c>
      <c r="M217" s="342">
        <v>0</v>
      </c>
      <c r="N217" s="342">
        <v>0</v>
      </c>
      <c r="O217" s="342">
        <v>977</v>
      </c>
      <c r="P217" s="342">
        <v>620</v>
      </c>
      <c r="Q217" s="342">
        <v>1597</v>
      </c>
      <c r="R217" s="342">
        <v>386</v>
      </c>
      <c r="S217" s="342">
        <v>654</v>
      </c>
      <c r="T217" s="342">
        <v>1040</v>
      </c>
      <c r="U217" s="342">
        <v>0</v>
      </c>
      <c r="V217" s="342">
        <v>5</v>
      </c>
      <c r="W217" s="342">
        <v>5</v>
      </c>
      <c r="X217" s="343">
        <v>12777</v>
      </c>
      <c r="Y217" s="343">
        <v>10613</v>
      </c>
      <c r="Z217" s="343">
        <v>23390</v>
      </c>
    </row>
    <row r="218" spans="2:26" x14ac:dyDescent="0.3">
      <c r="B218" s="259">
        <v>45139</v>
      </c>
      <c r="C218" s="342">
        <v>3133</v>
      </c>
      <c r="D218" s="342">
        <v>4682</v>
      </c>
      <c r="E218" s="342">
        <v>7815</v>
      </c>
      <c r="F218" s="342">
        <v>7687</v>
      </c>
      <c r="G218" s="342">
        <v>4194</v>
      </c>
      <c r="H218" s="342">
        <v>11881</v>
      </c>
      <c r="I218" s="342">
        <v>0</v>
      </c>
      <c r="J218" s="342">
        <v>0</v>
      </c>
      <c r="K218" s="342">
        <v>0</v>
      </c>
      <c r="L218" s="342">
        <v>0</v>
      </c>
      <c r="M218" s="342">
        <v>0</v>
      </c>
      <c r="N218" s="342">
        <v>0</v>
      </c>
      <c r="O218" s="342">
        <v>1018</v>
      </c>
      <c r="P218" s="342">
        <v>594</v>
      </c>
      <c r="Q218" s="342">
        <v>1612</v>
      </c>
      <c r="R218" s="342">
        <v>405</v>
      </c>
      <c r="S218" s="342">
        <v>690</v>
      </c>
      <c r="T218" s="342">
        <v>1095</v>
      </c>
      <c r="U218" s="342">
        <v>0</v>
      </c>
      <c r="V218" s="342">
        <v>3</v>
      </c>
      <c r="W218" s="342">
        <v>3</v>
      </c>
      <c r="X218" s="343">
        <v>12243</v>
      </c>
      <c r="Y218" s="343">
        <v>10163</v>
      </c>
      <c r="Z218" s="343">
        <v>22406</v>
      </c>
    </row>
    <row r="219" spans="2:26" x14ac:dyDescent="0.3">
      <c r="B219" s="259">
        <v>45170</v>
      </c>
      <c r="C219" s="342">
        <v>3008</v>
      </c>
      <c r="D219" s="342">
        <v>4655</v>
      </c>
      <c r="E219" s="342">
        <v>7663</v>
      </c>
      <c r="F219" s="342">
        <v>8056</v>
      </c>
      <c r="G219" s="342">
        <v>3886</v>
      </c>
      <c r="H219" s="342">
        <v>11942</v>
      </c>
      <c r="I219" s="342">
        <v>0</v>
      </c>
      <c r="J219" s="342">
        <v>0</v>
      </c>
      <c r="K219" s="342">
        <v>0</v>
      </c>
      <c r="L219" s="342">
        <v>0</v>
      </c>
      <c r="M219" s="342">
        <v>0</v>
      </c>
      <c r="N219" s="342">
        <v>0</v>
      </c>
      <c r="O219" s="342">
        <v>865</v>
      </c>
      <c r="P219" s="342">
        <v>553</v>
      </c>
      <c r="Q219" s="342">
        <v>1418</v>
      </c>
      <c r="R219" s="342">
        <v>361</v>
      </c>
      <c r="S219" s="342">
        <v>605</v>
      </c>
      <c r="T219" s="342">
        <v>966</v>
      </c>
      <c r="U219" s="342">
        <v>2</v>
      </c>
      <c r="V219" s="342">
        <v>5</v>
      </c>
      <c r="W219" s="342">
        <v>7</v>
      </c>
      <c r="X219" s="343">
        <v>12292</v>
      </c>
      <c r="Y219" s="343">
        <v>9704</v>
      </c>
      <c r="Z219" s="343">
        <v>21996</v>
      </c>
    </row>
    <row r="220" spans="2:26" x14ac:dyDescent="0.3">
      <c r="B220" s="259">
        <v>45200</v>
      </c>
      <c r="C220" s="342">
        <v>2929</v>
      </c>
      <c r="D220" s="342">
        <v>4907</v>
      </c>
      <c r="E220" s="342">
        <v>7836</v>
      </c>
      <c r="F220" s="342">
        <v>7142</v>
      </c>
      <c r="G220" s="342">
        <v>3707</v>
      </c>
      <c r="H220" s="342">
        <v>10849</v>
      </c>
      <c r="I220" s="342">
        <v>0</v>
      </c>
      <c r="J220" s="342">
        <v>0</v>
      </c>
      <c r="K220" s="342">
        <v>0</v>
      </c>
      <c r="L220" s="342">
        <v>0</v>
      </c>
      <c r="M220" s="342">
        <v>0</v>
      </c>
      <c r="N220" s="342">
        <v>0</v>
      </c>
      <c r="O220" s="342">
        <v>928</v>
      </c>
      <c r="P220" s="342">
        <v>573</v>
      </c>
      <c r="Q220" s="342">
        <v>1501</v>
      </c>
      <c r="R220" s="342">
        <v>384</v>
      </c>
      <c r="S220" s="342">
        <v>621</v>
      </c>
      <c r="T220" s="342">
        <v>1005</v>
      </c>
      <c r="U220" s="342">
        <v>0</v>
      </c>
      <c r="V220" s="342">
        <v>4</v>
      </c>
      <c r="W220" s="342">
        <v>4</v>
      </c>
      <c r="X220" s="343">
        <v>11383</v>
      </c>
      <c r="Y220" s="343">
        <v>9812</v>
      </c>
      <c r="Z220" s="343">
        <v>21195</v>
      </c>
    </row>
    <row r="221" spans="2:26" x14ac:dyDescent="0.3">
      <c r="B221" s="259">
        <v>45231</v>
      </c>
      <c r="C221" s="342">
        <v>2943</v>
      </c>
      <c r="D221" s="342">
        <v>4912</v>
      </c>
      <c r="E221" s="342">
        <v>7855</v>
      </c>
      <c r="F221" s="342">
        <v>6734</v>
      </c>
      <c r="G221" s="342">
        <v>3975</v>
      </c>
      <c r="H221" s="342">
        <v>10709</v>
      </c>
      <c r="I221" s="342">
        <v>0</v>
      </c>
      <c r="J221" s="342">
        <v>0</v>
      </c>
      <c r="K221" s="342">
        <v>0</v>
      </c>
      <c r="L221" s="342">
        <v>0</v>
      </c>
      <c r="M221" s="342">
        <v>0</v>
      </c>
      <c r="N221" s="342">
        <v>0</v>
      </c>
      <c r="O221" s="342">
        <v>1002</v>
      </c>
      <c r="P221" s="342">
        <v>585</v>
      </c>
      <c r="Q221" s="342">
        <v>1587</v>
      </c>
      <c r="R221" s="342">
        <v>455</v>
      </c>
      <c r="S221" s="342">
        <v>676</v>
      </c>
      <c r="T221" s="342">
        <v>1131</v>
      </c>
      <c r="U221" s="342">
        <v>0</v>
      </c>
      <c r="V221" s="342">
        <v>6</v>
      </c>
      <c r="W221" s="342">
        <v>6</v>
      </c>
      <c r="X221" s="343">
        <v>11134</v>
      </c>
      <c r="Y221" s="343">
        <v>10154</v>
      </c>
      <c r="Z221" s="343">
        <v>21288</v>
      </c>
    </row>
    <row r="222" spans="2:26" x14ac:dyDescent="0.3">
      <c r="B222" s="259">
        <v>45261</v>
      </c>
      <c r="C222" s="342">
        <v>2307</v>
      </c>
      <c r="D222" s="342">
        <v>3995</v>
      </c>
      <c r="E222" s="342">
        <v>6302</v>
      </c>
      <c r="F222" s="342">
        <v>5737</v>
      </c>
      <c r="G222" s="342">
        <v>3341</v>
      </c>
      <c r="H222" s="342">
        <v>9078</v>
      </c>
      <c r="I222" s="342">
        <v>0</v>
      </c>
      <c r="J222" s="342">
        <v>0</v>
      </c>
      <c r="K222" s="342">
        <v>0</v>
      </c>
      <c r="L222" s="342">
        <v>0</v>
      </c>
      <c r="M222" s="342">
        <v>0</v>
      </c>
      <c r="N222" s="342">
        <v>0</v>
      </c>
      <c r="O222" s="342">
        <v>810</v>
      </c>
      <c r="P222" s="342">
        <v>550</v>
      </c>
      <c r="Q222" s="342">
        <v>1360</v>
      </c>
      <c r="R222" s="342">
        <v>324</v>
      </c>
      <c r="S222" s="342">
        <v>550</v>
      </c>
      <c r="T222" s="342">
        <v>874</v>
      </c>
      <c r="U222" s="342">
        <v>0</v>
      </c>
      <c r="V222" s="342">
        <v>6</v>
      </c>
      <c r="W222" s="342">
        <v>6</v>
      </c>
      <c r="X222" s="343">
        <v>9178</v>
      </c>
      <c r="Y222" s="343">
        <v>8442</v>
      </c>
      <c r="Z222" s="343">
        <v>17620</v>
      </c>
    </row>
    <row r="223" spans="2:26" x14ac:dyDescent="0.3">
      <c r="B223" s="259">
        <v>45292</v>
      </c>
      <c r="C223" s="342">
        <v>3184</v>
      </c>
      <c r="D223" s="342">
        <v>5163</v>
      </c>
      <c r="E223" s="342">
        <v>8347</v>
      </c>
      <c r="F223" s="342">
        <v>7218</v>
      </c>
      <c r="G223" s="342">
        <v>4163</v>
      </c>
      <c r="H223" s="342">
        <v>11381</v>
      </c>
      <c r="I223" s="342">
        <v>0</v>
      </c>
      <c r="J223" s="342">
        <v>0</v>
      </c>
      <c r="K223" s="342">
        <v>0</v>
      </c>
      <c r="L223" s="342">
        <v>0</v>
      </c>
      <c r="M223" s="342">
        <v>0</v>
      </c>
      <c r="N223" s="342">
        <v>0</v>
      </c>
      <c r="O223" s="342">
        <v>1053</v>
      </c>
      <c r="P223" s="342">
        <v>657</v>
      </c>
      <c r="Q223" s="342">
        <v>1710</v>
      </c>
      <c r="R223" s="342">
        <v>422</v>
      </c>
      <c r="S223" s="342">
        <v>640</v>
      </c>
      <c r="T223" s="342">
        <v>1062</v>
      </c>
      <c r="U223" s="342">
        <v>2</v>
      </c>
      <c r="V223" s="342">
        <v>5</v>
      </c>
      <c r="W223" s="342">
        <v>7</v>
      </c>
      <c r="X223" s="343">
        <v>11879</v>
      </c>
      <c r="Y223" s="343">
        <v>10628</v>
      </c>
      <c r="Z223" s="343">
        <v>22507</v>
      </c>
    </row>
    <row r="224" spans="2:26" x14ac:dyDescent="0.3">
      <c r="B224" s="259">
        <v>45323</v>
      </c>
      <c r="C224" s="342">
        <v>2699</v>
      </c>
      <c r="D224" s="342">
        <v>4485</v>
      </c>
      <c r="E224" s="342">
        <v>7184</v>
      </c>
      <c r="F224" s="342">
        <v>6317</v>
      </c>
      <c r="G224" s="342">
        <v>3796</v>
      </c>
      <c r="H224" s="342">
        <v>10113</v>
      </c>
      <c r="I224" s="342">
        <v>0</v>
      </c>
      <c r="J224" s="342">
        <v>0</v>
      </c>
      <c r="K224" s="342">
        <v>0</v>
      </c>
      <c r="L224" s="342">
        <v>0</v>
      </c>
      <c r="M224" s="342">
        <v>0</v>
      </c>
      <c r="N224" s="342">
        <v>0</v>
      </c>
      <c r="O224" s="342">
        <v>922</v>
      </c>
      <c r="P224" s="342">
        <v>545</v>
      </c>
      <c r="Q224" s="342">
        <v>1467</v>
      </c>
      <c r="R224" s="342">
        <v>387</v>
      </c>
      <c r="S224" s="342">
        <v>670</v>
      </c>
      <c r="T224" s="342">
        <v>1057</v>
      </c>
      <c r="U224" s="342">
        <v>2</v>
      </c>
      <c r="V224" s="342">
        <v>4</v>
      </c>
      <c r="W224" s="342">
        <v>6</v>
      </c>
      <c r="X224" s="343">
        <v>10327</v>
      </c>
      <c r="Y224" s="343">
        <v>9500</v>
      </c>
      <c r="Z224" s="343">
        <v>19827</v>
      </c>
    </row>
    <row r="225" spans="2:26" x14ac:dyDescent="0.3">
      <c r="B225" s="259">
        <v>45352</v>
      </c>
      <c r="C225" s="342">
        <v>2973</v>
      </c>
      <c r="D225" s="342">
        <v>4281</v>
      </c>
      <c r="E225" s="342">
        <v>7254</v>
      </c>
      <c r="F225" s="342">
        <v>6503</v>
      </c>
      <c r="G225" s="342">
        <v>3609</v>
      </c>
      <c r="H225" s="342">
        <v>10112</v>
      </c>
      <c r="I225" s="342">
        <v>0</v>
      </c>
      <c r="J225" s="342">
        <v>0</v>
      </c>
      <c r="K225" s="342">
        <v>0</v>
      </c>
      <c r="L225" s="342">
        <v>0</v>
      </c>
      <c r="M225" s="342">
        <v>0</v>
      </c>
      <c r="N225" s="342">
        <v>0</v>
      </c>
      <c r="O225" s="342">
        <v>1012</v>
      </c>
      <c r="P225" s="342">
        <v>601</v>
      </c>
      <c r="Q225" s="342">
        <v>1613</v>
      </c>
      <c r="R225" s="342">
        <v>417</v>
      </c>
      <c r="S225" s="342">
        <v>633</v>
      </c>
      <c r="T225" s="342">
        <v>1050</v>
      </c>
      <c r="U225" s="342">
        <v>0</v>
      </c>
      <c r="V225" s="342">
        <v>7</v>
      </c>
      <c r="W225" s="342">
        <v>7</v>
      </c>
      <c r="X225" s="343">
        <v>10905</v>
      </c>
      <c r="Y225" s="343">
        <v>9131</v>
      </c>
      <c r="Z225" s="343">
        <v>20036</v>
      </c>
    </row>
    <row r="226" spans="2:26" x14ac:dyDescent="0.3">
      <c r="B226" s="259">
        <v>45383</v>
      </c>
      <c r="C226" s="342">
        <v>3191</v>
      </c>
      <c r="D226" s="342">
        <v>4578</v>
      </c>
      <c r="E226" s="342">
        <v>7769</v>
      </c>
      <c r="F226" s="342">
        <v>6135</v>
      </c>
      <c r="G226" s="342">
        <v>3164</v>
      </c>
      <c r="H226" s="342">
        <v>9299</v>
      </c>
      <c r="I226" s="342">
        <v>0</v>
      </c>
      <c r="J226" s="342">
        <v>0</v>
      </c>
      <c r="K226" s="342">
        <v>0</v>
      </c>
      <c r="L226" s="342">
        <v>0</v>
      </c>
      <c r="M226" s="342">
        <v>0</v>
      </c>
      <c r="N226" s="342">
        <v>0</v>
      </c>
      <c r="O226" s="342">
        <v>1023</v>
      </c>
      <c r="P226" s="342">
        <v>574</v>
      </c>
      <c r="Q226" s="342">
        <v>1597</v>
      </c>
      <c r="R226" s="342">
        <v>435</v>
      </c>
      <c r="S226" s="342">
        <v>650</v>
      </c>
      <c r="T226" s="342">
        <v>1085</v>
      </c>
      <c r="U226" s="342">
        <v>1</v>
      </c>
      <c r="V226" s="342">
        <v>5</v>
      </c>
      <c r="W226" s="342">
        <v>6</v>
      </c>
      <c r="X226" s="343">
        <v>10785</v>
      </c>
      <c r="Y226" s="343">
        <v>8971</v>
      </c>
      <c r="Z226" s="343">
        <v>19756</v>
      </c>
    </row>
    <row r="227" spans="2:26" x14ac:dyDescent="0.3">
      <c r="B227" s="259">
        <v>45413</v>
      </c>
      <c r="C227" s="342">
        <v>3898</v>
      </c>
      <c r="D227" s="342">
        <v>4345</v>
      </c>
      <c r="E227" s="342">
        <v>8243</v>
      </c>
      <c r="F227" s="342">
        <v>4989</v>
      </c>
      <c r="G227" s="342">
        <v>2897</v>
      </c>
      <c r="H227" s="342">
        <v>7886</v>
      </c>
      <c r="I227" s="342">
        <v>0</v>
      </c>
      <c r="J227" s="342">
        <v>0</v>
      </c>
      <c r="K227" s="342">
        <v>0</v>
      </c>
      <c r="L227" s="342">
        <v>0</v>
      </c>
      <c r="M227" s="342">
        <v>0</v>
      </c>
      <c r="N227" s="342">
        <v>0</v>
      </c>
      <c r="O227" s="342">
        <v>1028</v>
      </c>
      <c r="P227" s="342">
        <v>586</v>
      </c>
      <c r="Q227" s="342">
        <v>1614</v>
      </c>
      <c r="R227" s="342">
        <v>419</v>
      </c>
      <c r="S227" s="342">
        <v>637</v>
      </c>
      <c r="T227" s="342">
        <v>1056</v>
      </c>
      <c r="U227" s="342">
        <v>1</v>
      </c>
      <c r="V227" s="342">
        <v>4</v>
      </c>
      <c r="W227" s="342">
        <v>5</v>
      </c>
      <c r="X227" s="343">
        <v>10335</v>
      </c>
      <c r="Y227" s="343">
        <v>8469</v>
      </c>
      <c r="Z227" s="343">
        <v>18804</v>
      </c>
    </row>
    <row r="228" spans="2:26" x14ac:dyDescent="0.3">
      <c r="B228" s="259">
        <v>45444</v>
      </c>
      <c r="C228" s="342">
        <v>5235</v>
      </c>
      <c r="D228" s="342">
        <v>4305</v>
      </c>
      <c r="E228" s="342">
        <v>9540</v>
      </c>
      <c r="F228" s="342">
        <v>5201</v>
      </c>
      <c r="G228" s="342">
        <v>4772</v>
      </c>
      <c r="H228" s="342">
        <v>9973</v>
      </c>
      <c r="I228" s="342">
        <v>0</v>
      </c>
      <c r="J228" s="342">
        <v>0</v>
      </c>
      <c r="K228" s="342">
        <v>0</v>
      </c>
      <c r="L228" s="342">
        <v>0</v>
      </c>
      <c r="M228" s="342">
        <v>0</v>
      </c>
      <c r="N228" s="342">
        <v>0</v>
      </c>
      <c r="O228" s="342">
        <v>870</v>
      </c>
      <c r="P228" s="342">
        <v>555</v>
      </c>
      <c r="Q228" s="342">
        <v>1425</v>
      </c>
      <c r="R228" s="342">
        <v>388</v>
      </c>
      <c r="S228" s="342">
        <v>620</v>
      </c>
      <c r="T228" s="342">
        <v>1008</v>
      </c>
      <c r="U228" s="342">
        <v>5</v>
      </c>
      <c r="V228" s="342">
        <v>2</v>
      </c>
      <c r="W228" s="342">
        <v>7</v>
      </c>
      <c r="X228" s="343">
        <v>11699</v>
      </c>
      <c r="Y228" s="343">
        <v>10254</v>
      </c>
      <c r="Z228" s="343">
        <v>21953</v>
      </c>
    </row>
    <row r="229" spans="2:26" x14ac:dyDescent="0.3">
      <c r="B229" s="259">
        <v>45474</v>
      </c>
      <c r="C229" s="342">
        <v>5755</v>
      </c>
      <c r="D229" s="342">
        <v>5081</v>
      </c>
      <c r="E229" s="342">
        <v>10836</v>
      </c>
      <c r="F229" s="342">
        <v>4797</v>
      </c>
      <c r="G229" s="342">
        <v>3286</v>
      </c>
      <c r="H229" s="342">
        <v>8083</v>
      </c>
      <c r="I229" s="342">
        <v>0</v>
      </c>
      <c r="J229" s="342">
        <v>0</v>
      </c>
      <c r="K229" s="342">
        <v>0</v>
      </c>
      <c r="L229" s="342">
        <v>0</v>
      </c>
      <c r="M229" s="342">
        <v>0</v>
      </c>
      <c r="N229" s="342">
        <v>0</v>
      </c>
      <c r="O229" s="342">
        <v>1235</v>
      </c>
      <c r="P229" s="342">
        <v>681</v>
      </c>
      <c r="Q229" s="342">
        <v>1916</v>
      </c>
      <c r="R229" s="342">
        <v>568</v>
      </c>
      <c r="S229" s="342">
        <v>739</v>
      </c>
      <c r="T229" s="342">
        <v>1307</v>
      </c>
      <c r="U229" s="342">
        <v>5</v>
      </c>
      <c r="V229" s="342">
        <v>7</v>
      </c>
      <c r="W229" s="342">
        <v>12</v>
      </c>
      <c r="X229" s="343">
        <v>12360</v>
      </c>
      <c r="Y229" s="343">
        <v>9794</v>
      </c>
      <c r="Z229" s="343">
        <v>22154</v>
      </c>
    </row>
    <row r="230" spans="2:26" x14ac:dyDescent="0.3">
      <c r="B230" s="259">
        <v>45505</v>
      </c>
      <c r="C230" s="342">
        <v>6039</v>
      </c>
      <c r="D230" s="342">
        <v>4965</v>
      </c>
      <c r="E230" s="342">
        <v>11004</v>
      </c>
      <c r="F230" s="342">
        <v>4361</v>
      </c>
      <c r="G230" s="342">
        <v>3573</v>
      </c>
      <c r="H230" s="342">
        <v>7934</v>
      </c>
      <c r="I230" s="342">
        <v>0</v>
      </c>
      <c r="J230" s="342">
        <v>0</v>
      </c>
      <c r="K230" s="342">
        <v>0</v>
      </c>
      <c r="L230" s="342">
        <v>0</v>
      </c>
      <c r="M230" s="342">
        <v>0</v>
      </c>
      <c r="N230" s="342">
        <v>0</v>
      </c>
      <c r="O230" s="342">
        <v>1118</v>
      </c>
      <c r="P230" s="342">
        <v>644</v>
      </c>
      <c r="Q230" s="342">
        <v>1762</v>
      </c>
      <c r="R230" s="342">
        <v>553</v>
      </c>
      <c r="S230" s="342">
        <v>864</v>
      </c>
      <c r="T230" s="342">
        <v>1417</v>
      </c>
      <c r="U230" s="342">
        <v>3</v>
      </c>
      <c r="V230" s="342">
        <v>7</v>
      </c>
      <c r="W230" s="342">
        <v>10</v>
      </c>
      <c r="X230" s="343">
        <v>12074</v>
      </c>
      <c r="Y230" s="343">
        <v>10053</v>
      </c>
      <c r="Z230" s="343">
        <v>22127</v>
      </c>
    </row>
    <row r="231" spans="2:26" x14ac:dyDescent="0.3">
      <c r="B231" s="259">
        <v>45536</v>
      </c>
      <c r="C231" s="342">
        <v>4847</v>
      </c>
      <c r="D231" s="342">
        <v>4671</v>
      </c>
      <c r="E231" s="342">
        <v>9518</v>
      </c>
      <c r="F231" s="342">
        <v>3749</v>
      </c>
      <c r="G231" s="342">
        <v>2643</v>
      </c>
      <c r="H231" s="342">
        <v>6392</v>
      </c>
      <c r="I231" s="342">
        <v>0</v>
      </c>
      <c r="J231" s="342">
        <v>0</v>
      </c>
      <c r="K231" s="342">
        <v>0</v>
      </c>
      <c r="L231" s="342">
        <v>0</v>
      </c>
      <c r="M231" s="342">
        <v>0</v>
      </c>
      <c r="N231" s="342">
        <v>0</v>
      </c>
      <c r="O231" s="342">
        <v>892</v>
      </c>
      <c r="P231" s="342">
        <v>535</v>
      </c>
      <c r="Q231" s="342">
        <v>1427</v>
      </c>
      <c r="R231" s="342">
        <v>466</v>
      </c>
      <c r="S231" s="342">
        <v>684</v>
      </c>
      <c r="T231" s="342">
        <v>1150</v>
      </c>
      <c r="U231" s="342">
        <v>1</v>
      </c>
      <c r="V231" s="342">
        <v>0</v>
      </c>
      <c r="W231" s="342">
        <v>1</v>
      </c>
      <c r="X231" s="343">
        <v>9955</v>
      </c>
      <c r="Y231" s="343">
        <v>8533</v>
      </c>
      <c r="Z231" s="343">
        <v>18488</v>
      </c>
    </row>
    <row r="232" spans="2:26" x14ac:dyDescent="0.3">
      <c r="B232" s="259">
        <v>45566</v>
      </c>
      <c r="C232" s="342">
        <v>5467</v>
      </c>
      <c r="D232" s="342">
        <v>5214</v>
      </c>
      <c r="E232" s="342">
        <v>10681</v>
      </c>
      <c r="F232" s="342">
        <v>4155</v>
      </c>
      <c r="G232" s="342">
        <v>3089</v>
      </c>
      <c r="H232" s="342">
        <v>7244</v>
      </c>
      <c r="I232" s="342">
        <v>0</v>
      </c>
      <c r="J232" s="342">
        <v>0</v>
      </c>
      <c r="K232" s="342">
        <v>0</v>
      </c>
      <c r="L232" s="342">
        <v>0</v>
      </c>
      <c r="M232" s="342">
        <v>0</v>
      </c>
      <c r="N232" s="342">
        <v>0</v>
      </c>
      <c r="O232" s="342">
        <v>1013</v>
      </c>
      <c r="P232" s="342">
        <v>605</v>
      </c>
      <c r="Q232" s="342">
        <v>1618</v>
      </c>
      <c r="R232" s="342">
        <v>572</v>
      </c>
      <c r="S232" s="342">
        <v>830</v>
      </c>
      <c r="T232" s="342">
        <v>1402</v>
      </c>
      <c r="U232" s="342">
        <v>0</v>
      </c>
      <c r="V232" s="342">
        <v>5</v>
      </c>
      <c r="W232" s="342">
        <v>5</v>
      </c>
      <c r="X232" s="343">
        <v>11207</v>
      </c>
      <c r="Y232" s="343">
        <v>9743</v>
      </c>
      <c r="Z232" s="343">
        <v>20950</v>
      </c>
    </row>
    <row r="233" spans="2:26" x14ac:dyDescent="0.3">
      <c r="B233" s="259">
        <v>45597</v>
      </c>
      <c r="C233" s="342">
        <v>4919</v>
      </c>
      <c r="D233" s="342">
        <v>4541</v>
      </c>
      <c r="E233" s="342">
        <v>9460</v>
      </c>
      <c r="F233" s="342">
        <v>3510</v>
      </c>
      <c r="G233" s="342">
        <v>2478</v>
      </c>
      <c r="H233" s="342">
        <v>5988</v>
      </c>
      <c r="I233" s="342">
        <v>0</v>
      </c>
      <c r="J233" s="342">
        <v>0</v>
      </c>
      <c r="K233" s="342">
        <v>0</v>
      </c>
      <c r="L233" s="342">
        <v>0</v>
      </c>
      <c r="M233" s="342">
        <v>0</v>
      </c>
      <c r="N233" s="342">
        <v>0</v>
      </c>
      <c r="O233" s="342">
        <v>894</v>
      </c>
      <c r="P233" s="342">
        <v>548</v>
      </c>
      <c r="Q233" s="342">
        <v>1442</v>
      </c>
      <c r="R233" s="342">
        <v>496</v>
      </c>
      <c r="S233" s="342">
        <v>696</v>
      </c>
      <c r="T233" s="342">
        <v>1192</v>
      </c>
      <c r="U233" s="342">
        <v>0</v>
      </c>
      <c r="V233" s="342">
        <v>4</v>
      </c>
      <c r="W233" s="342">
        <v>4</v>
      </c>
      <c r="X233" s="343">
        <v>9819</v>
      </c>
      <c r="Y233" s="343">
        <v>8267</v>
      </c>
      <c r="Z233" s="343">
        <v>18086</v>
      </c>
    </row>
    <row r="234" spans="2:26" x14ac:dyDescent="0.3">
      <c r="B234" s="259">
        <v>45627</v>
      </c>
      <c r="C234" s="342">
        <v>4688</v>
      </c>
      <c r="D234" s="342">
        <v>4117</v>
      </c>
      <c r="E234" s="342">
        <v>8805</v>
      </c>
      <c r="F234" s="342">
        <v>3117</v>
      </c>
      <c r="G234" s="342">
        <v>2551</v>
      </c>
      <c r="H234" s="342">
        <v>5668</v>
      </c>
      <c r="I234" s="342">
        <v>0</v>
      </c>
      <c r="J234" s="342">
        <v>0</v>
      </c>
      <c r="K234" s="342">
        <v>0</v>
      </c>
      <c r="L234" s="342">
        <v>0</v>
      </c>
      <c r="M234" s="342">
        <v>0</v>
      </c>
      <c r="N234" s="342">
        <v>0</v>
      </c>
      <c r="O234" s="342">
        <v>777</v>
      </c>
      <c r="P234" s="342">
        <v>508</v>
      </c>
      <c r="Q234" s="342">
        <v>1285</v>
      </c>
      <c r="R234" s="342">
        <v>413</v>
      </c>
      <c r="S234" s="342">
        <v>627</v>
      </c>
      <c r="T234" s="342">
        <v>1040</v>
      </c>
      <c r="U234" s="342">
        <v>1</v>
      </c>
      <c r="V234" s="342">
        <v>0</v>
      </c>
      <c r="W234" s="342">
        <v>1</v>
      </c>
      <c r="X234" s="343">
        <v>8996</v>
      </c>
      <c r="Y234" s="343">
        <v>7803</v>
      </c>
      <c r="Z234" s="343">
        <v>16799</v>
      </c>
    </row>
    <row r="235" spans="2:26" x14ac:dyDescent="0.3">
      <c r="B235" s="259">
        <v>45658</v>
      </c>
      <c r="C235" s="342">
        <v>5973</v>
      </c>
      <c r="D235" s="342">
        <v>4515</v>
      </c>
      <c r="E235" s="342">
        <v>10488</v>
      </c>
      <c r="F235" s="342">
        <v>4171</v>
      </c>
      <c r="G235" s="342">
        <v>3163</v>
      </c>
      <c r="H235" s="342">
        <v>7334</v>
      </c>
      <c r="I235" s="342">
        <v>0</v>
      </c>
      <c r="J235" s="342">
        <v>0</v>
      </c>
      <c r="K235" s="342">
        <v>0</v>
      </c>
      <c r="L235" s="342">
        <v>0</v>
      </c>
      <c r="M235" s="342">
        <v>0</v>
      </c>
      <c r="N235" s="342">
        <v>0</v>
      </c>
      <c r="O235" s="342">
        <v>981</v>
      </c>
      <c r="P235" s="342">
        <v>588</v>
      </c>
      <c r="Q235" s="342">
        <v>1569</v>
      </c>
      <c r="R235" s="342">
        <v>572</v>
      </c>
      <c r="S235" s="342">
        <v>867</v>
      </c>
      <c r="T235" s="342">
        <v>1439</v>
      </c>
      <c r="U235" s="342">
        <v>1</v>
      </c>
      <c r="V235" s="342">
        <v>4</v>
      </c>
      <c r="W235" s="342">
        <v>5</v>
      </c>
      <c r="X235" s="343">
        <v>11698</v>
      </c>
      <c r="Y235" s="343">
        <v>9137</v>
      </c>
      <c r="Z235" s="343">
        <v>20835</v>
      </c>
    </row>
    <row r="236" spans="2:26" x14ac:dyDescent="0.3">
      <c r="B236" s="259">
        <v>45689</v>
      </c>
      <c r="C236" s="342">
        <v>4785</v>
      </c>
      <c r="D236" s="342">
        <v>3759</v>
      </c>
      <c r="E236" s="342">
        <v>8544</v>
      </c>
      <c r="F236" s="342">
        <v>3724</v>
      </c>
      <c r="G236" s="342">
        <v>2657</v>
      </c>
      <c r="H236" s="342">
        <v>6381</v>
      </c>
      <c r="I236" s="342">
        <v>0</v>
      </c>
      <c r="J236" s="342">
        <v>0</v>
      </c>
      <c r="K236" s="342">
        <v>0</v>
      </c>
      <c r="L236" s="342">
        <v>0</v>
      </c>
      <c r="M236" s="342">
        <v>0</v>
      </c>
      <c r="N236" s="342">
        <v>0</v>
      </c>
      <c r="O236" s="342">
        <v>834</v>
      </c>
      <c r="P236" s="342">
        <v>539</v>
      </c>
      <c r="Q236" s="342">
        <v>1373</v>
      </c>
      <c r="R236" s="342">
        <v>577</v>
      </c>
      <c r="S236" s="342">
        <v>856</v>
      </c>
      <c r="T236" s="342">
        <v>1433</v>
      </c>
      <c r="U236" s="342">
        <v>7</v>
      </c>
      <c r="V236" s="342">
        <v>1</v>
      </c>
      <c r="W236" s="342">
        <v>8</v>
      </c>
      <c r="X236" s="343">
        <v>9927</v>
      </c>
      <c r="Y236" s="343">
        <v>7812</v>
      </c>
      <c r="Z236" s="343">
        <v>17739</v>
      </c>
    </row>
    <row r="237" spans="2:26" x14ac:dyDescent="0.3">
      <c r="B237" s="259">
        <v>45717</v>
      </c>
      <c r="C237" s="342">
        <v>5178</v>
      </c>
      <c r="D237" s="342">
        <v>4195</v>
      </c>
      <c r="E237" s="342">
        <v>9373</v>
      </c>
      <c r="F237" s="342">
        <v>4564</v>
      </c>
      <c r="G237" s="342">
        <v>3298</v>
      </c>
      <c r="H237" s="342">
        <v>7862</v>
      </c>
      <c r="I237" s="342">
        <v>0</v>
      </c>
      <c r="J237" s="342">
        <v>0</v>
      </c>
      <c r="K237" s="342">
        <v>0</v>
      </c>
      <c r="L237" s="342">
        <v>0</v>
      </c>
      <c r="M237" s="342">
        <v>0</v>
      </c>
      <c r="N237" s="342">
        <v>0</v>
      </c>
      <c r="O237" s="342">
        <v>913</v>
      </c>
      <c r="P237" s="342">
        <v>551</v>
      </c>
      <c r="Q237" s="342">
        <v>1464</v>
      </c>
      <c r="R237" s="342">
        <v>553</v>
      </c>
      <c r="S237" s="342">
        <v>878</v>
      </c>
      <c r="T237" s="342">
        <v>1431</v>
      </c>
      <c r="U237" s="342">
        <v>2</v>
      </c>
      <c r="V237" s="342">
        <v>4</v>
      </c>
      <c r="W237" s="342">
        <v>6</v>
      </c>
      <c r="X237" s="343">
        <v>11210</v>
      </c>
      <c r="Y237" s="343">
        <v>8926</v>
      </c>
      <c r="Z237" s="343">
        <v>20136</v>
      </c>
    </row>
    <row r="238" spans="2:26" x14ac:dyDescent="0.3">
      <c r="B238" s="259">
        <v>45748</v>
      </c>
      <c r="C238" s="342">
        <v>4872</v>
      </c>
      <c r="D238" s="342">
        <v>4197</v>
      </c>
      <c r="E238" s="342">
        <v>9069</v>
      </c>
      <c r="F238" s="342">
        <v>4219</v>
      </c>
      <c r="G238" s="342">
        <v>3019</v>
      </c>
      <c r="H238" s="342">
        <v>7238</v>
      </c>
      <c r="I238" s="342">
        <v>0</v>
      </c>
      <c r="J238" s="342">
        <v>0</v>
      </c>
      <c r="K238" s="342">
        <v>0</v>
      </c>
      <c r="L238" s="342">
        <v>0</v>
      </c>
      <c r="M238" s="342">
        <v>0</v>
      </c>
      <c r="N238" s="342">
        <v>0</v>
      </c>
      <c r="O238" s="342">
        <v>818</v>
      </c>
      <c r="P238" s="342">
        <v>511</v>
      </c>
      <c r="Q238" s="342">
        <v>1329</v>
      </c>
      <c r="R238" s="342">
        <v>564</v>
      </c>
      <c r="S238" s="342">
        <v>791</v>
      </c>
      <c r="T238" s="342">
        <v>1355</v>
      </c>
      <c r="U238" s="342">
        <v>8</v>
      </c>
      <c r="V238" s="342">
        <v>2</v>
      </c>
      <c r="W238" s="342">
        <v>10</v>
      </c>
      <c r="X238" s="343">
        <v>10481</v>
      </c>
      <c r="Y238" s="343">
        <v>8520</v>
      </c>
      <c r="Z238" s="343">
        <v>19001</v>
      </c>
    </row>
    <row r="239" spans="2:26" x14ac:dyDescent="0.3">
      <c r="B239" s="259">
        <v>45778</v>
      </c>
      <c r="C239" s="342">
        <v>4937</v>
      </c>
      <c r="D239" s="342">
        <v>4140</v>
      </c>
      <c r="E239" s="342">
        <v>9077</v>
      </c>
      <c r="F239" s="342">
        <v>4331</v>
      </c>
      <c r="G239" s="342">
        <v>3025</v>
      </c>
      <c r="H239" s="342">
        <v>7356</v>
      </c>
      <c r="I239" s="342">
        <v>0</v>
      </c>
      <c r="J239" s="342">
        <v>0</v>
      </c>
      <c r="K239" s="342">
        <v>0</v>
      </c>
      <c r="L239" s="342">
        <v>0</v>
      </c>
      <c r="M239" s="342">
        <v>0</v>
      </c>
      <c r="N239" s="342">
        <v>0</v>
      </c>
      <c r="O239" s="342">
        <v>714</v>
      </c>
      <c r="P239" s="342">
        <v>418</v>
      </c>
      <c r="Q239" s="342">
        <v>1132</v>
      </c>
      <c r="R239" s="342">
        <v>465</v>
      </c>
      <c r="S239" s="342">
        <v>682</v>
      </c>
      <c r="T239" s="342">
        <v>1147</v>
      </c>
      <c r="U239" s="342">
        <v>4</v>
      </c>
      <c r="V239" s="342">
        <v>4</v>
      </c>
      <c r="W239" s="342">
        <v>8</v>
      </c>
      <c r="X239" s="343">
        <v>10451</v>
      </c>
      <c r="Y239" s="343">
        <v>8269</v>
      </c>
      <c r="Z239" s="343">
        <v>18720</v>
      </c>
    </row>
    <row r="240" spans="2:26" x14ac:dyDescent="0.3">
      <c r="B240" s="259">
        <v>45809</v>
      </c>
      <c r="C240" s="342">
        <v>5803</v>
      </c>
      <c r="D240" s="342">
        <v>5884</v>
      </c>
      <c r="E240" s="342">
        <v>11687</v>
      </c>
      <c r="F240" s="342">
        <v>4852</v>
      </c>
      <c r="G240" s="342">
        <v>3793</v>
      </c>
      <c r="H240" s="342">
        <v>8645</v>
      </c>
      <c r="I240" s="342">
        <v>0</v>
      </c>
      <c r="J240" s="342">
        <v>0</v>
      </c>
      <c r="K240" s="342">
        <v>0</v>
      </c>
      <c r="L240" s="342">
        <v>0</v>
      </c>
      <c r="M240" s="342">
        <v>0</v>
      </c>
      <c r="N240" s="342">
        <v>0</v>
      </c>
      <c r="O240" s="342">
        <v>493</v>
      </c>
      <c r="P240" s="342">
        <v>318</v>
      </c>
      <c r="Q240" s="342">
        <v>811</v>
      </c>
      <c r="R240" s="342">
        <v>472</v>
      </c>
      <c r="S240" s="342">
        <v>707</v>
      </c>
      <c r="T240" s="342">
        <v>1179</v>
      </c>
      <c r="U240" s="342">
        <v>8</v>
      </c>
      <c r="V240" s="342">
        <v>3</v>
      </c>
      <c r="W240" s="342">
        <v>11</v>
      </c>
      <c r="X240" s="343">
        <v>11628</v>
      </c>
      <c r="Y240" s="343">
        <v>10705</v>
      </c>
      <c r="Z240" s="343">
        <v>22333</v>
      </c>
    </row>
    <row r="241" spans="2:26" x14ac:dyDescent="0.3">
      <c r="B241" s="259">
        <v>45839</v>
      </c>
      <c r="C241" s="342">
        <v>6799</v>
      </c>
      <c r="D241" s="342">
        <v>6951</v>
      </c>
      <c r="E241" s="342">
        <v>13750</v>
      </c>
      <c r="F241" s="342">
        <v>5383</v>
      </c>
      <c r="G241" s="342">
        <v>4164</v>
      </c>
      <c r="H241" s="342">
        <v>9547</v>
      </c>
      <c r="I241" s="342">
        <v>0</v>
      </c>
      <c r="J241" s="342">
        <v>0</v>
      </c>
      <c r="K241" s="342">
        <v>0</v>
      </c>
      <c r="L241" s="342">
        <v>0</v>
      </c>
      <c r="M241" s="342">
        <v>0</v>
      </c>
      <c r="N241" s="342">
        <v>0</v>
      </c>
      <c r="O241" s="342">
        <v>390</v>
      </c>
      <c r="P241" s="342">
        <v>242</v>
      </c>
      <c r="Q241" s="342">
        <v>632</v>
      </c>
      <c r="R241" s="342">
        <v>447</v>
      </c>
      <c r="S241" s="342">
        <v>626</v>
      </c>
      <c r="T241" s="342">
        <v>1073</v>
      </c>
      <c r="U241" s="342">
        <v>2</v>
      </c>
      <c r="V241" s="342">
        <v>5</v>
      </c>
      <c r="W241" s="342">
        <v>7</v>
      </c>
      <c r="X241" s="343">
        <v>13021</v>
      </c>
      <c r="Y241" s="343">
        <v>11988</v>
      </c>
      <c r="Z241" s="343">
        <v>25009</v>
      </c>
    </row>
    <row r="242" spans="2:26" x14ac:dyDescent="0.3">
      <c r="B242" s="259">
        <v>45870</v>
      </c>
      <c r="C242" s="342">
        <v>6237</v>
      </c>
      <c r="D242" s="342">
        <v>6159</v>
      </c>
      <c r="E242" s="342">
        <v>12396</v>
      </c>
      <c r="F242" s="342">
        <v>4808</v>
      </c>
      <c r="G242" s="342">
        <v>3305</v>
      </c>
      <c r="H242" s="342">
        <v>8113</v>
      </c>
      <c r="I242" s="342">
        <v>0</v>
      </c>
      <c r="J242" s="342">
        <v>0</v>
      </c>
      <c r="K242" s="342">
        <v>0</v>
      </c>
      <c r="L242" s="342">
        <v>0</v>
      </c>
      <c r="M242" s="342">
        <v>0</v>
      </c>
      <c r="N242" s="342">
        <v>0</v>
      </c>
      <c r="O242" s="342">
        <v>182</v>
      </c>
      <c r="P242" s="342">
        <v>143</v>
      </c>
      <c r="Q242" s="342">
        <v>325</v>
      </c>
      <c r="R242" s="342">
        <v>286</v>
      </c>
      <c r="S242" s="342">
        <v>454</v>
      </c>
      <c r="T242" s="342">
        <v>740</v>
      </c>
      <c r="U242" s="342">
        <v>3</v>
      </c>
      <c r="V242" s="342">
        <v>11</v>
      </c>
      <c r="W242" s="342">
        <v>14</v>
      </c>
      <c r="X242" s="343">
        <v>11516</v>
      </c>
      <c r="Y242" s="343">
        <v>10072</v>
      </c>
      <c r="Z242" s="343">
        <v>21588</v>
      </c>
    </row>
    <row r="243" spans="2:26" x14ac:dyDescent="0.3">
      <c r="B243" s="259"/>
      <c r="C243" s="342">
        <v>6294</v>
      </c>
      <c r="D243" s="342">
        <v>6059</v>
      </c>
      <c r="E243" s="342">
        <v>12353</v>
      </c>
      <c r="F243" s="342">
        <v>4780</v>
      </c>
      <c r="G243" s="342">
        <v>3328</v>
      </c>
      <c r="H243" s="342">
        <v>8108</v>
      </c>
      <c r="I243" s="342">
        <v>0</v>
      </c>
      <c r="J243" s="342">
        <v>0</v>
      </c>
      <c r="K243" s="342">
        <v>0</v>
      </c>
      <c r="L243" s="342">
        <v>0</v>
      </c>
      <c r="M243" s="342">
        <v>0</v>
      </c>
      <c r="N243" s="342">
        <v>0</v>
      </c>
      <c r="O243" s="342">
        <v>88</v>
      </c>
      <c r="P243" s="342">
        <v>52</v>
      </c>
      <c r="Q243" s="342">
        <v>140</v>
      </c>
      <c r="R243" s="342">
        <v>364</v>
      </c>
      <c r="S243" s="342">
        <v>545</v>
      </c>
      <c r="T243" s="342">
        <v>909</v>
      </c>
      <c r="U243" s="342">
        <v>3</v>
      </c>
      <c r="V243" s="342">
        <v>8</v>
      </c>
      <c r="W243" s="342">
        <v>11</v>
      </c>
      <c r="X243" s="343">
        <v>11529</v>
      </c>
      <c r="Y243" s="343">
        <v>9992</v>
      </c>
      <c r="Z243" s="343">
        <v>21521</v>
      </c>
    </row>
    <row r="244" spans="2:26" x14ac:dyDescent="0.3">
      <c r="B244" s="259"/>
      <c r="C244" s="342">
        <v>4519</v>
      </c>
      <c r="D244" s="342">
        <v>4849</v>
      </c>
      <c r="E244" s="342">
        <v>9368</v>
      </c>
      <c r="F244" s="342">
        <v>4015</v>
      </c>
      <c r="G244" s="342">
        <v>2471</v>
      </c>
      <c r="H244" s="342">
        <v>6486</v>
      </c>
      <c r="I244" s="342">
        <v>0</v>
      </c>
      <c r="J244" s="342">
        <v>0</v>
      </c>
      <c r="K244" s="342">
        <v>0</v>
      </c>
      <c r="L244" s="342">
        <v>0</v>
      </c>
      <c r="M244" s="342">
        <v>0</v>
      </c>
      <c r="N244" s="342">
        <v>0</v>
      </c>
      <c r="O244" s="342">
        <v>82</v>
      </c>
      <c r="P244" s="342">
        <v>68</v>
      </c>
      <c r="Q244" s="342">
        <v>150</v>
      </c>
      <c r="R244" s="342">
        <v>278</v>
      </c>
      <c r="S244" s="342">
        <v>460</v>
      </c>
      <c r="T244" s="342">
        <v>738</v>
      </c>
      <c r="U244" s="342">
        <v>4</v>
      </c>
      <c r="V244" s="342">
        <v>5</v>
      </c>
      <c r="W244" s="342">
        <v>9</v>
      </c>
      <c r="X244" s="343">
        <v>8898</v>
      </c>
      <c r="Y244" s="343">
        <v>7853</v>
      </c>
      <c r="Z244" s="343">
        <v>16751</v>
      </c>
    </row>
    <row r="245" spans="2:26" x14ac:dyDescent="0.3">
      <c r="B245" s="259"/>
      <c r="C245" s="342">
        <v>2755</v>
      </c>
      <c r="D245" s="342">
        <v>3983</v>
      </c>
      <c r="E245" s="342">
        <v>6738</v>
      </c>
      <c r="F245" s="342">
        <v>3036</v>
      </c>
      <c r="G245" s="342">
        <v>1338</v>
      </c>
      <c r="H245" s="342">
        <v>4374</v>
      </c>
      <c r="I245" s="342">
        <v>0</v>
      </c>
      <c r="J245" s="342">
        <v>0</v>
      </c>
      <c r="K245" s="342">
        <v>0</v>
      </c>
      <c r="L245" s="342">
        <v>0</v>
      </c>
      <c r="M245" s="342">
        <v>0</v>
      </c>
      <c r="N245" s="342">
        <v>0</v>
      </c>
      <c r="O245" s="342">
        <v>8</v>
      </c>
      <c r="P245" s="342">
        <v>14</v>
      </c>
      <c r="Q245" s="342">
        <v>22</v>
      </c>
      <c r="R245" s="342">
        <v>173</v>
      </c>
      <c r="S245" s="342">
        <v>233</v>
      </c>
      <c r="T245" s="342">
        <v>406</v>
      </c>
      <c r="U245" s="342">
        <v>2</v>
      </c>
      <c r="V245" s="342">
        <v>1</v>
      </c>
      <c r="W245" s="342">
        <v>3</v>
      </c>
      <c r="X245" s="343">
        <v>5974</v>
      </c>
      <c r="Y245" s="343">
        <v>5569</v>
      </c>
      <c r="Z245" s="343">
        <v>11543</v>
      </c>
    </row>
    <row r="246" spans="2:26" x14ac:dyDescent="0.3">
      <c r="B246" s="259">
        <v>45901</v>
      </c>
      <c r="C246" s="342">
        <v>717</v>
      </c>
      <c r="D246" s="342">
        <v>1176</v>
      </c>
      <c r="E246" s="342">
        <v>1893</v>
      </c>
      <c r="F246" s="342">
        <v>646</v>
      </c>
      <c r="G246" s="342">
        <v>314</v>
      </c>
      <c r="H246" s="342">
        <v>960</v>
      </c>
      <c r="I246" s="342">
        <v>0</v>
      </c>
      <c r="J246" s="342">
        <v>0</v>
      </c>
      <c r="K246" s="342">
        <v>0</v>
      </c>
      <c r="L246" s="342">
        <v>0</v>
      </c>
      <c r="M246" s="342">
        <v>0</v>
      </c>
      <c r="N246" s="342">
        <v>0</v>
      </c>
      <c r="O246" s="342">
        <v>1</v>
      </c>
      <c r="P246" s="342">
        <v>1</v>
      </c>
      <c r="Q246" s="342">
        <v>2</v>
      </c>
      <c r="R246" s="342">
        <v>89</v>
      </c>
      <c r="S246" s="342">
        <v>120</v>
      </c>
      <c r="T246" s="342">
        <v>209</v>
      </c>
      <c r="U246" s="342">
        <v>0</v>
      </c>
      <c r="V246" s="342">
        <v>3</v>
      </c>
      <c r="W246" s="342">
        <v>3</v>
      </c>
      <c r="X246" s="343">
        <v>1453</v>
      </c>
      <c r="Y246" s="343">
        <v>1614</v>
      </c>
      <c r="Z246" s="343">
        <v>3067</v>
      </c>
    </row>
    <row r="247" spans="2:26" ht="28.8" x14ac:dyDescent="0.3">
      <c r="B247" s="314" t="s">
        <v>886</v>
      </c>
      <c r="C247" s="343">
        <v>187426</v>
      </c>
      <c r="D247" s="343">
        <v>203108</v>
      </c>
      <c r="E247" s="343">
        <v>390534</v>
      </c>
      <c r="F247" s="343">
        <v>408344</v>
      </c>
      <c r="G247" s="343">
        <v>339090</v>
      </c>
      <c r="H247" s="343">
        <v>747434</v>
      </c>
      <c r="I247" s="343">
        <v>377716</v>
      </c>
      <c r="J247" s="343">
        <v>121229</v>
      </c>
      <c r="K247" s="343">
        <v>498945</v>
      </c>
      <c r="L247" s="343">
        <v>845811</v>
      </c>
      <c r="M247" s="343">
        <v>689893</v>
      </c>
      <c r="N247" s="343">
        <v>1535704</v>
      </c>
      <c r="O247" s="343">
        <v>155190</v>
      </c>
      <c r="P247" s="343">
        <v>89203</v>
      </c>
      <c r="Q247" s="343">
        <v>244393</v>
      </c>
      <c r="R247" s="343">
        <v>68679</v>
      </c>
      <c r="S247" s="343">
        <v>79477</v>
      </c>
      <c r="T247" s="343">
        <v>148156</v>
      </c>
      <c r="U247" s="343">
        <v>71</v>
      </c>
      <c r="V247" s="343">
        <v>142</v>
      </c>
      <c r="W247" s="343">
        <v>213</v>
      </c>
      <c r="X247" s="343">
        <v>2043237</v>
      </c>
      <c r="Y247" s="343">
        <v>1522142</v>
      </c>
      <c r="Z247" s="343">
        <v>3565379</v>
      </c>
    </row>
    <row r="248" spans="2:26" ht="64.2" customHeight="1" x14ac:dyDescent="0.3">
      <c r="B248" s="575" t="s">
        <v>834</v>
      </c>
      <c r="C248" s="575"/>
      <c r="D248" s="575"/>
      <c r="E248" s="575"/>
      <c r="F248" s="575"/>
      <c r="G248" s="575"/>
      <c r="H248" s="575"/>
      <c r="I248" s="575"/>
      <c r="J248" s="575"/>
      <c r="K248" s="575"/>
      <c r="L248" s="575"/>
      <c r="M248" s="575"/>
      <c r="N248" s="575"/>
      <c r="O248" s="575"/>
      <c r="P248" s="575"/>
      <c r="Q248" s="575"/>
      <c r="R248" s="575"/>
      <c r="S248" s="575"/>
      <c r="T248" s="575"/>
      <c r="U248" s="575"/>
      <c r="V248" s="575"/>
      <c r="W248" s="575"/>
    </row>
    <row r="249" spans="2:26" x14ac:dyDescent="0.3">
      <c r="B249" s="557"/>
      <c r="C249" s="557"/>
      <c r="D249" s="557"/>
      <c r="E249" s="557"/>
      <c r="F249" s="557"/>
      <c r="G249" s="557"/>
      <c r="H249" s="557"/>
      <c r="I249" s="557"/>
      <c r="J249" s="557"/>
      <c r="K249" s="557"/>
      <c r="L249" s="557"/>
      <c r="M249" s="13"/>
      <c r="N249" s="13"/>
      <c r="O249" s="13"/>
      <c r="P249" s="13"/>
      <c r="Q249" s="13"/>
      <c r="R249" s="13"/>
      <c r="S249" s="13"/>
      <c r="T249" s="13"/>
      <c r="U249" s="13"/>
      <c r="V249" s="13"/>
      <c r="W249" s="13"/>
    </row>
    <row r="250" spans="2:26" x14ac:dyDescent="0.3">
      <c r="B250" s="3"/>
      <c r="C250" s="3"/>
      <c r="D250" s="3"/>
      <c r="E250" s="3"/>
      <c r="F250" s="3"/>
      <c r="G250" s="3"/>
      <c r="H250" s="3"/>
    </row>
    <row r="251" spans="2:26" x14ac:dyDescent="0.3">
      <c r="B251" s="3"/>
      <c r="C251" s="3"/>
      <c r="D251" s="3"/>
      <c r="E251" s="3"/>
      <c r="F251" s="3"/>
      <c r="G251" s="3"/>
      <c r="H251" s="3"/>
    </row>
    <row r="252" spans="2:26" x14ac:dyDescent="0.3">
      <c r="B252" s="3"/>
      <c r="C252" s="3"/>
      <c r="D252" s="3"/>
      <c r="E252" s="3"/>
      <c r="F252" s="3"/>
      <c r="G252" s="3"/>
      <c r="H252" s="3"/>
    </row>
    <row r="253" spans="2:26" x14ac:dyDescent="0.3">
      <c r="B253" s="3"/>
      <c r="C253" s="3"/>
      <c r="D253" s="3"/>
      <c r="E253" s="3"/>
      <c r="F253" s="3"/>
      <c r="G253" s="3"/>
      <c r="H253" s="3"/>
    </row>
    <row r="254" spans="2:26" x14ac:dyDescent="0.3">
      <c r="B254" s="3"/>
      <c r="C254" s="3"/>
      <c r="D254" s="3"/>
      <c r="E254" s="3"/>
      <c r="F254" s="3"/>
      <c r="G254" s="3"/>
      <c r="H254" s="3"/>
    </row>
    <row r="255" spans="2:26" x14ac:dyDescent="0.3">
      <c r="B255" s="3"/>
      <c r="C255" s="3"/>
      <c r="D255" s="3"/>
      <c r="E255" s="3"/>
      <c r="F255" s="3"/>
      <c r="G255" s="3"/>
      <c r="H255" s="3"/>
    </row>
    <row r="256" spans="2:26" x14ac:dyDescent="0.3">
      <c r="B256" s="86"/>
      <c r="C256" s="3"/>
      <c r="D256" s="3"/>
      <c r="E256" s="3"/>
      <c r="F256" s="3"/>
      <c r="G256" s="3"/>
      <c r="H256" s="3"/>
    </row>
  </sheetData>
  <mergeCells count="22">
    <mergeCell ref="B5:H5"/>
    <mergeCell ref="C7:E7"/>
    <mergeCell ref="B7:B8"/>
    <mergeCell ref="C35:E35"/>
    <mergeCell ref="F35:H35"/>
    <mergeCell ref="B15:Q15"/>
    <mergeCell ref="B32:H32"/>
    <mergeCell ref="B34:B36"/>
    <mergeCell ref="B16:L16"/>
    <mergeCell ref="B19:H19"/>
    <mergeCell ref="B21:B22"/>
    <mergeCell ref="C21:E21"/>
    <mergeCell ref="B29:Q29"/>
    <mergeCell ref="B249:L249"/>
    <mergeCell ref="X34:Z35"/>
    <mergeCell ref="U35:W35"/>
    <mergeCell ref="C34:W34"/>
    <mergeCell ref="B248:W248"/>
    <mergeCell ref="I35:K35"/>
    <mergeCell ref="L35:N35"/>
    <mergeCell ref="O35:Q35"/>
    <mergeCell ref="R35:T3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DA61-EDFA-4100-AF6C-008EEA2BB70F}">
  <sheetPr>
    <tabColor rgb="FF00B0F0"/>
  </sheetPr>
  <dimension ref="A2:AA548"/>
  <sheetViews>
    <sheetView showGridLines="0" topLeftCell="A9" workbookViewId="0">
      <selection activeCell="B39" sqref="B39"/>
    </sheetView>
  </sheetViews>
  <sheetFormatPr baseColWidth="10" defaultColWidth="11.5546875" defaultRowHeight="14.4" x14ac:dyDescent="0.3"/>
  <cols>
    <col min="1" max="1" width="6.6640625" style="7" customWidth="1"/>
    <col min="2" max="2" width="39.5546875" style="7" customWidth="1"/>
    <col min="3" max="3" width="13.33203125" style="7" customWidth="1"/>
    <col min="4" max="4" width="13.5546875" style="7" bestFit="1" customWidth="1"/>
    <col min="5" max="5" width="13.88671875" style="7" customWidth="1"/>
    <col min="6" max="6" width="14.6640625" style="7" customWidth="1"/>
    <col min="7" max="7" width="10" style="7" customWidth="1"/>
    <col min="8" max="8" width="12.33203125" style="7" customWidth="1"/>
    <col min="9" max="16" width="11.5546875" style="7" customWidth="1"/>
    <col min="17" max="17" width="9.88671875" style="7" customWidth="1"/>
    <col min="18" max="16384" width="11.5546875" style="7"/>
  </cols>
  <sheetData>
    <row r="2" spans="2:20" ht="23.4" x14ac:dyDescent="0.3">
      <c r="B2" s="1" t="s">
        <v>811</v>
      </c>
    </row>
    <row r="4" spans="2:20" ht="18" x14ac:dyDescent="0.35">
      <c r="B4" s="293" t="s">
        <v>749</v>
      </c>
      <c r="C4" s="293"/>
      <c r="D4" s="293"/>
      <c r="E4" s="295"/>
      <c r="F4" s="295"/>
      <c r="G4" s="295"/>
    </row>
    <row r="5" spans="2:20" x14ac:dyDescent="0.3">
      <c r="B5" s="3" t="s">
        <v>913</v>
      </c>
    </row>
    <row r="7" spans="2:20" ht="15" customHeight="1" x14ac:dyDescent="0.3">
      <c r="B7" s="529" t="s">
        <v>521</v>
      </c>
      <c r="C7" s="565" t="s">
        <v>477</v>
      </c>
      <c r="D7" s="566"/>
      <c r="E7" s="566"/>
      <c r="F7" s="566"/>
      <c r="G7" s="566"/>
      <c r="H7" s="566"/>
      <c r="I7" s="566"/>
      <c r="J7" s="566"/>
      <c r="K7" s="566"/>
      <c r="L7" s="566"/>
      <c r="M7" s="566"/>
      <c r="N7" s="566"/>
      <c r="O7" s="566"/>
      <c r="P7" s="566"/>
      <c r="Q7" s="567"/>
      <c r="R7" s="599" t="s">
        <v>884</v>
      </c>
      <c r="S7" s="600"/>
      <c r="T7" s="601"/>
    </row>
    <row r="8" spans="2:20" ht="15" customHeight="1" x14ac:dyDescent="0.3">
      <c r="B8" s="529"/>
      <c r="C8" s="533" t="s">
        <v>651</v>
      </c>
      <c r="D8" s="533"/>
      <c r="E8" s="533"/>
      <c r="F8" s="533" t="s">
        <v>485</v>
      </c>
      <c r="G8" s="533"/>
      <c r="H8" s="533"/>
      <c r="I8" s="533" t="s">
        <v>3</v>
      </c>
      <c r="J8" s="533"/>
      <c r="K8" s="533"/>
      <c r="L8" s="533" t="s">
        <v>5</v>
      </c>
      <c r="M8" s="533"/>
      <c r="N8" s="533"/>
      <c r="O8" s="533" t="s">
        <v>829</v>
      </c>
      <c r="P8" s="533"/>
      <c r="Q8" s="533"/>
      <c r="R8" s="602"/>
      <c r="S8" s="537"/>
      <c r="T8" s="553"/>
    </row>
    <row r="9" spans="2:20" x14ac:dyDescent="0.3">
      <c r="B9" s="529"/>
      <c r="C9" s="277" t="s">
        <v>73</v>
      </c>
      <c r="D9" s="277" t="s">
        <v>74</v>
      </c>
      <c r="E9" s="277" t="s">
        <v>25</v>
      </c>
      <c r="F9" s="277" t="s">
        <v>73</v>
      </c>
      <c r="G9" s="277" t="s">
        <v>74</v>
      </c>
      <c r="H9" s="277" t="s">
        <v>25</v>
      </c>
      <c r="I9" s="277" t="s">
        <v>73</v>
      </c>
      <c r="J9" s="277" t="s">
        <v>74</v>
      </c>
      <c r="K9" s="277" t="s">
        <v>25</v>
      </c>
      <c r="L9" s="277" t="s">
        <v>73</v>
      </c>
      <c r="M9" s="277" t="s">
        <v>74</v>
      </c>
      <c r="N9" s="277" t="s">
        <v>25</v>
      </c>
      <c r="O9" s="277" t="s">
        <v>73</v>
      </c>
      <c r="P9" s="277" t="s">
        <v>74</v>
      </c>
      <c r="Q9" s="277" t="s">
        <v>25</v>
      </c>
      <c r="R9" s="277" t="s">
        <v>73</v>
      </c>
      <c r="S9" s="277" t="s">
        <v>74</v>
      </c>
      <c r="T9" s="277" t="s">
        <v>25</v>
      </c>
    </row>
    <row r="10" spans="2:20" x14ac:dyDescent="0.3">
      <c r="B10" s="239" t="s">
        <v>519</v>
      </c>
      <c r="C10" s="427">
        <v>137</v>
      </c>
      <c r="D10" s="427">
        <v>159</v>
      </c>
      <c r="E10" s="427">
        <v>296</v>
      </c>
      <c r="F10" s="427">
        <v>122</v>
      </c>
      <c r="G10" s="427">
        <v>99</v>
      </c>
      <c r="H10" s="427">
        <v>221</v>
      </c>
      <c r="I10" s="428">
        <v>39</v>
      </c>
      <c r="J10" s="301">
        <v>28</v>
      </c>
      <c r="K10" s="427">
        <v>67</v>
      </c>
      <c r="L10" s="427">
        <v>40</v>
      </c>
      <c r="M10" s="428">
        <v>53</v>
      </c>
      <c r="N10" s="301">
        <v>93</v>
      </c>
      <c r="O10" s="301">
        <v>0</v>
      </c>
      <c r="P10" s="301">
        <v>0</v>
      </c>
      <c r="Q10" s="301">
        <v>0</v>
      </c>
      <c r="R10" s="429">
        <v>338</v>
      </c>
      <c r="S10" s="429">
        <v>339</v>
      </c>
      <c r="T10" s="429">
        <v>677</v>
      </c>
    </row>
    <row r="11" spans="2:20" x14ac:dyDescent="0.3">
      <c r="B11" s="240" t="s">
        <v>505</v>
      </c>
      <c r="C11" s="427">
        <v>196</v>
      </c>
      <c r="D11" s="427">
        <v>209</v>
      </c>
      <c r="E11" s="427">
        <v>405</v>
      </c>
      <c r="F11" s="427">
        <v>155</v>
      </c>
      <c r="G11" s="427">
        <v>135</v>
      </c>
      <c r="H11" s="427">
        <v>290</v>
      </c>
      <c r="I11" s="428">
        <v>64</v>
      </c>
      <c r="J11" s="301">
        <v>27</v>
      </c>
      <c r="K11" s="427">
        <v>91</v>
      </c>
      <c r="L11" s="427">
        <v>40</v>
      </c>
      <c r="M11" s="428">
        <v>40</v>
      </c>
      <c r="N11" s="301">
        <v>80</v>
      </c>
      <c r="O11" s="301">
        <v>0</v>
      </c>
      <c r="P11" s="301">
        <v>0</v>
      </c>
      <c r="Q11" s="301">
        <v>0</v>
      </c>
      <c r="R11" s="429">
        <v>455</v>
      </c>
      <c r="S11" s="429">
        <v>411</v>
      </c>
      <c r="T11" s="429">
        <v>866</v>
      </c>
    </row>
    <row r="12" spans="2:20" x14ac:dyDescent="0.3">
      <c r="B12" s="240" t="s">
        <v>506</v>
      </c>
      <c r="C12" s="427">
        <v>316</v>
      </c>
      <c r="D12" s="427">
        <v>281</v>
      </c>
      <c r="E12" s="427">
        <v>597</v>
      </c>
      <c r="F12" s="427">
        <v>305</v>
      </c>
      <c r="G12" s="427">
        <v>281</v>
      </c>
      <c r="H12" s="427">
        <v>586</v>
      </c>
      <c r="I12" s="428">
        <v>81</v>
      </c>
      <c r="J12" s="301">
        <v>35</v>
      </c>
      <c r="K12" s="427">
        <v>116</v>
      </c>
      <c r="L12" s="427">
        <v>67</v>
      </c>
      <c r="M12" s="428">
        <v>79</v>
      </c>
      <c r="N12" s="301">
        <v>146</v>
      </c>
      <c r="O12" s="301">
        <v>0</v>
      </c>
      <c r="P12" s="301">
        <v>0</v>
      </c>
      <c r="Q12" s="301">
        <v>0</v>
      </c>
      <c r="R12" s="429">
        <v>769</v>
      </c>
      <c r="S12" s="429">
        <v>676</v>
      </c>
      <c r="T12" s="429">
        <v>1445</v>
      </c>
    </row>
    <row r="13" spans="2:20" x14ac:dyDescent="0.3">
      <c r="B13" s="240" t="s">
        <v>507</v>
      </c>
      <c r="C13" s="427">
        <v>233</v>
      </c>
      <c r="D13" s="427">
        <v>217</v>
      </c>
      <c r="E13" s="427">
        <v>450</v>
      </c>
      <c r="F13" s="427">
        <v>153</v>
      </c>
      <c r="G13" s="427">
        <v>141</v>
      </c>
      <c r="H13" s="427">
        <v>294</v>
      </c>
      <c r="I13" s="428">
        <v>50</v>
      </c>
      <c r="J13" s="301">
        <v>22</v>
      </c>
      <c r="K13" s="427">
        <v>72</v>
      </c>
      <c r="L13" s="427">
        <v>38</v>
      </c>
      <c r="M13" s="428">
        <v>49</v>
      </c>
      <c r="N13" s="301">
        <v>87</v>
      </c>
      <c r="O13" s="301">
        <v>0</v>
      </c>
      <c r="P13" s="301">
        <v>0</v>
      </c>
      <c r="Q13" s="301">
        <v>0</v>
      </c>
      <c r="R13" s="429">
        <v>474</v>
      </c>
      <c r="S13" s="429">
        <v>429</v>
      </c>
      <c r="T13" s="429">
        <v>903</v>
      </c>
    </row>
    <row r="14" spans="2:20" x14ac:dyDescent="0.3">
      <c r="B14" s="240" t="s">
        <v>508</v>
      </c>
      <c r="C14" s="427">
        <v>612</v>
      </c>
      <c r="D14" s="427">
        <v>655</v>
      </c>
      <c r="E14" s="427">
        <v>1267</v>
      </c>
      <c r="F14" s="427">
        <v>408</v>
      </c>
      <c r="G14" s="427">
        <v>321</v>
      </c>
      <c r="H14" s="427">
        <v>729</v>
      </c>
      <c r="I14" s="428">
        <v>185</v>
      </c>
      <c r="J14" s="301">
        <v>78</v>
      </c>
      <c r="K14" s="427">
        <v>263</v>
      </c>
      <c r="L14" s="427">
        <v>146</v>
      </c>
      <c r="M14" s="428">
        <v>136</v>
      </c>
      <c r="N14" s="301">
        <v>282</v>
      </c>
      <c r="O14" s="301">
        <v>3</v>
      </c>
      <c r="P14" s="301">
        <v>1</v>
      </c>
      <c r="Q14" s="301">
        <v>4</v>
      </c>
      <c r="R14" s="429">
        <v>1354</v>
      </c>
      <c r="S14" s="429">
        <v>1191</v>
      </c>
      <c r="T14" s="429">
        <v>2545</v>
      </c>
    </row>
    <row r="15" spans="2:20" x14ac:dyDescent="0.3">
      <c r="B15" s="240" t="s">
        <v>509</v>
      </c>
      <c r="C15" s="427">
        <v>1483</v>
      </c>
      <c r="D15" s="427">
        <v>1521</v>
      </c>
      <c r="E15" s="427">
        <v>3004</v>
      </c>
      <c r="F15" s="427">
        <v>1262</v>
      </c>
      <c r="G15" s="427">
        <v>802</v>
      </c>
      <c r="H15" s="427">
        <v>2064</v>
      </c>
      <c r="I15" s="428">
        <v>334</v>
      </c>
      <c r="J15" s="301">
        <v>150</v>
      </c>
      <c r="K15" s="427">
        <v>484</v>
      </c>
      <c r="L15" s="427">
        <v>364</v>
      </c>
      <c r="M15" s="428">
        <v>396</v>
      </c>
      <c r="N15" s="301">
        <v>760</v>
      </c>
      <c r="O15" s="301">
        <v>1</v>
      </c>
      <c r="P15" s="301">
        <v>0</v>
      </c>
      <c r="Q15" s="301">
        <v>1</v>
      </c>
      <c r="R15" s="429">
        <v>3444</v>
      </c>
      <c r="S15" s="429">
        <v>2869</v>
      </c>
      <c r="T15" s="429">
        <v>6313</v>
      </c>
    </row>
    <row r="16" spans="2:20" x14ac:dyDescent="0.3">
      <c r="B16" s="240" t="s">
        <v>517</v>
      </c>
      <c r="C16" s="427">
        <v>4350</v>
      </c>
      <c r="D16" s="427">
        <v>4584</v>
      </c>
      <c r="E16" s="427">
        <v>8934</v>
      </c>
      <c r="F16" s="427">
        <v>4880</v>
      </c>
      <c r="G16" s="427">
        <v>2858</v>
      </c>
      <c r="H16" s="427">
        <v>7738</v>
      </c>
      <c r="I16" s="428">
        <v>906</v>
      </c>
      <c r="J16" s="301">
        <v>442</v>
      </c>
      <c r="K16" s="427">
        <v>1348</v>
      </c>
      <c r="L16" s="427">
        <v>851</v>
      </c>
      <c r="M16" s="428">
        <v>1043</v>
      </c>
      <c r="N16" s="301">
        <v>1894</v>
      </c>
      <c r="O16" s="301">
        <v>1</v>
      </c>
      <c r="P16" s="301">
        <v>9</v>
      </c>
      <c r="Q16" s="301">
        <v>10</v>
      </c>
      <c r="R16" s="429">
        <v>10988</v>
      </c>
      <c r="S16" s="429">
        <v>8936</v>
      </c>
      <c r="T16" s="429">
        <v>19924</v>
      </c>
    </row>
    <row r="17" spans="2:20" ht="28.8" x14ac:dyDescent="0.3">
      <c r="B17" s="159" t="s">
        <v>510</v>
      </c>
      <c r="C17" s="427">
        <v>694</v>
      </c>
      <c r="D17" s="427">
        <v>799</v>
      </c>
      <c r="E17" s="427">
        <v>1493</v>
      </c>
      <c r="F17" s="427">
        <v>594</v>
      </c>
      <c r="G17" s="427">
        <v>407</v>
      </c>
      <c r="H17" s="427">
        <v>1001</v>
      </c>
      <c r="I17" s="428">
        <v>168</v>
      </c>
      <c r="J17" s="301">
        <v>66</v>
      </c>
      <c r="K17" s="427">
        <v>234</v>
      </c>
      <c r="L17" s="427">
        <v>218</v>
      </c>
      <c r="M17" s="428">
        <v>261</v>
      </c>
      <c r="N17" s="301">
        <v>479</v>
      </c>
      <c r="O17" s="301">
        <v>1</v>
      </c>
      <c r="P17" s="301">
        <v>1</v>
      </c>
      <c r="Q17" s="301">
        <v>2</v>
      </c>
      <c r="R17" s="429">
        <v>1675</v>
      </c>
      <c r="S17" s="429">
        <v>1534</v>
      </c>
      <c r="T17" s="429">
        <v>3209</v>
      </c>
    </row>
    <row r="18" spans="2:20" x14ac:dyDescent="0.3">
      <c r="B18" s="238" t="s">
        <v>511</v>
      </c>
      <c r="C18" s="427">
        <v>904</v>
      </c>
      <c r="D18" s="427">
        <v>1020</v>
      </c>
      <c r="E18" s="427">
        <v>1924</v>
      </c>
      <c r="F18" s="427">
        <v>607</v>
      </c>
      <c r="G18" s="427">
        <v>424</v>
      </c>
      <c r="H18" s="427">
        <v>1031</v>
      </c>
      <c r="I18" s="428">
        <v>270</v>
      </c>
      <c r="J18" s="301">
        <v>111</v>
      </c>
      <c r="K18" s="427">
        <v>381</v>
      </c>
      <c r="L18" s="427">
        <v>271</v>
      </c>
      <c r="M18" s="428">
        <v>274</v>
      </c>
      <c r="N18" s="301">
        <v>545</v>
      </c>
      <c r="O18" s="301">
        <v>0</v>
      </c>
      <c r="P18" s="301">
        <v>0</v>
      </c>
      <c r="Q18" s="301">
        <v>0</v>
      </c>
      <c r="R18" s="429">
        <v>2052</v>
      </c>
      <c r="S18" s="429">
        <v>1829</v>
      </c>
      <c r="T18" s="429">
        <v>3881</v>
      </c>
    </row>
    <row r="19" spans="2:20" x14ac:dyDescent="0.3">
      <c r="B19" s="238" t="s">
        <v>787</v>
      </c>
      <c r="C19" s="427">
        <v>433</v>
      </c>
      <c r="D19" s="427">
        <v>482</v>
      </c>
      <c r="E19" s="427">
        <v>915</v>
      </c>
      <c r="F19" s="427">
        <v>278</v>
      </c>
      <c r="G19" s="427">
        <v>217</v>
      </c>
      <c r="H19" s="427">
        <v>495</v>
      </c>
      <c r="I19" s="428">
        <v>182</v>
      </c>
      <c r="J19" s="301">
        <v>66</v>
      </c>
      <c r="K19" s="427">
        <v>248</v>
      </c>
      <c r="L19" s="427">
        <v>198</v>
      </c>
      <c r="M19" s="428">
        <v>211</v>
      </c>
      <c r="N19" s="301">
        <v>409</v>
      </c>
      <c r="O19" s="301">
        <v>0</v>
      </c>
      <c r="P19" s="301">
        <v>0</v>
      </c>
      <c r="Q19" s="301">
        <v>0</v>
      </c>
      <c r="R19" s="429">
        <v>1091</v>
      </c>
      <c r="S19" s="429">
        <v>976</v>
      </c>
      <c r="T19" s="429">
        <v>2067</v>
      </c>
    </row>
    <row r="20" spans="2:20" x14ac:dyDescent="0.3">
      <c r="B20" s="238" t="s">
        <v>839</v>
      </c>
      <c r="C20" s="427">
        <v>1285</v>
      </c>
      <c r="D20" s="427">
        <v>1242</v>
      </c>
      <c r="E20" s="427">
        <v>2527</v>
      </c>
      <c r="F20" s="427">
        <v>914</v>
      </c>
      <c r="G20" s="427">
        <v>715</v>
      </c>
      <c r="H20" s="427">
        <v>1629</v>
      </c>
      <c r="I20" s="428">
        <v>411</v>
      </c>
      <c r="J20" s="301">
        <v>153</v>
      </c>
      <c r="K20" s="427">
        <v>564</v>
      </c>
      <c r="L20" s="427">
        <v>328</v>
      </c>
      <c r="M20" s="428">
        <v>350</v>
      </c>
      <c r="N20" s="301">
        <v>678</v>
      </c>
      <c r="O20" s="301">
        <v>0</v>
      </c>
      <c r="P20" s="301">
        <v>3</v>
      </c>
      <c r="Q20" s="301">
        <v>3</v>
      </c>
      <c r="R20" s="429">
        <v>2938</v>
      </c>
      <c r="S20" s="429">
        <v>2463</v>
      </c>
      <c r="T20" s="429">
        <v>5401</v>
      </c>
    </row>
    <row r="21" spans="2:20" x14ac:dyDescent="0.3">
      <c r="B21" s="238" t="s">
        <v>513</v>
      </c>
      <c r="C21" s="427">
        <v>839</v>
      </c>
      <c r="D21" s="427">
        <v>956</v>
      </c>
      <c r="E21" s="427">
        <v>1795</v>
      </c>
      <c r="F21" s="427">
        <v>515</v>
      </c>
      <c r="G21" s="427">
        <v>362</v>
      </c>
      <c r="H21" s="427">
        <v>877</v>
      </c>
      <c r="I21" s="428">
        <v>267</v>
      </c>
      <c r="J21" s="301">
        <v>130</v>
      </c>
      <c r="K21" s="427">
        <v>397</v>
      </c>
      <c r="L21" s="427">
        <v>194</v>
      </c>
      <c r="M21" s="428">
        <v>227</v>
      </c>
      <c r="N21" s="301">
        <v>421</v>
      </c>
      <c r="O21" s="301">
        <v>0</v>
      </c>
      <c r="P21" s="301">
        <v>1</v>
      </c>
      <c r="Q21" s="301">
        <v>1</v>
      </c>
      <c r="R21" s="429">
        <v>1815</v>
      </c>
      <c r="S21" s="429">
        <v>1676</v>
      </c>
      <c r="T21" s="429">
        <v>3491</v>
      </c>
    </row>
    <row r="22" spans="2:20" x14ac:dyDescent="0.3">
      <c r="B22" s="238" t="s">
        <v>518</v>
      </c>
      <c r="C22" s="427">
        <v>357</v>
      </c>
      <c r="D22" s="427">
        <v>395</v>
      </c>
      <c r="E22" s="427">
        <v>752</v>
      </c>
      <c r="F22" s="427">
        <v>225</v>
      </c>
      <c r="G22" s="427">
        <v>152</v>
      </c>
      <c r="H22" s="427">
        <v>377</v>
      </c>
      <c r="I22" s="428">
        <v>100</v>
      </c>
      <c r="J22" s="301">
        <v>49</v>
      </c>
      <c r="K22" s="427">
        <v>149</v>
      </c>
      <c r="L22" s="427">
        <v>101</v>
      </c>
      <c r="M22" s="428">
        <v>103</v>
      </c>
      <c r="N22" s="301">
        <v>204</v>
      </c>
      <c r="O22" s="301">
        <v>0</v>
      </c>
      <c r="P22" s="301">
        <v>0</v>
      </c>
      <c r="Q22" s="301">
        <v>0</v>
      </c>
      <c r="R22" s="429">
        <v>783</v>
      </c>
      <c r="S22" s="429">
        <v>699</v>
      </c>
      <c r="T22" s="429">
        <v>1482</v>
      </c>
    </row>
    <row r="23" spans="2:20" x14ac:dyDescent="0.3">
      <c r="B23" s="238" t="s">
        <v>514</v>
      </c>
      <c r="C23" s="427">
        <v>622</v>
      </c>
      <c r="D23" s="427">
        <v>698</v>
      </c>
      <c r="E23" s="427">
        <v>1320</v>
      </c>
      <c r="F23" s="427">
        <v>495</v>
      </c>
      <c r="G23" s="427">
        <v>334</v>
      </c>
      <c r="H23" s="427">
        <v>829</v>
      </c>
      <c r="I23" s="428">
        <v>245</v>
      </c>
      <c r="J23" s="301">
        <v>104</v>
      </c>
      <c r="K23" s="427">
        <v>349</v>
      </c>
      <c r="L23" s="427">
        <v>223</v>
      </c>
      <c r="M23" s="428">
        <v>246</v>
      </c>
      <c r="N23" s="301">
        <v>469</v>
      </c>
      <c r="O23" s="301">
        <v>0</v>
      </c>
      <c r="P23" s="301">
        <v>0</v>
      </c>
      <c r="Q23" s="301">
        <v>0</v>
      </c>
      <c r="R23" s="429">
        <v>1585</v>
      </c>
      <c r="S23" s="429">
        <v>1382</v>
      </c>
      <c r="T23" s="429">
        <v>2967</v>
      </c>
    </row>
    <row r="24" spans="2:20" ht="28.8" x14ac:dyDescent="0.3">
      <c r="B24" s="159" t="s">
        <v>515</v>
      </c>
      <c r="C24" s="427">
        <v>82</v>
      </c>
      <c r="D24" s="427">
        <v>83</v>
      </c>
      <c r="E24" s="427">
        <v>165</v>
      </c>
      <c r="F24" s="427">
        <v>46</v>
      </c>
      <c r="G24" s="427">
        <v>36</v>
      </c>
      <c r="H24" s="427">
        <v>82</v>
      </c>
      <c r="I24" s="428">
        <v>21</v>
      </c>
      <c r="J24" s="301">
        <v>11</v>
      </c>
      <c r="K24" s="427">
        <v>32</v>
      </c>
      <c r="L24" s="427">
        <v>23</v>
      </c>
      <c r="M24" s="428">
        <v>27</v>
      </c>
      <c r="N24" s="301">
        <v>50</v>
      </c>
      <c r="O24" s="301">
        <v>0</v>
      </c>
      <c r="P24" s="301">
        <v>0</v>
      </c>
      <c r="Q24" s="301">
        <v>0</v>
      </c>
      <c r="R24" s="429">
        <v>172</v>
      </c>
      <c r="S24" s="429">
        <v>157</v>
      </c>
      <c r="T24" s="429">
        <v>329</v>
      </c>
    </row>
    <row r="25" spans="2:20" x14ac:dyDescent="0.3">
      <c r="B25" s="238" t="s">
        <v>516</v>
      </c>
      <c r="C25" s="427">
        <v>109</v>
      </c>
      <c r="D25" s="427">
        <v>108</v>
      </c>
      <c r="E25" s="427">
        <v>217</v>
      </c>
      <c r="F25" s="427">
        <v>116</v>
      </c>
      <c r="G25" s="427">
        <v>87</v>
      </c>
      <c r="H25" s="427">
        <v>203</v>
      </c>
      <c r="I25" s="428">
        <v>23</v>
      </c>
      <c r="J25" s="301">
        <v>8</v>
      </c>
      <c r="K25" s="427">
        <v>31</v>
      </c>
      <c r="L25" s="427">
        <v>40</v>
      </c>
      <c r="M25" s="428">
        <v>30</v>
      </c>
      <c r="N25" s="301">
        <v>70</v>
      </c>
      <c r="O25" s="301">
        <v>0</v>
      </c>
      <c r="P25" s="301">
        <v>0</v>
      </c>
      <c r="Q25" s="301">
        <v>0</v>
      </c>
      <c r="R25" s="429">
        <v>288</v>
      </c>
      <c r="S25" s="429">
        <v>233</v>
      </c>
      <c r="T25" s="429">
        <v>521</v>
      </c>
    </row>
    <row r="26" spans="2:20" x14ac:dyDescent="0.3">
      <c r="B26" s="316" t="s">
        <v>819</v>
      </c>
      <c r="C26" s="429">
        <v>12652</v>
      </c>
      <c r="D26" s="429">
        <v>13409</v>
      </c>
      <c r="E26" s="429">
        <v>26061</v>
      </c>
      <c r="F26" s="429">
        <v>11075</v>
      </c>
      <c r="G26" s="429">
        <v>7371</v>
      </c>
      <c r="H26" s="429">
        <v>18446</v>
      </c>
      <c r="I26" s="429">
        <v>3346</v>
      </c>
      <c r="J26" s="429">
        <v>1480</v>
      </c>
      <c r="K26" s="429">
        <v>4826</v>
      </c>
      <c r="L26" s="429">
        <v>3142</v>
      </c>
      <c r="M26" s="429">
        <v>3525</v>
      </c>
      <c r="N26" s="429">
        <v>6667</v>
      </c>
      <c r="O26" s="429">
        <v>6</v>
      </c>
      <c r="P26" s="429">
        <v>15</v>
      </c>
      <c r="Q26" s="429">
        <v>21</v>
      </c>
      <c r="R26" s="429">
        <v>30221</v>
      </c>
      <c r="S26" s="429">
        <v>25800</v>
      </c>
      <c r="T26" s="429">
        <v>56021</v>
      </c>
    </row>
    <row r="27" spans="2:20" ht="75.599999999999994" customHeight="1" x14ac:dyDescent="0.3">
      <c r="B27" s="603" t="s">
        <v>834</v>
      </c>
      <c r="C27" s="603"/>
      <c r="D27" s="603"/>
      <c r="E27" s="603"/>
      <c r="F27" s="603"/>
      <c r="G27" s="603"/>
      <c r="H27" s="603"/>
      <c r="I27" s="603"/>
      <c r="J27" s="603"/>
      <c r="K27" s="603"/>
      <c r="L27" s="603"/>
      <c r="M27" s="603"/>
      <c r="N27" s="603"/>
      <c r="O27" s="603"/>
      <c r="P27" s="603"/>
      <c r="Q27" s="603"/>
      <c r="R27" s="603"/>
      <c r="S27" s="603"/>
      <c r="T27" s="603"/>
    </row>
    <row r="28" spans="2:20" x14ac:dyDescent="0.3">
      <c r="B28" s="243"/>
      <c r="C28" s="243"/>
      <c r="D28" s="243"/>
      <c r="E28" s="243"/>
      <c r="F28" s="243"/>
      <c r="G28" s="243"/>
      <c r="H28" s="243"/>
      <c r="I28" s="243"/>
      <c r="J28" s="243"/>
      <c r="K28" s="243"/>
      <c r="L28" s="243"/>
      <c r="M28" s="243"/>
      <c r="N28" s="243"/>
      <c r="O28" s="243"/>
      <c r="P28" s="243"/>
      <c r="Q28" s="243"/>
      <c r="R28" s="243"/>
      <c r="S28" s="243"/>
      <c r="T28" s="243"/>
    </row>
    <row r="29" spans="2:20" x14ac:dyDescent="0.3">
      <c r="B29" s="243"/>
      <c r="C29" s="243"/>
      <c r="D29" s="243"/>
      <c r="E29" s="243"/>
      <c r="F29" s="243"/>
      <c r="G29" s="243"/>
      <c r="H29" s="243"/>
      <c r="I29" s="243"/>
      <c r="J29" s="243"/>
      <c r="K29" s="243"/>
      <c r="L29" s="243"/>
      <c r="M29" s="243"/>
      <c r="N29" s="243"/>
      <c r="O29" s="243"/>
      <c r="P29" s="243"/>
      <c r="Q29" s="243"/>
      <c r="R29" s="243"/>
      <c r="S29" s="243"/>
      <c r="T29" s="243"/>
    </row>
    <row r="30" spans="2:20" ht="18" x14ac:dyDescent="0.35">
      <c r="B30" s="294" t="s">
        <v>974</v>
      </c>
      <c r="C30" s="294"/>
      <c r="D30" s="294"/>
      <c r="E30" s="457"/>
      <c r="F30" s="457"/>
      <c r="G30" s="457"/>
      <c r="H30" s="13"/>
      <c r="I30" s="13"/>
      <c r="J30" s="13"/>
      <c r="K30" s="13"/>
      <c r="L30" s="13"/>
      <c r="M30" s="13"/>
      <c r="N30" s="13"/>
      <c r="O30" s="13"/>
      <c r="P30" s="13"/>
      <c r="Q30" s="13"/>
      <c r="R30" s="243"/>
      <c r="S30" s="243"/>
      <c r="T30" s="243"/>
    </row>
    <row r="31" spans="2:20" x14ac:dyDescent="0.3">
      <c r="B31" s="6" t="s">
        <v>933</v>
      </c>
      <c r="C31" s="13"/>
      <c r="D31" s="13"/>
      <c r="E31" s="13"/>
      <c r="F31" s="13"/>
      <c r="G31" s="13"/>
      <c r="H31" s="13"/>
      <c r="I31" s="13"/>
      <c r="J31" s="13"/>
      <c r="K31" s="13"/>
      <c r="L31" s="13"/>
      <c r="M31" s="13"/>
      <c r="N31" s="13"/>
      <c r="O31" s="13"/>
      <c r="P31" s="13"/>
      <c r="Q31" s="13"/>
      <c r="R31" s="243"/>
      <c r="S31" s="243"/>
      <c r="T31" s="243"/>
    </row>
    <row r="32" spans="2:20" x14ac:dyDescent="0.3">
      <c r="B32" s="453"/>
      <c r="C32" s="13"/>
      <c r="D32" s="13"/>
      <c r="E32" s="13"/>
      <c r="F32" s="13"/>
      <c r="G32" s="13"/>
      <c r="H32" s="13"/>
      <c r="I32" s="13"/>
      <c r="J32" s="13"/>
      <c r="K32" s="13"/>
      <c r="L32" s="13"/>
      <c r="M32" s="13"/>
      <c r="N32" s="13"/>
      <c r="O32" s="13"/>
      <c r="P32" s="13"/>
      <c r="Q32" s="13"/>
      <c r="R32" s="243"/>
      <c r="S32" s="243"/>
      <c r="T32" s="243"/>
    </row>
    <row r="33" spans="2:20" ht="14.4" customHeight="1" x14ac:dyDescent="0.3">
      <c r="B33" s="529" t="s">
        <v>521</v>
      </c>
      <c r="C33" s="565" t="s">
        <v>477</v>
      </c>
      <c r="D33" s="566"/>
      <c r="E33" s="566"/>
      <c r="F33" s="566"/>
      <c r="G33" s="566"/>
      <c r="H33" s="566"/>
      <c r="I33" s="566"/>
      <c r="J33" s="566"/>
      <c r="K33" s="566"/>
      <c r="L33" s="566"/>
      <c r="M33" s="566"/>
      <c r="N33" s="566"/>
      <c r="O33" s="566"/>
      <c r="P33" s="566"/>
      <c r="Q33" s="567"/>
      <c r="R33" s="613" t="s">
        <v>975</v>
      </c>
      <c r="S33" s="614"/>
      <c r="T33" s="615"/>
    </row>
    <row r="34" spans="2:20" ht="14.4" customHeight="1" x14ac:dyDescent="0.3">
      <c r="B34" s="529"/>
      <c r="C34" s="533" t="s">
        <v>942</v>
      </c>
      <c r="D34" s="533"/>
      <c r="E34" s="533"/>
      <c r="F34" s="533" t="s">
        <v>943</v>
      </c>
      <c r="G34" s="533"/>
      <c r="H34" s="533"/>
      <c r="I34" s="533" t="s">
        <v>3</v>
      </c>
      <c r="J34" s="533"/>
      <c r="K34" s="533"/>
      <c r="L34" s="533" t="s">
        <v>5</v>
      </c>
      <c r="M34" s="533"/>
      <c r="N34" s="533"/>
      <c r="O34" s="533" t="s">
        <v>5</v>
      </c>
      <c r="P34" s="533"/>
      <c r="Q34" s="533"/>
      <c r="R34" s="616"/>
      <c r="S34" s="617"/>
      <c r="T34" s="618"/>
    </row>
    <row r="35" spans="2:20" x14ac:dyDescent="0.3">
      <c r="B35" s="529"/>
      <c r="C35" s="277" t="s">
        <v>73</v>
      </c>
      <c r="D35" s="277" t="s">
        <v>74</v>
      </c>
      <c r="E35" s="277" t="s">
        <v>25</v>
      </c>
      <c r="F35" s="277" t="s">
        <v>73</v>
      </c>
      <c r="G35" s="277" t="s">
        <v>74</v>
      </c>
      <c r="H35" s="277" t="s">
        <v>25</v>
      </c>
      <c r="I35" s="277" t="s">
        <v>73</v>
      </c>
      <c r="J35" s="277" t="s">
        <v>74</v>
      </c>
      <c r="K35" s="277" t="s">
        <v>25</v>
      </c>
      <c r="L35" s="277" t="s">
        <v>73</v>
      </c>
      <c r="M35" s="277" t="s">
        <v>74</v>
      </c>
      <c r="N35" s="277" t="s">
        <v>25</v>
      </c>
      <c r="O35" s="277" t="s">
        <v>73</v>
      </c>
      <c r="P35" s="277" t="s">
        <v>74</v>
      </c>
      <c r="Q35" s="277" t="s">
        <v>25</v>
      </c>
      <c r="R35" s="449" t="s">
        <v>73</v>
      </c>
      <c r="S35" s="449" t="s">
        <v>74</v>
      </c>
      <c r="T35" s="449" t="s">
        <v>25</v>
      </c>
    </row>
    <row r="36" spans="2:20" x14ac:dyDescent="0.3">
      <c r="B36" s="459" t="s">
        <v>519</v>
      </c>
      <c r="C36" s="460">
        <v>678</v>
      </c>
      <c r="D36" s="460">
        <v>573</v>
      </c>
      <c r="E36" s="460">
        <v>1251</v>
      </c>
      <c r="F36" s="460">
        <v>530</v>
      </c>
      <c r="G36" s="460">
        <v>370</v>
      </c>
      <c r="H36" s="460">
        <v>900</v>
      </c>
      <c r="I36" s="484">
        <v>81</v>
      </c>
      <c r="J36" s="485">
        <v>70</v>
      </c>
      <c r="K36" s="460">
        <v>151</v>
      </c>
      <c r="L36" s="460">
        <v>70</v>
      </c>
      <c r="M36" s="484">
        <v>101</v>
      </c>
      <c r="N36" s="485">
        <v>171</v>
      </c>
      <c r="O36" s="460">
        <v>0</v>
      </c>
      <c r="P36" s="484">
        <v>0</v>
      </c>
      <c r="Q36" s="485">
        <v>0</v>
      </c>
      <c r="R36" s="467">
        <v>1359</v>
      </c>
      <c r="S36" s="467">
        <v>1114</v>
      </c>
      <c r="T36" s="467">
        <v>2473</v>
      </c>
    </row>
    <row r="37" spans="2:20" x14ac:dyDescent="0.3">
      <c r="B37" s="463" t="s">
        <v>505</v>
      </c>
      <c r="C37" s="460">
        <v>712</v>
      </c>
      <c r="D37" s="460">
        <v>737</v>
      </c>
      <c r="E37" s="460">
        <v>1449</v>
      </c>
      <c r="F37" s="460">
        <v>668</v>
      </c>
      <c r="G37" s="460">
        <v>504</v>
      </c>
      <c r="H37" s="460">
        <v>1172</v>
      </c>
      <c r="I37" s="484">
        <v>104</v>
      </c>
      <c r="J37" s="485">
        <v>62</v>
      </c>
      <c r="K37" s="460">
        <v>166</v>
      </c>
      <c r="L37" s="460">
        <v>47</v>
      </c>
      <c r="M37" s="484">
        <v>93</v>
      </c>
      <c r="N37" s="485">
        <v>140</v>
      </c>
      <c r="O37" s="460">
        <v>1</v>
      </c>
      <c r="P37" s="484">
        <v>0</v>
      </c>
      <c r="Q37" s="485">
        <v>1</v>
      </c>
      <c r="R37" s="467">
        <v>1532</v>
      </c>
      <c r="S37" s="467">
        <v>1396</v>
      </c>
      <c r="T37" s="467">
        <v>2928</v>
      </c>
    </row>
    <row r="38" spans="2:20" x14ac:dyDescent="0.3">
      <c r="B38" s="463" t="s">
        <v>506</v>
      </c>
      <c r="C38" s="460">
        <v>1391</v>
      </c>
      <c r="D38" s="460">
        <v>1136</v>
      </c>
      <c r="E38" s="460">
        <v>2527</v>
      </c>
      <c r="F38" s="460">
        <v>1306</v>
      </c>
      <c r="G38" s="460">
        <v>981</v>
      </c>
      <c r="H38" s="460">
        <v>2287</v>
      </c>
      <c r="I38" s="484">
        <v>158</v>
      </c>
      <c r="J38" s="485">
        <v>102</v>
      </c>
      <c r="K38" s="460">
        <v>260</v>
      </c>
      <c r="L38" s="460">
        <v>95</v>
      </c>
      <c r="M38" s="484">
        <v>170</v>
      </c>
      <c r="N38" s="485">
        <v>265</v>
      </c>
      <c r="O38" s="460">
        <v>1</v>
      </c>
      <c r="P38" s="484">
        <v>0</v>
      </c>
      <c r="Q38" s="485">
        <v>1</v>
      </c>
      <c r="R38" s="467">
        <v>2951</v>
      </c>
      <c r="S38" s="467">
        <v>2389</v>
      </c>
      <c r="T38" s="467">
        <v>5340</v>
      </c>
    </row>
    <row r="39" spans="2:20" x14ac:dyDescent="0.3">
      <c r="B39" s="463" t="s">
        <v>507</v>
      </c>
      <c r="C39" s="460">
        <v>934</v>
      </c>
      <c r="D39" s="460">
        <v>882</v>
      </c>
      <c r="E39" s="460">
        <v>1816</v>
      </c>
      <c r="F39" s="460">
        <v>626</v>
      </c>
      <c r="G39" s="460">
        <v>571</v>
      </c>
      <c r="H39" s="460">
        <v>1197</v>
      </c>
      <c r="I39" s="484">
        <v>67</v>
      </c>
      <c r="J39" s="485">
        <v>37</v>
      </c>
      <c r="K39" s="460">
        <v>104</v>
      </c>
      <c r="L39" s="460">
        <v>47</v>
      </c>
      <c r="M39" s="484">
        <v>90</v>
      </c>
      <c r="N39" s="485">
        <v>137</v>
      </c>
      <c r="O39" s="460">
        <v>1</v>
      </c>
      <c r="P39" s="484">
        <v>0</v>
      </c>
      <c r="Q39" s="485">
        <v>1</v>
      </c>
      <c r="R39" s="467">
        <v>1675</v>
      </c>
      <c r="S39" s="467">
        <v>1580</v>
      </c>
      <c r="T39" s="467">
        <v>3255</v>
      </c>
    </row>
    <row r="40" spans="2:20" x14ac:dyDescent="0.3">
      <c r="B40" s="463" t="s">
        <v>508</v>
      </c>
      <c r="C40" s="460">
        <v>2782</v>
      </c>
      <c r="D40" s="460">
        <v>2773</v>
      </c>
      <c r="E40" s="460">
        <v>5555</v>
      </c>
      <c r="F40" s="460">
        <v>2067</v>
      </c>
      <c r="G40" s="460">
        <v>1720</v>
      </c>
      <c r="H40" s="460">
        <v>3787</v>
      </c>
      <c r="I40" s="484">
        <v>234</v>
      </c>
      <c r="J40" s="485">
        <v>142</v>
      </c>
      <c r="K40" s="460">
        <v>376</v>
      </c>
      <c r="L40" s="460">
        <v>201</v>
      </c>
      <c r="M40" s="484">
        <v>327</v>
      </c>
      <c r="N40" s="485">
        <v>528</v>
      </c>
      <c r="O40" s="460">
        <v>13</v>
      </c>
      <c r="P40" s="484">
        <v>3</v>
      </c>
      <c r="Q40" s="485">
        <v>16</v>
      </c>
      <c r="R40" s="467">
        <v>5297</v>
      </c>
      <c r="S40" s="467">
        <v>4965</v>
      </c>
      <c r="T40" s="467">
        <v>10262</v>
      </c>
    </row>
    <row r="41" spans="2:20" x14ac:dyDescent="0.3">
      <c r="B41" s="463" t="s">
        <v>509</v>
      </c>
      <c r="C41" s="460">
        <v>7663</v>
      </c>
      <c r="D41" s="460">
        <v>6012</v>
      </c>
      <c r="E41" s="460">
        <v>13675</v>
      </c>
      <c r="F41" s="460">
        <v>5823</v>
      </c>
      <c r="G41" s="460">
        <v>3949</v>
      </c>
      <c r="H41" s="460">
        <v>9772</v>
      </c>
      <c r="I41" s="484">
        <v>499</v>
      </c>
      <c r="J41" s="485">
        <v>321</v>
      </c>
      <c r="K41" s="460">
        <v>820</v>
      </c>
      <c r="L41" s="460">
        <v>498</v>
      </c>
      <c r="M41" s="484">
        <v>709</v>
      </c>
      <c r="N41" s="485">
        <v>1207</v>
      </c>
      <c r="O41" s="460">
        <v>5</v>
      </c>
      <c r="P41" s="484">
        <v>5</v>
      </c>
      <c r="Q41" s="485">
        <v>10</v>
      </c>
      <c r="R41" s="467">
        <v>14488</v>
      </c>
      <c r="S41" s="467">
        <v>10996</v>
      </c>
      <c r="T41" s="467">
        <v>25484</v>
      </c>
    </row>
    <row r="42" spans="2:20" x14ac:dyDescent="0.3">
      <c r="B42" s="463" t="s">
        <v>517</v>
      </c>
      <c r="C42" s="460">
        <v>19360</v>
      </c>
      <c r="D42" s="460">
        <v>19387</v>
      </c>
      <c r="E42" s="460">
        <v>38747</v>
      </c>
      <c r="F42" s="460">
        <v>20236</v>
      </c>
      <c r="G42" s="460">
        <v>11430</v>
      </c>
      <c r="H42" s="460">
        <v>31666</v>
      </c>
      <c r="I42" s="484">
        <v>1587</v>
      </c>
      <c r="J42" s="485">
        <v>1085</v>
      </c>
      <c r="K42" s="460">
        <v>2672</v>
      </c>
      <c r="L42" s="460">
        <v>1607</v>
      </c>
      <c r="M42" s="484">
        <v>2288</v>
      </c>
      <c r="N42" s="485">
        <v>3895</v>
      </c>
      <c r="O42" s="460">
        <v>15</v>
      </c>
      <c r="P42" s="484">
        <v>28</v>
      </c>
      <c r="Q42" s="485">
        <v>43</v>
      </c>
      <c r="R42" s="467">
        <v>42805</v>
      </c>
      <c r="S42" s="467">
        <v>34218</v>
      </c>
      <c r="T42" s="467">
        <v>77023</v>
      </c>
    </row>
    <row r="43" spans="2:20" ht="28.8" x14ac:dyDescent="0.3">
      <c r="B43" s="463" t="s">
        <v>510</v>
      </c>
      <c r="C43" s="460">
        <v>3425</v>
      </c>
      <c r="D43" s="460">
        <v>3375</v>
      </c>
      <c r="E43" s="460">
        <v>6800</v>
      </c>
      <c r="F43" s="460">
        <v>2796</v>
      </c>
      <c r="G43" s="460">
        <v>2189</v>
      </c>
      <c r="H43" s="460">
        <v>4985</v>
      </c>
      <c r="I43" s="484">
        <v>315</v>
      </c>
      <c r="J43" s="485">
        <v>218</v>
      </c>
      <c r="K43" s="460">
        <v>533</v>
      </c>
      <c r="L43" s="460">
        <v>373</v>
      </c>
      <c r="M43" s="484">
        <v>461</v>
      </c>
      <c r="N43" s="485">
        <v>834</v>
      </c>
      <c r="O43" s="460">
        <v>2</v>
      </c>
      <c r="P43" s="484">
        <v>4</v>
      </c>
      <c r="Q43" s="485">
        <v>6</v>
      </c>
      <c r="R43" s="467">
        <v>6911</v>
      </c>
      <c r="S43" s="467">
        <v>6247</v>
      </c>
      <c r="T43" s="467">
        <v>13158</v>
      </c>
    </row>
    <row r="44" spans="2:20" x14ac:dyDescent="0.3">
      <c r="B44" s="464" t="s">
        <v>511</v>
      </c>
      <c r="C44" s="460">
        <v>4264</v>
      </c>
      <c r="D44" s="460">
        <v>4058</v>
      </c>
      <c r="E44" s="460">
        <v>8322</v>
      </c>
      <c r="F44" s="460">
        <v>2790</v>
      </c>
      <c r="G44" s="460">
        <v>2463</v>
      </c>
      <c r="H44" s="460">
        <v>5253</v>
      </c>
      <c r="I44" s="484">
        <v>450</v>
      </c>
      <c r="J44" s="485">
        <v>267</v>
      </c>
      <c r="K44" s="460">
        <v>717</v>
      </c>
      <c r="L44" s="460">
        <v>357</v>
      </c>
      <c r="M44" s="484">
        <v>526</v>
      </c>
      <c r="N44" s="485">
        <v>883</v>
      </c>
      <c r="O44" s="460">
        <v>1</v>
      </c>
      <c r="P44" s="484">
        <v>1</v>
      </c>
      <c r="Q44" s="485">
        <v>2</v>
      </c>
      <c r="R44" s="467">
        <v>7862</v>
      </c>
      <c r="S44" s="467">
        <v>7315</v>
      </c>
      <c r="T44" s="467">
        <v>15177</v>
      </c>
    </row>
    <row r="45" spans="2:20" x14ac:dyDescent="0.3">
      <c r="B45" s="465" t="s">
        <v>787</v>
      </c>
      <c r="C45" s="460">
        <v>2081</v>
      </c>
      <c r="D45" s="460">
        <v>2070</v>
      </c>
      <c r="E45" s="460">
        <v>4151</v>
      </c>
      <c r="F45" s="460">
        <v>1280</v>
      </c>
      <c r="G45" s="460">
        <v>1339</v>
      </c>
      <c r="H45" s="460">
        <v>2619</v>
      </c>
      <c r="I45" s="484">
        <v>255</v>
      </c>
      <c r="J45" s="485">
        <v>137</v>
      </c>
      <c r="K45" s="460">
        <v>392</v>
      </c>
      <c r="L45" s="460">
        <v>221</v>
      </c>
      <c r="M45" s="484">
        <v>338</v>
      </c>
      <c r="N45" s="485">
        <v>559</v>
      </c>
      <c r="O45" s="460">
        <v>1</v>
      </c>
      <c r="P45" s="484">
        <v>0</v>
      </c>
      <c r="Q45" s="485">
        <v>1</v>
      </c>
      <c r="R45" s="467">
        <v>3838</v>
      </c>
      <c r="S45" s="467">
        <v>3884</v>
      </c>
      <c r="T45" s="467">
        <v>7722</v>
      </c>
    </row>
    <row r="46" spans="2:20" x14ac:dyDescent="0.3">
      <c r="B46" s="465" t="s">
        <v>512</v>
      </c>
      <c r="C46" s="460">
        <v>6075</v>
      </c>
      <c r="D46" s="460">
        <v>5288</v>
      </c>
      <c r="E46" s="460">
        <v>11363</v>
      </c>
      <c r="F46" s="460">
        <v>4136</v>
      </c>
      <c r="G46" s="460">
        <v>3354</v>
      </c>
      <c r="H46" s="460">
        <v>7490</v>
      </c>
      <c r="I46" s="484">
        <v>624</v>
      </c>
      <c r="J46" s="485">
        <v>350</v>
      </c>
      <c r="K46" s="460">
        <v>974</v>
      </c>
      <c r="L46" s="460">
        <v>479</v>
      </c>
      <c r="M46" s="484">
        <v>713</v>
      </c>
      <c r="N46" s="485">
        <v>1192</v>
      </c>
      <c r="O46" s="460">
        <v>2</v>
      </c>
      <c r="P46" s="484">
        <v>8</v>
      </c>
      <c r="Q46" s="485">
        <v>10</v>
      </c>
      <c r="R46" s="467">
        <v>11316</v>
      </c>
      <c r="S46" s="467">
        <v>9713</v>
      </c>
      <c r="T46" s="467">
        <v>21029</v>
      </c>
    </row>
    <row r="47" spans="2:20" x14ac:dyDescent="0.3">
      <c r="B47" s="465" t="s">
        <v>513</v>
      </c>
      <c r="C47" s="460">
        <v>4051</v>
      </c>
      <c r="D47" s="460">
        <v>3922</v>
      </c>
      <c r="E47" s="460">
        <v>7973</v>
      </c>
      <c r="F47" s="460">
        <v>2310</v>
      </c>
      <c r="G47" s="460">
        <v>1990</v>
      </c>
      <c r="H47" s="460">
        <v>4300</v>
      </c>
      <c r="I47" s="484">
        <v>332</v>
      </c>
      <c r="J47" s="485">
        <v>228</v>
      </c>
      <c r="K47" s="460">
        <v>560</v>
      </c>
      <c r="L47" s="460">
        <v>250</v>
      </c>
      <c r="M47" s="484">
        <v>508</v>
      </c>
      <c r="N47" s="485">
        <v>758</v>
      </c>
      <c r="O47" s="460">
        <v>1</v>
      </c>
      <c r="P47" s="484">
        <v>2</v>
      </c>
      <c r="Q47" s="485">
        <v>3</v>
      </c>
      <c r="R47" s="467">
        <v>6944</v>
      </c>
      <c r="S47" s="467">
        <v>6650</v>
      </c>
      <c r="T47" s="467">
        <v>13594</v>
      </c>
    </row>
    <row r="48" spans="2:20" x14ac:dyDescent="0.3">
      <c r="B48" s="465" t="s">
        <v>518</v>
      </c>
      <c r="C48" s="460">
        <v>1548</v>
      </c>
      <c r="D48" s="460">
        <v>1556</v>
      </c>
      <c r="E48" s="460">
        <v>3104</v>
      </c>
      <c r="F48" s="460">
        <v>1060</v>
      </c>
      <c r="G48" s="460">
        <v>813</v>
      </c>
      <c r="H48" s="460">
        <v>1873</v>
      </c>
      <c r="I48" s="484">
        <v>251</v>
      </c>
      <c r="J48" s="485">
        <v>120</v>
      </c>
      <c r="K48" s="460">
        <v>371</v>
      </c>
      <c r="L48" s="460">
        <v>151</v>
      </c>
      <c r="M48" s="484">
        <v>255</v>
      </c>
      <c r="N48" s="485">
        <v>406</v>
      </c>
      <c r="O48" s="460">
        <v>0</v>
      </c>
      <c r="P48" s="484">
        <v>0</v>
      </c>
      <c r="Q48" s="485">
        <v>0</v>
      </c>
      <c r="R48" s="467">
        <v>3010</v>
      </c>
      <c r="S48" s="467">
        <v>2744</v>
      </c>
      <c r="T48" s="467">
        <v>5754</v>
      </c>
    </row>
    <row r="49" spans="2:24" x14ac:dyDescent="0.3">
      <c r="B49" s="465" t="s">
        <v>514</v>
      </c>
      <c r="C49" s="460">
        <v>3072</v>
      </c>
      <c r="D49" s="460">
        <v>3200</v>
      </c>
      <c r="E49" s="460">
        <v>6272</v>
      </c>
      <c r="F49" s="460">
        <v>2097</v>
      </c>
      <c r="G49" s="460">
        <v>1701</v>
      </c>
      <c r="H49" s="460">
        <v>3798</v>
      </c>
      <c r="I49" s="484">
        <v>476</v>
      </c>
      <c r="J49" s="485">
        <v>257</v>
      </c>
      <c r="K49" s="460">
        <v>733</v>
      </c>
      <c r="L49" s="460">
        <v>354</v>
      </c>
      <c r="M49" s="484">
        <v>539</v>
      </c>
      <c r="N49" s="485">
        <v>893</v>
      </c>
      <c r="O49" s="460">
        <v>1</v>
      </c>
      <c r="P49" s="484">
        <v>0</v>
      </c>
      <c r="Q49" s="485">
        <v>1</v>
      </c>
      <c r="R49" s="467">
        <v>6000</v>
      </c>
      <c r="S49" s="467">
        <v>5697</v>
      </c>
      <c r="T49" s="467">
        <v>11697</v>
      </c>
    </row>
    <row r="50" spans="2:24" ht="28.8" x14ac:dyDescent="0.3">
      <c r="B50" s="464" t="s">
        <v>515</v>
      </c>
      <c r="C50" s="460">
        <v>317</v>
      </c>
      <c r="D50" s="460">
        <v>370</v>
      </c>
      <c r="E50" s="460">
        <v>687</v>
      </c>
      <c r="F50" s="460">
        <v>239</v>
      </c>
      <c r="G50" s="460">
        <v>154</v>
      </c>
      <c r="H50" s="460">
        <v>393</v>
      </c>
      <c r="I50" s="484">
        <v>28</v>
      </c>
      <c r="J50" s="485">
        <v>23</v>
      </c>
      <c r="K50" s="460">
        <v>51</v>
      </c>
      <c r="L50" s="460">
        <v>23</v>
      </c>
      <c r="M50" s="484">
        <v>48</v>
      </c>
      <c r="N50" s="485">
        <v>71</v>
      </c>
      <c r="O50" s="460">
        <v>0</v>
      </c>
      <c r="P50" s="484">
        <v>0</v>
      </c>
      <c r="Q50" s="485">
        <v>0</v>
      </c>
      <c r="R50" s="467">
        <v>607</v>
      </c>
      <c r="S50" s="467">
        <v>595</v>
      </c>
      <c r="T50" s="467">
        <v>1202</v>
      </c>
    </row>
    <row r="51" spans="2:24" x14ac:dyDescent="0.3">
      <c r="B51" s="465" t="s">
        <v>516</v>
      </c>
      <c r="C51" s="460">
        <v>516</v>
      </c>
      <c r="D51" s="460">
        <v>528</v>
      </c>
      <c r="E51" s="460">
        <v>1044</v>
      </c>
      <c r="F51" s="460">
        <v>565</v>
      </c>
      <c r="G51" s="460">
        <v>347</v>
      </c>
      <c r="H51" s="460">
        <v>912</v>
      </c>
      <c r="I51" s="484">
        <v>43</v>
      </c>
      <c r="J51" s="485">
        <v>26</v>
      </c>
      <c r="K51" s="460">
        <v>69</v>
      </c>
      <c r="L51" s="460">
        <v>67</v>
      </c>
      <c r="M51" s="484">
        <v>53</v>
      </c>
      <c r="N51" s="485">
        <v>120</v>
      </c>
      <c r="O51" s="460">
        <v>0</v>
      </c>
      <c r="P51" s="484">
        <v>0</v>
      </c>
      <c r="Q51" s="485">
        <v>0</v>
      </c>
      <c r="R51" s="467">
        <v>1191</v>
      </c>
      <c r="S51" s="467">
        <v>954</v>
      </c>
      <c r="T51" s="467">
        <v>2145</v>
      </c>
    </row>
    <row r="52" spans="2:24" x14ac:dyDescent="0.3">
      <c r="B52" s="466" t="s">
        <v>819</v>
      </c>
      <c r="C52" s="467">
        <v>58869</v>
      </c>
      <c r="D52" s="467">
        <v>55867</v>
      </c>
      <c r="E52" s="467">
        <v>114736</v>
      </c>
      <c r="F52" s="467">
        <v>48529</v>
      </c>
      <c r="G52" s="467">
        <v>33875</v>
      </c>
      <c r="H52" s="467">
        <v>82404</v>
      </c>
      <c r="I52" s="467">
        <v>5504</v>
      </c>
      <c r="J52" s="467">
        <v>3445</v>
      </c>
      <c r="K52" s="467">
        <v>8949</v>
      </c>
      <c r="L52" s="467">
        <v>4840</v>
      </c>
      <c r="M52" s="467">
        <v>7219</v>
      </c>
      <c r="N52" s="467">
        <v>12059</v>
      </c>
      <c r="O52" s="467">
        <v>44</v>
      </c>
      <c r="P52" s="467">
        <v>51</v>
      </c>
      <c r="Q52" s="467">
        <v>95</v>
      </c>
      <c r="R52" s="467">
        <v>117786</v>
      </c>
      <c r="S52" s="467">
        <v>100457</v>
      </c>
      <c r="T52" s="467">
        <v>218243</v>
      </c>
    </row>
    <row r="53" spans="2:24" ht="88.2" customHeight="1" x14ac:dyDescent="0.3">
      <c r="B53" s="598" t="s">
        <v>834</v>
      </c>
      <c r="C53" s="598"/>
      <c r="D53" s="598"/>
      <c r="E53" s="598"/>
      <c r="F53" s="598"/>
      <c r="G53" s="598"/>
      <c r="H53" s="598"/>
      <c r="I53" s="598"/>
      <c r="J53" s="598"/>
      <c r="K53" s="598"/>
      <c r="L53" s="598"/>
      <c r="M53" s="598"/>
      <c r="N53" s="598"/>
      <c r="O53" s="598"/>
      <c r="P53" s="598"/>
      <c r="Q53" s="598"/>
      <c r="R53" s="243"/>
      <c r="S53" s="243"/>
      <c r="T53" s="243"/>
    </row>
    <row r="54" spans="2:24" x14ac:dyDescent="0.3">
      <c r="B54" s="299"/>
      <c r="C54" s="299"/>
      <c r="D54" s="299"/>
      <c r="E54" s="299"/>
      <c r="F54" s="299"/>
      <c r="G54" s="299"/>
      <c r="H54" s="299"/>
      <c r="I54" s="299"/>
      <c r="J54" s="299"/>
      <c r="K54" s="299"/>
      <c r="L54" s="299"/>
      <c r="M54" s="13"/>
      <c r="N54" s="13"/>
      <c r="O54" s="13"/>
      <c r="P54" s="13"/>
      <c r="Q54" s="13"/>
      <c r="R54" s="13"/>
      <c r="S54" s="13"/>
      <c r="T54" s="13"/>
    </row>
    <row r="55" spans="2:24" ht="18" x14ac:dyDescent="0.35">
      <c r="B55" s="293" t="s">
        <v>750</v>
      </c>
      <c r="C55" s="293"/>
      <c r="D55" s="293"/>
      <c r="E55" s="295"/>
      <c r="F55" s="295"/>
      <c r="G55" s="295"/>
    </row>
    <row r="56" spans="2:24" x14ac:dyDescent="0.3">
      <c r="B56" s="3" t="s">
        <v>913</v>
      </c>
      <c r="C56"/>
      <c r="D56"/>
      <c r="E56"/>
      <c r="F56"/>
      <c r="G56"/>
    </row>
    <row r="57" spans="2:24" x14ac:dyDescent="0.3">
      <c r="B57" s="6"/>
      <c r="C57"/>
      <c r="D57"/>
      <c r="E57"/>
      <c r="F57"/>
      <c r="G57"/>
    </row>
    <row r="58" spans="2:24" x14ac:dyDescent="0.3">
      <c r="B58" s="186" t="s">
        <v>519</v>
      </c>
      <c r="C58"/>
      <c r="D58"/>
      <c r="E58"/>
      <c r="F58"/>
      <c r="G58"/>
      <c r="H58" s="13"/>
      <c r="I58" s="13"/>
      <c r="J58" s="13"/>
      <c r="K58" s="13"/>
      <c r="L58" s="13"/>
      <c r="M58" s="13"/>
      <c r="N58" s="13"/>
      <c r="O58" s="13"/>
      <c r="P58" s="13"/>
      <c r="Q58" s="13"/>
      <c r="R58" s="13"/>
      <c r="S58" s="13"/>
      <c r="T58" s="13"/>
      <c r="U58" s="13"/>
      <c r="V58" s="13"/>
      <c r="W58" s="13"/>
    </row>
    <row r="59" spans="2:24" x14ac:dyDescent="0.3">
      <c r="B59" s="186"/>
      <c r="C59"/>
      <c r="D59"/>
      <c r="E59"/>
      <c r="F59"/>
      <c r="G59"/>
      <c r="H59" s="13"/>
      <c r="I59" s="13"/>
      <c r="J59" s="13"/>
      <c r="K59" s="13"/>
      <c r="L59" s="13"/>
      <c r="M59" s="13"/>
      <c r="N59" s="13"/>
      <c r="O59" s="13"/>
      <c r="P59" s="13"/>
      <c r="Q59" s="13"/>
      <c r="R59" s="13"/>
      <c r="S59" s="13"/>
      <c r="T59" s="13"/>
      <c r="U59" s="13"/>
      <c r="V59" s="13"/>
      <c r="W59" s="13"/>
    </row>
    <row r="60" spans="2:24" ht="15" customHeight="1" x14ac:dyDescent="0.3">
      <c r="B60" s="529" t="s">
        <v>521</v>
      </c>
      <c r="C60" s="565" t="s">
        <v>477</v>
      </c>
      <c r="D60" s="566"/>
      <c r="E60" s="566"/>
      <c r="F60" s="566"/>
      <c r="G60" s="566"/>
      <c r="H60" s="566"/>
      <c r="I60" s="566"/>
      <c r="J60" s="566"/>
      <c r="K60" s="566"/>
      <c r="L60" s="566"/>
      <c r="M60" s="566"/>
      <c r="N60" s="566"/>
      <c r="O60" s="566"/>
      <c r="P60" s="566"/>
      <c r="Q60" s="567"/>
      <c r="R60" s="599" t="s">
        <v>861</v>
      </c>
      <c r="S60" s="600"/>
      <c r="T60" s="601"/>
      <c r="U60" s="13"/>
      <c r="V60" s="13"/>
      <c r="W60" s="13"/>
    </row>
    <row r="61" spans="2:24" ht="15" customHeight="1" x14ac:dyDescent="0.3">
      <c r="B61" s="529"/>
      <c r="C61" s="533" t="s">
        <v>651</v>
      </c>
      <c r="D61" s="533"/>
      <c r="E61" s="533"/>
      <c r="F61" s="533" t="s">
        <v>485</v>
      </c>
      <c r="G61" s="533"/>
      <c r="H61" s="533"/>
      <c r="I61" s="533" t="s">
        <v>3</v>
      </c>
      <c r="J61" s="533"/>
      <c r="K61" s="533"/>
      <c r="L61" s="533" t="s">
        <v>5</v>
      </c>
      <c r="M61" s="533"/>
      <c r="N61" s="533"/>
      <c r="O61" s="533" t="s">
        <v>829</v>
      </c>
      <c r="P61" s="533"/>
      <c r="Q61" s="533"/>
      <c r="R61" s="602"/>
      <c r="S61" s="537"/>
      <c r="T61" s="553"/>
      <c r="U61" s="13"/>
      <c r="V61" s="13"/>
      <c r="W61" s="13"/>
    </row>
    <row r="62" spans="2:24" x14ac:dyDescent="0.3">
      <c r="B62" s="529"/>
      <c r="C62" s="277" t="s">
        <v>73</v>
      </c>
      <c r="D62" s="277" t="s">
        <v>74</v>
      </c>
      <c r="E62" s="277" t="s">
        <v>25</v>
      </c>
      <c r="F62" s="277" t="s">
        <v>73</v>
      </c>
      <c r="G62" s="277" t="s">
        <v>74</v>
      </c>
      <c r="H62" s="277" t="s">
        <v>25</v>
      </c>
      <c r="I62" s="277" t="s">
        <v>73</v>
      </c>
      <c r="J62" s="277" t="s">
        <v>74</v>
      </c>
      <c r="K62" s="277" t="s">
        <v>25</v>
      </c>
      <c r="L62" s="277" t="s">
        <v>73</v>
      </c>
      <c r="M62" s="277" t="s">
        <v>74</v>
      </c>
      <c r="N62" s="277" t="s">
        <v>25</v>
      </c>
      <c r="O62" s="277" t="s">
        <v>73</v>
      </c>
      <c r="P62" s="277" t="s">
        <v>74</v>
      </c>
      <c r="Q62" s="277" t="s">
        <v>25</v>
      </c>
      <c r="R62" s="277" t="s">
        <v>73</v>
      </c>
      <c r="S62" s="277" t="s">
        <v>74</v>
      </c>
      <c r="T62" s="277" t="s">
        <v>25</v>
      </c>
      <c r="U62" s="13"/>
      <c r="V62" s="13"/>
      <c r="W62" s="13"/>
    </row>
    <row r="63" spans="2:24" x14ac:dyDescent="0.3">
      <c r="B63" s="486" t="s">
        <v>447</v>
      </c>
      <c r="C63" s="334">
        <v>48</v>
      </c>
      <c r="D63" s="334">
        <v>53</v>
      </c>
      <c r="E63" s="334">
        <v>101</v>
      </c>
      <c r="F63" s="334">
        <v>50</v>
      </c>
      <c r="G63" s="334">
        <v>34</v>
      </c>
      <c r="H63" s="357">
        <v>84</v>
      </c>
      <c r="I63" s="334">
        <v>1</v>
      </c>
      <c r="J63" s="357">
        <v>1</v>
      </c>
      <c r="K63" s="334">
        <v>2</v>
      </c>
      <c r="L63" s="357">
        <v>2</v>
      </c>
      <c r="M63" s="334">
        <v>6</v>
      </c>
      <c r="N63" s="357">
        <v>8</v>
      </c>
      <c r="O63" s="357">
        <v>0</v>
      </c>
      <c r="P63" s="357">
        <v>0</v>
      </c>
      <c r="Q63" s="357">
        <v>0</v>
      </c>
      <c r="R63" s="341">
        <v>101</v>
      </c>
      <c r="S63" s="341">
        <v>94</v>
      </c>
      <c r="T63" s="341">
        <v>195</v>
      </c>
      <c r="U63" s="13"/>
      <c r="V63" s="13"/>
      <c r="W63" s="13"/>
      <c r="X63" s="13"/>
    </row>
    <row r="64" spans="2:24" x14ac:dyDescent="0.3">
      <c r="B64" s="487" t="s">
        <v>449</v>
      </c>
      <c r="C64" s="334">
        <v>0</v>
      </c>
      <c r="D64" s="334">
        <v>1</v>
      </c>
      <c r="E64" s="334">
        <v>1</v>
      </c>
      <c r="F64" s="334">
        <v>0</v>
      </c>
      <c r="G64" s="334">
        <v>0</v>
      </c>
      <c r="H64" s="357">
        <v>0</v>
      </c>
      <c r="I64" s="334">
        <v>0</v>
      </c>
      <c r="J64" s="357">
        <v>0</v>
      </c>
      <c r="K64" s="334">
        <v>0</v>
      </c>
      <c r="L64" s="357">
        <v>0</v>
      </c>
      <c r="M64" s="334">
        <v>0</v>
      </c>
      <c r="N64" s="357">
        <v>0</v>
      </c>
      <c r="O64" s="357">
        <v>0</v>
      </c>
      <c r="P64" s="357">
        <v>0</v>
      </c>
      <c r="Q64" s="357">
        <v>0</v>
      </c>
      <c r="R64" s="341">
        <v>0</v>
      </c>
      <c r="S64" s="341">
        <v>1</v>
      </c>
      <c r="T64" s="341">
        <v>1</v>
      </c>
      <c r="U64" s="13"/>
      <c r="V64" s="13"/>
      <c r="W64" s="13"/>
      <c r="X64" s="13"/>
    </row>
    <row r="65" spans="2:27" x14ac:dyDescent="0.3">
      <c r="B65" s="487" t="s">
        <v>450</v>
      </c>
      <c r="C65" s="334">
        <v>0</v>
      </c>
      <c r="D65" s="334">
        <v>1</v>
      </c>
      <c r="E65" s="334">
        <v>1</v>
      </c>
      <c r="F65" s="334">
        <v>0</v>
      </c>
      <c r="G65" s="334">
        <v>0</v>
      </c>
      <c r="H65" s="357">
        <v>0</v>
      </c>
      <c r="I65" s="334">
        <v>0</v>
      </c>
      <c r="J65" s="357">
        <v>0</v>
      </c>
      <c r="K65" s="334">
        <v>0</v>
      </c>
      <c r="L65" s="357">
        <v>0</v>
      </c>
      <c r="M65" s="334">
        <v>0</v>
      </c>
      <c r="N65" s="357">
        <v>0</v>
      </c>
      <c r="O65" s="357">
        <v>0</v>
      </c>
      <c r="P65" s="357">
        <v>0</v>
      </c>
      <c r="Q65" s="357">
        <v>0</v>
      </c>
      <c r="R65" s="341">
        <v>0</v>
      </c>
      <c r="S65" s="341">
        <v>1</v>
      </c>
      <c r="T65" s="341">
        <v>1</v>
      </c>
      <c r="U65" s="13"/>
      <c r="V65" s="13"/>
      <c r="W65" s="13"/>
      <c r="X65" s="13"/>
    </row>
    <row r="66" spans="2:27" x14ac:dyDescent="0.3">
      <c r="B66" s="352" t="s">
        <v>25</v>
      </c>
      <c r="C66" s="333">
        <v>48</v>
      </c>
      <c r="D66" s="333">
        <v>55</v>
      </c>
      <c r="E66" s="333">
        <v>103</v>
      </c>
      <c r="F66" s="333">
        <v>50</v>
      </c>
      <c r="G66" s="333">
        <v>34</v>
      </c>
      <c r="H66" s="341">
        <v>84</v>
      </c>
      <c r="I66" s="333">
        <v>1</v>
      </c>
      <c r="J66" s="341">
        <v>1</v>
      </c>
      <c r="K66" s="333">
        <v>2</v>
      </c>
      <c r="L66" s="341">
        <v>2</v>
      </c>
      <c r="M66" s="333">
        <v>6</v>
      </c>
      <c r="N66" s="341">
        <v>8</v>
      </c>
      <c r="O66" s="341">
        <v>0</v>
      </c>
      <c r="P66" s="341">
        <v>0</v>
      </c>
      <c r="Q66" s="341">
        <v>0</v>
      </c>
      <c r="R66" s="341">
        <v>101</v>
      </c>
      <c r="S66" s="341">
        <v>96</v>
      </c>
      <c r="T66" s="341">
        <v>197</v>
      </c>
      <c r="U66" s="13"/>
      <c r="V66" s="13"/>
      <c r="W66" s="13"/>
      <c r="X66" s="13"/>
    </row>
    <row r="67" spans="2:27" ht="76.2" customHeight="1" x14ac:dyDescent="0.3">
      <c r="B67" s="575" t="s">
        <v>834</v>
      </c>
      <c r="C67" s="575"/>
      <c r="D67" s="575"/>
      <c r="E67" s="575"/>
      <c r="F67" s="575"/>
      <c r="G67" s="575"/>
      <c r="H67" s="575"/>
      <c r="I67" s="575"/>
      <c r="J67" s="575"/>
      <c r="K67" s="575"/>
      <c r="L67" s="575"/>
      <c r="M67" s="575"/>
      <c r="N67" s="575"/>
      <c r="O67" s="575"/>
      <c r="P67" s="575"/>
      <c r="Q67" s="575"/>
      <c r="R67" s="13"/>
      <c r="S67" s="13"/>
      <c r="T67" s="13"/>
      <c r="U67" s="13"/>
      <c r="V67" s="13"/>
      <c r="W67" s="13"/>
    </row>
    <row r="68" spans="2:27" ht="13.95" customHeight="1" x14ac:dyDescent="0.3">
      <c r="B68" s="557" t="s">
        <v>903</v>
      </c>
      <c r="C68" s="557"/>
      <c r="D68" s="557"/>
      <c r="E68" s="557"/>
      <c r="F68" s="557"/>
      <c r="G68" s="557"/>
      <c r="H68" s="557"/>
      <c r="I68" s="557"/>
      <c r="J68" s="557"/>
      <c r="K68" s="557"/>
      <c r="L68" s="557"/>
      <c r="M68" s="13"/>
      <c r="N68" s="13"/>
      <c r="O68" s="13"/>
      <c r="P68" s="13"/>
      <c r="Q68" s="13"/>
      <c r="R68" s="13"/>
      <c r="S68" s="13"/>
      <c r="T68" s="13"/>
      <c r="U68" s="13"/>
      <c r="V68" s="13"/>
      <c r="W68" s="13"/>
    </row>
    <row r="69" spans="2:27" customFormat="1" x14ac:dyDescent="0.3">
      <c r="H69" s="222"/>
      <c r="I69" s="226"/>
      <c r="J69" s="140"/>
      <c r="K69" s="140"/>
      <c r="L69" s="140"/>
      <c r="M69" s="140"/>
      <c r="N69" s="140"/>
      <c r="O69" s="140"/>
      <c r="P69" s="141"/>
      <c r="Q69" s="222"/>
      <c r="R69" s="222"/>
      <c r="S69" s="222"/>
      <c r="T69" s="222"/>
      <c r="U69" s="222"/>
      <c r="V69" s="222"/>
      <c r="W69" s="222"/>
    </row>
    <row r="70" spans="2:27" customFormat="1" x14ac:dyDescent="0.3">
      <c r="B70" s="186" t="s">
        <v>505</v>
      </c>
      <c r="H70" s="222"/>
      <c r="I70" s="226"/>
      <c r="J70" s="140"/>
      <c r="K70" s="141"/>
      <c r="L70" s="141"/>
      <c r="M70" s="141"/>
      <c r="N70" s="141"/>
      <c r="O70" s="141"/>
      <c r="P70" s="141"/>
      <c r="Q70" s="222"/>
      <c r="R70" s="222"/>
      <c r="S70" s="222"/>
      <c r="T70" s="222"/>
      <c r="U70" s="222"/>
      <c r="V70" s="222"/>
      <c r="W70" s="222"/>
    </row>
    <row r="71" spans="2:27" customFormat="1" x14ac:dyDescent="0.3">
      <c r="B71" s="186"/>
      <c r="H71" s="222"/>
      <c r="I71" s="226"/>
      <c r="J71" s="140"/>
      <c r="K71" s="141"/>
      <c r="L71" s="141"/>
      <c r="M71" s="141"/>
      <c r="N71" s="141"/>
      <c r="O71" s="141"/>
      <c r="P71" s="141"/>
      <c r="Q71" s="222"/>
      <c r="R71" s="222"/>
      <c r="S71" s="222"/>
      <c r="T71" s="222"/>
      <c r="U71" s="222"/>
      <c r="V71" s="222"/>
      <c r="W71" s="222"/>
    </row>
    <row r="72" spans="2:27" customFormat="1" ht="15" customHeight="1" x14ac:dyDescent="0.3">
      <c r="B72" s="529" t="s">
        <v>521</v>
      </c>
      <c r="C72" s="565" t="s">
        <v>477</v>
      </c>
      <c r="D72" s="566"/>
      <c r="E72" s="566"/>
      <c r="F72" s="566"/>
      <c r="G72" s="566"/>
      <c r="H72" s="566"/>
      <c r="I72" s="566"/>
      <c r="J72" s="566"/>
      <c r="K72" s="566"/>
      <c r="L72" s="566"/>
      <c r="M72" s="566"/>
      <c r="N72" s="566"/>
      <c r="O72" s="566"/>
      <c r="P72" s="566"/>
      <c r="Q72" s="567"/>
      <c r="R72" s="599" t="s">
        <v>861</v>
      </c>
      <c r="S72" s="600"/>
      <c r="T72" s="601"/>
      <c r="U72" s="222"/>
      <c r="V72" s="222"/>
      <c r="W72" s="222"/>
      <c r="X72" s="222"/>
      <c r="Y72" s="222"/>
      <c r="Z72" s="222"/>
    </row>
    <row r="73" spans="2:27" customFormat="1" ht="15" customHeight="1" x14ac:dyDescent="0.3">
      <c r="B73" s="529"/>
      <c r="C73" s="533" t="s">
        <v>651</v>
      </c>
      <c r="D73" s="533"/>
      <c r="E73" s="533"/>
      <c r="F73" s="533" t="s">
        <v>485</v>
      </c>
      <c r="G73" s="533"/>
      <c r="H73" s="533"/>
      <c r="I73" s="533" t="s">
        <v>3</v>
      </c>
      <c r="J73" s="533"/>
      <c r="K73" s="533"/>
      <c r="L73" s="533" t="s">
        <v>5</v>
      </c>
      <c r="M73" s="533"/>
      <c r="N73" s="533"/>
      <c r="O73" s="533" t="s">
        <v>829</v>
      </c>
      <c r="P73" s="533"/>
      <c r="Q73" s="533"/>
      <c r="R73" s="602"/>
      <c r="S73" s="537"/>
      <c r="T73" s="553"/>
      <c r="U73" s="222"/>
      <c r="V73" s="222"/>
      <c r="W73" s="222"/>
      <c r="X73" s="222"/>
      <c r="Y73" s="222"/>
      <c r="Z73" s="222"/>
    </row>
    <row r="74" spans="2:27" customFormat="1" x14ac:dyDescent="0.3">
      <c r="B74" s="529"/>
      <c r="C74" s="277" t="s">
        <v>73</v>
      </c>
      <c r="D74" s="277" t="s">
        <v>74</v>
      </c>
      <c r="E74" s="277" t="s">
        <v>25</v>
      </c>
      <c r="F74" s="277" t="s">
        <v>73</v>
      </c>
      <c r="G74" s="277" t="s">
        <v>74</v>
      </c>
      <c r="H74" s="277" t="s">
        <v>25</v>
      </c>
      <c r="I74" s="277" t="s">
        <v>73</v>
      </c>
      <c r="J74" s="277" t="s">
        <v>74</v>
      </c>
      <c r="K74" s="277" t="s">
        <v>25</v>
      </c>
      <c r="L74" s="277" t="s">
        <v>73</v>
      </c>
      <c r="M74" s="277" t="s">
        <v>74</v>
      </c>
      <c r="N74" s="277" t="s">
        <v>25</v>
      </c>
      <c r="O74" s="277" t="s">
        <v>73</v>
      </c>
      <c r="P74" s="277" t="s">
        <v>74</v>
      </c>
      <c r="Q74" s="277" t="s">
        <v>25</v>
      </c>
      <c r="R74" s="277" t="s">
        <v>73</v>
      </c>
      <c r="S74" s="277" t="s">
        <v>74</v>
      </c>
      <c r="T74" s="277" t="s">
        <v>25</v>
      </c>
      <c r="U74" s="222"/>
      <c r="V74" s="222"/>
      <c r="W74" s="222"/>
      <c r="X74" s="222"/>
      <c r="Y74" s="222"/>
      <c r="Z74" s="222"/>
      <c r="AA74" s="222"/>
    </row>
    <row r="75" spans="2:27" customFormat="1" x14ac:dyDescent="0.3">
      <c r="B75" s="353" t="s">
        <v>131</v>
      </c>
      <c r="C75" s="334">
        <v>24</v>
      </c>
      <c r="D75" s="334">
        <v>20</v>
      </c>
      <c r="E75" s="334">
        <v>44</v>
      </c>
      <c r="F75" s="334">
        <v>12</v>
      </c>
      <c r="G75" s="334">
        <v>13</v>
      </c>
      <c r="H75" s="358">
        <v>25</v>
      </c>
      <c r="I75" s="358">
        <v>1</v>
      </c>
      <c r="J75" s="261">
        <v>1</v>
      </c>
      <c r="K75" s="334">
        <v>2</v>
      </c>
      <c r="L75" s="358">
        <v>1</v>
      </c>
      <c r="M75" s="358">
        <v>1</v>
      </c>
      <c r="N75" s="261">
        <v>2</v>
      </c>
      <c r="O75" s="261">
        <v>0</v>
      </c>
      <c r="P75" s="261">
        <v>0</v>
      </c>
      <c r="Q75" s="261">
        <v>0</v>
      </c>
      <c r="R75" s="351">
        <v>38</v>
      </c>
      <c r="S75" s="351">
        <v>35</v>
      </c>
      <c r="T75" s="351">
        <v>73</v>
      </c>
      <c r="U75" s="222"/>
      <c r="V75" s="222"/>
      <c r="W75" s="222"/>
      <c r="X75" s="222"/>
      <c r="Y75" s="222"/>
      <c r="Z75" s="222"/>
      <c r="AA75" s="222"/>
    </row>
    <row r="76" spans="2:27" customFormat="1" x14ac:dyDescent="0.3">
      <c r="B76" s="353" t="s">
        <v>137</v>
      </c>
      <c r="C76" s="334">
        <v>0</v>
      </c>
      <c r="D76" s="334">
        <v>3</v>
      </c>
      <c r="E76" s="334">
        <v>3</v>
      </c>
      <c r="F76" s="334">
        <v>0</v>
      </c>
      <c r="G76" s="334">
        <v>0</v>
      </c>
      <c r="H76" s="358">
        <v>0</v>
      </c>
      <c r="I76" s="358">
        <v>0</v>
      </c>
      <c r="J76" s="261">
        <v>0</v>
      </c>
      <c r="K76" s="334">
        <v>0</v>
      </c>
      <c r="L76" s="358">
        <v>0</v>
      </c>
      <c r="M76" s="358">
        <v>0</v>
      </c>
      <c r="N76" s="261">
        <v>0</v>
      </c>
      <c r="O76" s="261">
        <v>0</v>
      </c>
      <c r="P76" s="261">
        <v>0</v>
      </c>
      <c r="Q76" s="261">
        <v>0</v>
      </c>
      <c r="R76" s="351">
        <v>0</v>
      </c>
      <c r="S76" s="351">
        <v>3</v>
      </c>
      <c r="T76" s="351">
        <v>3</v>
      </c>
      <c r="U76" s="222"/>
      <c r="V76" s="222"/>
      <c r="W76" s="222"/>
      <c r="X76" s="222"/>
      <c r="Y76" s="222"/>
      <c r="Z76" s="222"/>
      <c r="AA76" s="222"/>
    </row>
    <row r="77" spans="2:27" customFormat="1" x14ac:dyDescent="0.3">
      <c r="B77" s="354" t="s">
        <v>132</v>
      </c>
      <c r="C77" s="334">
        <v>1</v>
      </c>
      <c r="D77" s="334">
        <v>0</v>
      </c>
      <c r="E77" s="334">
        <v>1</v>
      </c>
      <c r="F77" s="334">
        <v>0</v>
      </c>
      <c r="G77" s="334">
        <v>0</v>
      </c>
      <c r="H77" s="358">
        <v>0</v>
      </c>
      <c r="I77" s="358">
        <v>0</v>
      </c>
      <c r="J77" s="261">
        <v>0</v>
      </c>
      <c r="K77" s="334">
        <v>0</v>
      </c>
      <c r="L77" s="358">
        <v>0</v>
      </c>
      <c r="M77" s="358">
        <v>0</v>
      </c>
      <c r="N77" s="261">
        <v>0</v>
      </c>
      <c r="O77" s="261">
        <v>0</v>
      </c>
      <c r="P77" s="261">
        <v>0</v>
      </c>
      <c r="Q77" s="261">
        <v>0</v>
      </c>
      <c r="R77" s="351">
        <v>1</v>
      </c>
      <c r="S77" s="351">
        <v>0</v>
      </c>
      <c r="T77" s="351">
        <v>1</v>
      </c>
      <c r="U77" s="222"/>
      <c r="V77" s="222"/>
      <c r="W77" s="222"/>
      <c r="X77" s="222"/>
      <c r="Y77" s="222"/>
      <c r="Z77" s="222"/>
      <c r="AA77" s="222"/>
    </row>
    <row r="78" spans="2:27" customFormat="1" x14ac:dyDescent="0.3">
      <c r="B78" s="354" t="s">
        <v>133</v>
      </c>
      <c r="C78" s="334">
        <v>1</v>
      </c>
      <c r="D78" s="334">
        <v>2</v>
      </c>
      <c r="E78" s="334">
        <v>3</v>
      </c>
      <c r="F78" s="334">
        <v>0</v>
      </c>
      <c r="G78" s="334">
        <v>0</v>
      </c>
      <c r="H78" s="358">
        <v>0</v>
      </c>
      <c r="I78" s="358">
        <v>0</v>
      </c>
      <c r="J78" s="261">
        <v>0</v>
      </c>
      <c r="K78" s="334">
        <v>0</v>
      </c>
      <c r="L78" s="358">
        <v>0</v>
      </c>
      <c r="M78" s="358">
        <v>1</v>
      </c>
      <c r="N78" s="261">
        <v>1</v>
      </c>
      <c r="O78" s="261">
        <v>0</v>
      </c>
      <c r="P78" s="261">
        <v>0</v>
      </c>
      <c r="Q78" s="261">
        <v>0</v>
      </c>
      <c r="R78" s="351">
        <v>1</v>
      </c>
      <c r="S78" s="351">
        <v>3</v>
      </c>
      <c r="T78" s="351">
        <v>4</v>
      </c>
      <c r="U78" s="222"/>
      <c r="V78" s="222"/>
      <c r="W78" s="222"/>
      <c r="X78" s="222"/>
      <c r="Y78" s="222"/>
      <c r="Z78" s="222"/>
      <c r="AA78" s="222"/>
    </row>
    <row r="79" spans="2:27" customFormat="1" x14ac:dyDescent="0.3">
      <c r="B79" s="354" t="s">
        <v>134</v>
      </c>
      <c r="C79" s="334">
        <v>50</v>
      </c>
      <c r="D79" s="334">
        <v>43</v>
      </c>
      <c r="E79" s="334">
        <v>93</v>
      </c>
      <c r="F79" s="334">
        <v>36</v>
      </c>
      <c r="G79" s="334">
        <v>23</v>
      </c>
      <c r="H79" s="358">
        <v>59</v>
      </c>
      <c r="I79" s="358">
        <v>0</v>
      </c>
      <c r="J79" s="261">
        <v>0</v>
      </c>
      <c r="K79" s="334">
        <v>0</v>
      </c>
      <c r="L79" s="358">
        <v>1</v>
      </c>
      <c r="M79" s="358">
        <v>2</v>
      </c>
      <c r="N79" s="261">
        <v>3</v>
      </c>
      <c r="O79" s="261">
        <v>0</v>
      </c>
      <c r="P79" s="261">
        <v>0</v>
      </c>
      <c r="Q79" s="261">
        <v>0</v>
      </c>
      <c r="R79" s="351">
        <v>87</v>
      </c>
      <c r="S79" s="351">
        <v>68</v>
      </c>
      <c r="T79" s="351">
        <v>155</v>
      </c>
      <c r="U79" s="222"/>
      <c r="V79" s="222"/>
      <c r="W79" s="222"/>
      <c r="X79" s="222"/>
      <c r="Y79" s="222"/>
      <c r="Z79" s="222"/>
      <c r="AA79" s="222"/>
    </row>
    <row r="80" spans="2:27" customFormat="1" x14ac:dyDescent="0.3">
      <c r="B80" s="354" t="s">
        <v>135</v>
      </c>
      <c r="C80" s="334">
        <v>0</v>
      </c>
      <c r="D80" s="334">
        <v>4</v>
      </c>
      <c r="E80" s="334">
        <v>4</v>
      </c>
      <c r="F80" s="334">
        <v>2</v>
      </c>
      <c r="G80" s="334">
        <v>0</v>
      </c>
      <c r="H80" s="358">
        <v>2</v>
      </c>
      <c r="I80" s="358">
        <v>0</v>
      </c>
      <c r="J80" s="261">
        <v>0</v>
      </c>
      <c r="K80" s="334">
        <v>0</v>
      </c>
      <c r="L80" s="358">
        <v>0</v>
      </c>
      <c r="M80" s="358">
        <v>0</v>
      </c>
      <c r="N80" s="261">
        <v>0</v>
      </c>
      <c r="O80" s="261">
        <v>0</v>
      </c>
      <c r="P80" s="261">
        <v>0</v>
      </c>
      <c r="Q80" s="261">
        <v>0</v>
      </c>
      <c r="R80" s="351">
        <v>2</v>
      </c>
      <c r="S80" s="351">
        <v>4</v>
      </c>
      <c r="T80" s="351">
        <v>6</v>
      </c>
      <c r="U80" s="222"/>
      <c r="V80" s="222"/>
      <c r="W80" s="222"/>
      <c r="X80" s="222"/>
      <c r="Y80" s="222"/>
      <c r="Z80" s="222"/>
      <c r="AA80" s="222"/>
    </row>
    <row r="81" spans="2:27" customFormat="1" x14ac:dyDescent="0.3">
      <c r="B81" s="354" t="s">
        <v>136</v>
      </c>
      <c r="C81" s="334">
        <v>4</v>
      </c>
      <c r="D81" s="334">
        <v>6</v>
      </c>
      <c r="E81" s="334">
        <v>10</v>
      </c>
      <c r="F81" s="334">
        <v>4</v>
      </c>
      <c r="G81" s="334">
        <v>1</v>
      </c>
      <c r="H81" s="358">
        <v>5</v>
      </c>
      <c r="I81" s="358">
        <v>0</v>
      </c>
      <c r="J81" s="261">
        <v>0</v>
      </c>
      <c r="K81" s="334">
        <v>0</v>
      </c>
      <c r="L81" s="358">
        <v>0</v>
      </c>
      <c r="M81" s="358">
        <v>0</v>
      </c>
      <c r="N81" s="261">
        <v>0</v>
      </c>
      <c r="O81" s="261">
        <v>0</v>
      </c>
      <c r="P81" s="261">
        <v>0</v>
      </c>
      <c r="Q81" s="261">
        <v>0</v>
      </c>
      <c r="R81" s="351">
        <v>8</v>
      </c>
      <c r="S81" s="351">
        <v>7</v>
      </c>
      <c r="T81" s="351">
        <v>15</v>
      </c>
      <c r="U81" s="222"/>
      <c r="V81" s="222"/>
      <c r="W81" s="222"/>
      <c r="X81" s="222"/>
      <c r="Y81" s="222"/>
      <c r="Z81" s="222"/>
      <c r="AA81" s="222"/>
    </row>
    <row r="82" spans="2:27" customFormat="1" x14ac:dyDescent="0.3">
      <c r="B82" s="352" t="s">
        <v>25</v>
      </c>
      <c r="C82" s="333">
        <v>80</v>
      </c>
      <c r="D82" s="333">
        <v>78</v>
      </c>
      <c r="E82" s="333">
        <v>158</v>
      </c>
      <c r="F82" s="333">
        <v>54</v>
      </c>
      <c r="G82" s="333">
        <v>37</v>
      </c>
      <c r="H82" s="341">
        <v>91</v>
      </c>
      <c r="I82" s="341">
        <v>1</v>
      </c>
      <c r="J82" s="341">
        <v>1</v>
      </c>
      <c r="K82" s="333">
        <v>2</v>
      </c>
      <c r="L82" s="341">
        <v>2</v>
      </c>
      <c r="M82" s="341">
        <v>4</v>
      </c>
      <c r="N82" s="341">
        <v>6</v>
      </c>
      <c r="O82" s="341">
        <v>0</v>
      </c>
      <c r="P82" s="341">
        <v>0</v>
      </c>
      <c r="Q82" s="341">
        <v>0</v>
      </c>
      <c r="R82" s="351">
        <v>137</v>
      </c>
      <c r="S82" s="351">
        <v>120</v>
      </c>
      <c r="T82" s="351">
        <v>257</v>
      </c>
      <c r="U82" s="222"/>
      <c r="V82" s="222"/>
      <c r="W82" s="222"/>
      <c r="X82" s="222"/>
      <c r="Y82" s="222"/>
      <c r="Z82" s="222"/>
      <c r="AA82" s="222"/>
    </row>
    <row r="83" spans="2:27" customFormat="1" ht="76.2" customHeight="1" x14ac:dyDescent="0.3">
      <c r="B83" s="612" t="s">
        <v>834</v>
      </c>
      <c r="C83" s="612"/>
      <c r="D83" s="612"/>
      <c r="E83" s="612"/>
      <c r="F83" s="612"/>
      <c r="G83" s="612"/>
      <c r="H83" s="612"/>
      <c r="I83" s="612"/>
      <c r="J83" s="612"/>
      <c r="K83" s="612"/>
      <c r="L83" s="612"/>
      <c r="M83" s="612"/>
      <c r="N83" s="612"/>
      <c r="O83" s="612"/>
      <c r="P83" s="612"/>
      <c r="Q83" s="612"/>
      <c r="R83" s="222"/>
      <c r="S83" s="222"/>
      <c r="T83" s="222"/>
      <c r="U83" s="222"/>
      <c r="V83" s="222"/>
      <c r="W83" s="222"/>
    </row>
    <row r="84" spans="2:27" ht="13.95" customHeight="1" x14ac:dyDescent="0.3">
      <c r="B84" s="557" t="s">
        <v>903</v>
      </c>
      <c r="C84" s="557"/>
      <c r="D84" s="557"/>
      <c r="E84" s="557"/>
      <c r="F84" s="557"/>
      <c r="G84" s="557"/>
      <c r="H84" s="557"/>
      <c r="I84" s="557"/>
      <c r="J84" s="557"/>
      <c r="K84" s="557"/>
      <c r="L84" s="557"/>
      <c r="M84" s="13"/>
      <c r="N84" s="13"/>
      <c r="O84" s="13"/>
      <c r="P84" s="13"/>
      <c r="Q84" s="13"/>
      <c r="R84" s="13"/>
      <c r="S84" s="13"/>
      <c r="T84" s="13"/>
      <c r="U84" s="13"/>
      <c r="V84" s="13"/>
      <c r="W84" s="13"/>
    </row>
    <row r="85" spans="2:27" customFormat="1" x14ac:dyDescent="0.3">
      <c r="B85" s="157"/>
      <c r="C85" s="157"/>
      <c r="D85" s="157"/>
      <c r="H85" s="222"/>
      <c r="I85" s="222"/>
      <c r="J85" s="222"/>
      <c r="K85" s="222"/>
      <c r="L85" s="222"/>
      <c r="M85" s="222"/>
      <c r="N85" s="222"/>
      <c r="O85" s="222"/>
      <c r="P85" s="222"/>
      <c r="Q85" s="222"/>
      <c r="R85" s="222"/>
      <c r="S85" s="222"/>
      <c r="T85" s="222"/>
      <c r="U85" s="222"/>
      <c r="V85" s="222"/>
      <c r="W85" s="222"/>
    </row>
    <row r="86" spans="2:27" customFormat="1" x14ac:dyDescent="0.3">
      <c r="B86" s="186" t="s">
        <v>506</v>
      </c>
      <c r="H86" s="222"/>
      <c r="I86" s="222"/>
      <c r="J86" s="222"/>
      <c r="K86" s="222"/>
      <c r="L86" s="222"/>
      <c r="M86" s="222"/>
      <c r="N86" s="222"/>
      <c r="O86" s="222"/>
      <c r="P86" s="222"/>
      <c r="Q86" s="222"/>
      <c r="R86" s="222"/>
      <c r="S86" s="222"/>
      <c r="T86" s="222"/>
      <c r="U86" s="222"/>
      <c r="V86" s="222"/>
      <c r="W86" s="222"/>
    </row>
    <row r="87" spans="2:27" customFormat="1" x14ac:dyDescent="0.3">
      <c r="B87" s="186"/>
      <c r="H87" s="222"/>
      <c r="I87" s="222"/>
      <c r="J87" s="222"/>
      <c r="K87" s="222"/>
      <c r="L87" s="222"/>
      <c r="M87" s="222"/>
      <c r="N87" s="222"/>
      <c r="O87" s="222"/>
      <c r="P87" s="222"/>
      <c r="Q87" s="222"/>
      <c r="R87" s="222"/>
      <c r="S87" s="222"/>
      <c r="T87" s="222"/>
      <c r="U87" s="222"/>
      <c r="V87" s="222"/>
      <c r="W87" s="222"/>
    </row>
    <row r="88" spans="2:27" customFormat="1" ht="15" customHeight="1" x14ac:dyDescent="0.3">
      <c r="B88" s="529" t="s">
        <v>521</v>
      </c>
      <c r="C88" s="565" t="s">
        <v>477</v>
      </c>
      <c r="D88" s="566"/>
      <c r="E88" s="566"/>
      <c r="F88" s="566"/>
      <c r="G88" s="566"/>
      <c r="H88" s="566"/>
      <c r="I88" s="566"/>
      <c r="J88" s="566"/>
      <c r="K88" s="566"/>
      <c r="L88" s="566"/>
      <c r="M88" s="566"/>
      <c r="N88" s="566"/>
      <c r="O88" s="566"/>
      <c r="P88" s="566"/>
      <c r="Q88" s="567"/>
      <c r="R88" s="599" t="s">
        <v>861</v>
      </c>
      <c r="S88" s="600"/>
      <c r="T88" s="601"/>
      <c r="U88" s="222"/>
      <c r="V88" s="222"/>
      <c r="W88" s="222"/>
    </row>
    <row r="89" spans="2:27" customFormat="1" ht="15" customHeight="1" x14ac:dyDescent="0.3">
      <c r="B89" s="529"/>
      <c r="C89" s="533" t="s">
        <v>651</v>
      </c>
      <c r="D89" s="533"/>
      <c r="E89" s="533"/>
      <c r="F89" s="533" t="s">
        <v>485</v>
      </c>
      <c r="G89" s="533"/>
      <c r="H89" s="533"/>
      <c r="I89" s="533" t="s">
        <v>3</v>
      </c>
      <c r="J89" s="533"/>
      <c r="K89" s="533"/>
      <c r="L89" s="533" t="s">
        <v>5</v>
      </c>
      <c r="M89" s="533"/>
      <c r="N89" s="533"/>
      <c r="O89" s="533" t="s">
        <v>829</v>
      </c>
      <c r="P89" s="533"/>
      <c r="Q89" s="533"/>
      <c r="R89" s="602"/>
      <c r="S89" s="537"/>
      <c r="T89" s="553"/>
      <c r="U89" s="222"/>
      <c r="V89" s="222"/>
      <c r="W89" s="222"/>
    </row>
    <row r="90" spans="2:27" customFormat="1" x14ac:dyDescent="0.3">
      <c r="B90" s="529"/>
      <c r="C90" s="277" t="s">
        <v>73</v>
      </c>
      <c r="D90" s="277" t="s">
        <v>74</v>
      </c>
      <c r="E90" s="277" t="s">
        <v>25</v>
      </c>
      <c r="F90" s="277" t="s">
        <v>73</v>
      </c>
      <c r="G90" s="277" t="s">
        <v>74</v>
      </c>
      <c r="H90" s="277" t="s">
        <v>25</v>
      </c>
      <c r="I90" s="277" t="s">
        <v>73</v>
      </c>
      <c r="J90" s="277" t="s">
        <v>74</v>
      </c>
      <c r="K90" s="277" t="s">
        <v>25</v>
      </c>
      <c r="L90" s="277" t="s">
        <v>73</v>
      </c>
      <c r="M90" s="277" t="s">
        <v>74</v>
      </c>
      <c r="N90" s="277" t="s">
        <v>25</v>
      </c>
      <c r="O90" s="277" t="s">
        <v>73</v>
      </c>
      <c r="P90" s="277" t="s">
        <v>74</v>
      </c>
      <c r="Q90" s="277" t="s">
        <v>25</v>
      </c>
      <c r="R90" s="277" t="s">
        <v>73</v>
      </c>
      <c r="S90" s="277" t="s">
        <v>74</v>
      </c>
      <c r="T90" s="277" t="s">
        <v>25</v>
      </c>
      <c r="U90" s="222"/>
      <c r="V90" s="222"/>
      <c r="W90" s="222"/>
    </row>
    <row r="91" spans="2:27" customFormat="1" x14ac:dyDescent="0.3">
      <c r="B91" s="227" t="s">
        <v>139</v>
      </c>
      <c r="C91" s="334">
        <v>70</v>
      </c>
      <c r="D91" s="334">
        <v>92</v>
      </c>
      <c r="E91" s="334">
        <v>162</v>
      </c>
      <c r="F91" s="334">
        <v>75</v>
      </c>
      <c r="G91" s="334">
        <v>65</v>
      </c>
      <c r="H91" s="357">
        <v>140</v>
      </c>
      <c r="I91" s="334">
        <v>2</v>
      </c>
      <c r="J91" s="357">
        <v>0</v>
      </c>
      <c r="K91" s="334">
        <v>2</v>
      </c>
      <c r="L91" s="357">
        <v>7</v>
      </c>
      <c r="M91" s="334">
        <v>14</v>
      </c>
      <c r="N91" s="357">
        <v>21</v>
      </c>
      <c r="O91" s="357">
        <v>0</v>
      </c>
      <c r="P91" s="357">
        <v>0</v>
      </c>
      <c r="Q91" s="357">
        <v>0</v>
      </c>
      <c r="R91" s="341">
        <v>154</v>
      </c>
      <c r="S91" s="341">
        <v>171</v>
      </c>
      <c r="T91" s="341">
        <v>325</v>
      </c>
      <c r="U91" s="222"/>
      <c r="V91" s="222"/>
      <c r="W91" s="222"/>
    </row>
    <row r="92" spans="2:27" customFormat="1" x14ac:dyDescent="0.3">
      <c r="B92" s="228" t="s">
        <v>140</v>
      </c>
      <c r="C92" s="334">
        <v>42</v>
      </c>
      <c r="D92" s="334">
        <v>28</v>
      </c>
      <c r="E92" s="334">
        <v>70</v>
      </c>
      <c r="F92" s="334">
        <v>36</v>
      </c>
      <c r="G92" s="334">
        <v>25</v>
      </c>
      <c r="H92" s="357">
        <v>61</v>
      </c>
      <c r="I92" s="334">
        <v>0</v>
      </c>
      <c r="J92" s="357">
        <v>0</v>
      </c>
      <c r="K92" s="334">
        <v>0</v>
      </c>
      <c r="L92" s="357">
        <v>3</v>
      </c>
      <c r="M92" s="334">
        <v>4</v>
      </c>
      <c r="N92" s="357">
        <v>7</v>
      </c>
      <c r="O92" s="357">
        <v>0</v>
      </c>
      <c r="P92" s="357">
        <v>0</v>
      </c>
      <c r="Q92" s="357">
        <v>0</v>
      </c>
      <c r="R92" s="341">
        <v>81</v>
      </c>
      <c r="S92" s="341">
        <v>57</v>
      </c>
      <c r="T92" s="341">
        <v>138</v>
      </c>
      <c r="U92" s="222"/>
      <c r="V92" s="222"/>
      <c r="W92" s="222"/>
    </row>
    <row r="93" spans="2:27" customFormat="1" x14ac:dyDescent="0.3">
      <c r="B93" s="228" t="s">
        <v>141</v>
      </c>
      <c r="C93" s="334">
        <v>2</v>
      </c>
      <c r="D93" s="334">
        <v>3</v>
      </c>
      <c r="E93" s="334">
        <v>5</v>
      </c>
      <c r="F93" s="334">
        <v>0</v>
      </c>
      <c r="G93" s="334">
        <v>1</v>
      </c>
      <c r="H93" s="357">
        <v>1</v>
      </c>
      <c r="I93" s="334">
        <v>0</v>
      </c>
      <c r="J93" s="357">
        <v>0</v>
      </c>
      <c r="K93" s="334">
        <v>0</v>
      </c>
      <c r="L93" s="357">
        <v>0</v>
      </c>
      <c r="M93" s="334">
        <v>0</v>
      </c>
      <c r="N93" s="357">
        <v>0</v>
      </c>
      <c r="O93" s="357">
        <v>0</v>
      </c>
      <c r="P93" s="357">
        <v>0</v>
      </c>
      <c r="Q93" s="357">
        <v>0</v>
      </c>
      <c r="R93" s="341">
        <v>2</v>
      </c>
      <c r="S93" s="341">
        <v>4</v>
      </c>
      <c r="T93" s="341">
        <v>6</v>
      </c>
      <c r="U93" s="222"/>
      <c r="V93" s="222"/>
      <c r="W93" s="222"/>
    </row>
    <row r="94" spans="2:27" customFormat="1" x14ac:dyDescent="0.3">
      <c r="B94" s="228" t="s">
        <v>142</v>
      </c>
      <c r="C94" s="334">
        <v>0</v>
      </c>
      <c r="D94" s="334">
        <v>1</v>
      </c>
      <c r="E94" s="334">
        <v>1</v>
      </c>
      <c r="F94" s="334">
        <v>1</v>
      </c>
      <c r="G94" s="334">
        <v>2</v>
      </c>
      <c r="H94" s="357">
        <v>3</v>
      </c>
      <c r="I94" s="334">
        <v>0</v>
      </c>
      <c r="J94" s="357">
        <v>0</v>
      </c>
      <c r="K94" s="334">
        <v>0</v>
      </c>
      <c r="L94" s="357">
        <v>0</v>
      </c>
      <c r="M94" s="334">
        <v>0</v>
      </c>
      <c r="N94" s="357">
        <v>0</v>
      </c>
      <c r="O94" s="357">
        <v>0</v>
      </c>
      <c r="P94" s="357">
        <v>0</v>
      </c>
      <c r="Q94" s="357">
        <v>0</v>
      </c>
      <c r="R94" s="341">
        <v>1</v>
      </c>
      <c r="S94" s="341">
        <v>3</v>
      </c>
      <c r="T94" s="341">
        <v>4</v>
      </c>
      <c r="U94" s="222"/>
      <c r="V94" s="222"/>
      <c r="W94" s="222"/>
    </row>
    <row r="95" spans="2:27" customFormat="1" x14ac:dyDescent="0.3">
      <c r="B95" s="228" t="s">
        <v>143</v>
      </c>
      <c r="C95" s="334">
        <v>0</v>
      </c>
      <c r="D95" s="334">
        <v>1</v>
      </c>
      <c r="E95" s="334">
        <v>1</v>
      </c>
      <c r="F95" s="334">
        <v>0</v>
      </c>
      <c r="G95" s="334">
        <v>0</v>
      </c>
      <c r="H95" s="357">
        <v>0</v>
      </c>
      <c r="I95" s="334">
        <v>0</v>
      </c>
      <c r="J95" s="357">
        <v>0</v>
      </c>
      <c r="K95" s="334">
        <v>0</v>
      </c>
      <c r="L95" s="357">
        <v>0</v>
      </c>
      <c r="M95" s="334">
        <v>0</v>
      </c>
      <c r="N95" s="357">
        <v>0</v>
      </c>
      <c r="O95" s="357">
        <v>0</v>
      </c>
      <c r="P95" s="357">
        <v>0</v>
      </c>
      <c r="Q95" s="357">
        <v>0</v>
      </c>
      <c r="R95" s="341">
        <v>0</v>
      </c>
      <c r="S95" s="341">
        <v>1</v>
      </c>
      <c r="T95" s="341">
        <v>1</v>
      </c>
      <c r="U95" s="222"/>
      <c r="V95" s="222"/>
      <c r="W95" s="222"/>
    </row>
    <row r="96" spans="2:27" x14ac:dyDescent="0.3">
      <c r="B96" s="228" t="s">
        <v>144</v>
      </c>
      <c r="C96" s="334">
        <v>1</v>
      </c>
      <c r="D96" s="334">
        <v>1</v>
      </c>
      <c r="E96" s="334">
        <v>2</v>
      </c>
      <c r="F96" s="334">
        <v>0</v>
      </c>
      <c r="G96" s="334">
        <v>1</v>
      </c>
      <c r="H96" s="357">
        <v>1</v>
      </c>
      <c r="I96" s="334">
        <v>0</v>
      </c>
      <c r="J96" s="357">
        <v>0</v>
      </c>
      <c r="K96" s="334">
        <v>0</v>
      </c>
      <c r="L96" s="357">
        <v>0</v>
      </c>
      <c r="M96" s="334">
        <v>0</v>
      </c>
      <c r="N96" s="357">
        <v>0</v>
      </c>
      <c r="O96" s="357">
        <v>0</v>
      </c>
      <c r="P96" s="357">
        <v>0</v>
      </c>
      <c r="Q96" s="357">
        <v>0</v>
      </c>
      <c r="R96" s="341">
        <v>1</v>
      </c>
      <c r="S96" s="341">
        <v>2</v>
      </c>
      <c r="T96" s="341">
        <v>3</v>
      </c>
      <c r="U96" s="13"/>
      <c r="V96" s="13"/>
      <c r="W96" s="13"/>
    </row>
    <row r="97" spans="2:26" x14ac:dyDescent="0.3">
      <c r="B97" s="228" t="s">
        <v>145</v>
      </c>
      <c r="C97" s="334">
        <v>1</v>
      </c>
      <c r="D97" s="334">
        <v>0</v>
      </c>
      <c r="E97" s="334">
        <v>1</v>
      </c>
      <c r="F97" s="334">
        <v>0</v>
      </c>
      <c r="G97" s="334">
        <v>1</v>
      </c>
      <c r="H97" s="357">
        <v>1</v>
      </c>
      <c r="I97" s="334">
        <v>0</v>
      </c>
      <c r="J97" s="357">
        <v>0</v>
      </c>
      <c r="K97" s="334">
        <v>0</v>
      </c>
      <c r="L97" s="357">
        <v>0</v>
      </c>
      <c r="M97" s="334">
        <v>0</v>
      </c>
      <c r="N97" s="357">
        <v>0</v>
      </c>
      <c r="O97" s="357">
        <v>0</v>
      </c>
      <c r="P97" s="357">
        <v>0</v>
      </c>
      <c r="Q97" s="357">
        <v>0</v>
      </c>
      <c r="R97" s="341">
        <v>1</v>
      </c>
      <c r="S97" s="341">
        <v>1</v>
      </c>
      <c r="T97" s="341">
        <v>2</v>
      </c>
      <c r="U97" s="13"/>
      <c r="V97" s="13"/>
      <c r="W97" s="13"/>
    </row>
    <row r="98" spans="2:26" x14ac:dyDescent="0.3">
      <c r="B98" s="228" t="s">
        <v>146</v>
      </c>
      <c r="C98" s="334">
        <v>8</v>
      </c>
      <c r="D98" s="334">
        <v>6</v>
      </c>
      <c r="E98" s="334">
        <v>14</v>
      </c>
      <c r="F98" s="334">
        <v>1</v>
      </c>
      <c r="G98" s="334">
        <v>2</v>
      </c>
      <c r="H98" s="357">
        <v>3</v>
      </c>
      <c r="I98" s="334">
        <v>0</v>
      </c>
      <c r="J98" s="357">
        <v>0</v>
      </c>
      <c r="K98" s="334">
        <v>0</v>
      </c>
      <c r="L98" s="357">
        <v>0</v>
      </c>
      <c r="M98" s="334">
        <v>3</v>
      </c>
      <c r="N98" s="357">
        <v>3</v>
      </c>
      <c r="O98" s="357">
        <v>0</v>
      </c>
      <c r="P98" s="357">
        <v>0</v>
      </c>
      <c r="Q98" s="357">
        <v>0</v>
      </c>
      <c r="R98" s="341">
        <v>9</v>
      </c>
      <c r="S98" s="341">
        <v>11</v>
      </c>
      <c r="T98" s="341">
        <v>20</v>
      </c>
      <c r="U98" s="13"/>
      <c r="V98" s="13"/>
      <c r="W98" s="13"/>
    </row>
    <row r="99" spans="2:26" x14ac:dyDescent="0.3">
      <c r="B99" s="228" t="s">
        <v>147</v>
      </c>
      <c r="C99" s="334">
        <v>10</v>
      </c>
      <c r="D99" s="334">
        <v>13</v>
      </c>
      <c r="E99" s="334">
        <v>23</v>
      </c>
      <c r="F99" s="334">
        <v>10</v>
      </c>
      <c r="G99" s="334">
        <v>2</v>
      </c>
      <c r="H99" s="357">
        <v>12</v>
      </c>
      <c r="I99" s="334">
        <v>0</v>
      </c>
      <c r="J99" s="357">
        <v>0</v>
      </c>
      <c r="K99" s="334">
        <v>0</v>
      </c>
      <c r="L99" s="357">
        <v>0</v>
      </c>
      <c r="M99" s="334">
        <v>1</v>
      </c>
      <c r="N99" s="357">
        <v>1</v>
      </c>
      <c r="O99" s="357">
        <v>0</v>
      </c>
      <c r="P99" s="357">
        <v>0</v>
      </c>
      <c r="Q99" s="357">
        <v>0</v>
      </c>
      <c r="R99" s="341">
        <v>20</v>
      </c>
      <c r="S99" s="341">
        <v>16</v>
      </c>
      <c r="T99" s="341">
        <v>36</v>
      </c>
      <c r="U99" s="13"/>
      <c r="V99" s="13"/>
      <c r="W99" s="13"/>
    </row>
    <row r="100" spans="2:26" x14ac:dyDescent="0.3">
      <c r="B100" s="355" t="s">
        <v>25</v>
      </c>
      <c r="C100" s="333">
        <v>134</v>
      </c>
      <c r="D100" s="333">
        <v>145</v>
      </c>
      <c r="E100" s="333">
        <v>279</v>
      </c>
      <c r="F100" s="333">
        <v>123</v>
      </c>
      <c r="G100" s="333">
        <v>99</v>
      </c>
      <c r="H100" s="341">
        <v>222</v>
      </c>
      <c r="I100" s="333">
        <v>2</v>
      </c>
      <c r="J100" s="341">
        <v>0</v>
      </c>
      <c r="K100" s="333">
        <v>2</v>
      </c>
      <c r="L100" s="341">
        <v>10</v>
      </c>
      <c r="M100" s="333">
        <v>22</v>
      </c>
      <c r="N100" s="341">
        <v>32</v>
      </c>
      <c r="O100" s="341">
        <v>0</v>
      </c>
      <c r="P100" s="341">
        <v>0</v>
      </c>
      <c r="Q100" s="341">
        <v>0</v>
      </c>
      <c r="R100" s="341">
        <v>269</v>
      </c>
      <c r="S100" s="341">
        <v>266</v>
      </c>
      <c r="T100" s="341">
        <v>535</v>
      </c>
      <c r="U100" s="13"/>
      <c r="V100" s="13"/>
      <c r="W100" s="13"/>
    </row>
    <row r="101" spans="2:26" ht="76.2" customHeight="1" x14ac:dyDescent="0.3">
      <c r="B101" s="598" t="s">
        <v>834</v>
      </c>
      <c r="C101" s="598"/>
      <c r="D101" s="598"/>
      <c r="E101" s="598"/>
      <c r="F101" s="598"/>
      <c r="G101" s="598"/>
      <c r="H101" s="598"/>
      <c r="I101" s="598"/>
      <c r="J101" s="598"/>
      <c r="K101" s="598"/>
      <c r="L101" s="598"/>
      <c r="M101" s="598"/>
      <c r="N101" s="598"/>
      <c r="O101" s="598"/>
      <c r="P101" s="598"/>
      <c r="Q101" s="598"/>
      <c r="R101" s="13"/>
      <c r="S101" s="13"/>
      <c r="T101" s="13"/>
      <c r="U101" s="13"/>
      <c r="V101" s="13"/>
      <c r="W101" s="13"/>
    </row>
    <row r="102" spans="2:26" ht="13.95" customHeight="1" x14ac:dyDescent="0.3">
      <c r="B102" s="557" t="s">
        <v>903</v>
      </c>
      <c r="C102" s="557"/>
      <c r="D102" s="557"/>
      <c r="E102" s="557"/>
      <c r="F102" s="557"/>
      <c r="G102" s="557"/>
      <c r="H102" s="557"/>
      <c r="I102" s="557"/>
      <c r="J102" s="557"/>
      <c r="K102" s="557"/>
      <c r="L102" s="557"/>
      <c r="M102" s="13"/>
      <c r="N102" s="13"/>
      <c r="O102" s="13"/>
      <c r="P102" s="13"/>
      <c r="Q102" s="13"/>
      <c r="R102" s="13"/>
      <c r="S102" s="13"/>
      <c r="T102" s="13"/>
      <c r="U102" s="13"/>
      <c r="V102" s="13"/>
      <c r="W102" s="13"/>
    </row>
    <row r="103" spans="2:26" x14ac:dyDescent="0.3">
      <c r="B103" s="157"/>
      <c r="C103" s="157"/>
      <c r="D103" s="157"/>
      <c r="E103"/>
      <c r="F103"/>
      <c r="G103"/>
      <c r="H103" s="13"/>
      <c r="I103" s="13"/>
      <c r="J103" s="13"/>
      <c r="K103" s="13"/>
      <c r="L103" s="13"/>
      <c r="M103" s="13"/>
      <c r="N103" s="13"/>
      <c r="O103" s="13"/>
      <c r="P103" s="13"/>
      <c r="Q103" s="13"/>
      <c r="R103" s="13"/>
      <c r="S103" s="13"/>
      <c r="T103" s="13"/>
      <c r="U103" s="13"/>
      <c r="V103" s="13"/>
      <c r="W103" s="13"/>
    </row>
    <row r="104" spans="2:26" x14ac:dyDescent="0.3">
      <c r="B104" s="186" t="s">
        <v>507</v>
      </c>
      <c r="C104"/>
      <c r="D104"/>
      <c r="E104"/>
      <c r="F104"/>
      <c r="G104"/>
      <c r="H104" s="13"/>
      <c r="I104" s="13"/>
      <c r="J104" s="13"/>
      <c r="K104" s="13"/>
      <c r="L104" s="13"/>
      <c r="M104" s="13"/>
      <c r="N104" s="13"/>
      <c r="O104" s="13"/>
      <c r="P104" s="13"/>
      <c r="Q104" s="13"/>
      <c r="R104" s="13"/>
      <c r="S104" s="13"/>
      <c r="T104" s="13"/>
      <c r="U104" s="13"/>
      <c r="V104" s="13"/>
      <c r="W104" s="13"/>
    </row>
    <row r="105" spans="2:26" x14ac:dyDescent="0.3">
      <c r="B105" s="186"/>
      <c r="C105"/>
      <c r="D105"/>
      <c r="E105"/>
      <c r="F105"/>
      <c r="G105"/>
      <c r="H105" s="13"/>
      <c r="I105" s="13"/>
      <c r="J105" s="13"/>
      <c r="K105" s="13"/>
      <c r="L105" s="13"/>
      <c r="M105" s="13"/>
      <c r="N105" s="13"/>
      <c r="O105" s="13"/>
      <c r="P105" s="13"/>
      <c r="Q105" s="13"/>
      <c r="R105" s="13"/>
      <c r="S105" s="13"/>
      <c r="T105" s="13"/>
      <c r="U105" s="13"/>
      <c r="V105" s="13"/>
      <c r="W105" s="13"/>
    </row>
    <row r="106" spans="2:26" ht="15" customHeight="1" x14ac:dyDescent="0.3">
      <c r="B106" s="529" t="s">
        <v>521</v>
      </c>
      <c r="C106" s="565" t="s">
        <v>477</v>
      </c>
      <c r="D106" s="566"/>
      <c r="E106" s="566"/>
      <c r="F106" s="566"/>
      <c r="G106" s="566"/>
      <c r="H106" s="566"/>
      <c r="I106" s="566"/>
      <c r="J106" s="566"/>
      <c r="K106" s="566"/>
      <c r="L106" s="566"/>
      <c r="M106" s="566"/>
      <c r="N106" s="566"/>
      <c r="O106" s="566"/>
      <c r="P106" s="566"/>
      <c r="Q106" s="567"/>
      <c r="R106" s="599" t="s">
        <v>861</v>
      </c>
      <c r="S106" s="600"/>
      <c r="T106" s="601"/>
      <c r="U106" s="13"/>
      <c r="V106" s="13"/>
      <c r="W106" s="13"/>
      <c r="X106" s="13"/>
      <c r="Y106" s="13"/>
      <c r="Z106" s="13"/>
    </row>
    <row r="107" spans="2:26" ht="15" customHeight="1" x14ac:dyDescent="0.3">
      <c r="B107" s="529"/>
      <c r="C107" s="533" t="s">
        <v>651</v>
      </c>
      <c r="D107" s="533"/>
      <c r="E107" s="533"/>
      <c r="F107" s="533" t="s">
        <v>485</v>
      </c>
      <c r="G107" s="533"/>
      <c r="H107" s="533"/>
      <c r="I107" s="533" t="s">
        <v>3</v>
      </c>
      <c r="J107" s="533"/>
      <c r="K107" s="533"/>
      <c r="L107" s="533" t="s">
        <v>5</v>
      </c>
      <c r="M107" s="533"/>
      <c r="N107" s="533"/>
      <c r="O107" s="533" t="s">
        <v>829</v>
      </c>
      <c r="P107" s="533"/>
      <c r="Q107" s="533"/>
      <c r="R107" s="602"/>
      <c r="S107" s="537"/>
      <c r="T107" s="553"/>
      <c r="U107" s="13"/>
      <c r="V107" s="13"/>
      <c r="W107" s="13"/>
      <c r="X107" s="13"/>
      <c r="Y107" s="13"/>
      <c r="Z107" s="13"/>
    </row>
    <row r="108" spans="2:26" x14ac:dyDescent="0.3">
      <c r="B108" s="529"/>
      <c r="C108" s="277" t="s">
        <v>73</v>
      </c>
      <c r="D108" s="277" t="s">
        <v>74</v>
      </c>
      <c r="E108" s="277" t="s">
        <v>25</v>
      </c>
      <c r="F108" s="277" t="s">
        <v>73</v>
      </c>
      <c r="G108" s="277" t="s">
        <v>74</v>
      </c>
      <c r="H108" s="277" t="s">
        <v>25</v>
      </c>
      <c r="I108" s="277" t="s">
        <v>73</v>
      </c>
      <c r="J108" s="277" t="s">
        <v>74</v>
      </c>
      <c r="K108" s="277" t="s">
        <v>25</v>
      </c>
      <c r="L108" s="277" t="s">
        <v>73</v>
      </c>
      <c r="M108" s="277" t="s">
        <v>74</v>
      </c>
      <c r="N108" s="277" t="s">
        <v>25</v>
      </c>
      <c r="O108" s="277" t="s">
        <v>73</v>
      </c>
      <c r="P108" s="277" t="s">
        <v>74</v>
      </c>
      <c r="Q108" s="277" t="s">
        <v>25</v>
      </c>
      <c r="R108" s="277" t="s">
        <v>73</v>
      </c>
      <c r="S108" s="277" t="s">
        <v>74</v>
      </c>
      <c r="T108" s="277" t="s">
        <v>25</v>
      </c>
      <c r="U108" s="13"/>
      <c r="V108" s="13"/>
      <c r="W108" s="13"/>
      <c r="X108" s="13"/>
      <c r="Y108" s="13"/>
      <c r="Z108" s="13"/>
    </row>
    <row r="109" spans="2:26" x14ac:dyDescent="0.3">
      <c r="B109" s="354" t="s">
        <v>148</v>
      </c>
      <c r="C109" s="334">
        <v>5</v>
      </c>
      <c r="D109" s="334">
        <v>5</v>
      </c>
      <c r="E109" s="334">
        <v>10</v>
      </c>
      <c r="F109" s="334">
        <v>1</v>
      </c>
      <c r="G109" s="334">
        <v>0</v>
      </c>
      <c r="H109" s="357">
        <v>1</v>
      </c>
      <c r="I109" s="334">
        <v>0</v>
      </c>
      <c r="J109" s="357">
        <v>0</v>
      </c>
      <c r="K109" s="334">
        <v>0</v>
      </c>
      <c r="L109" s="357">
        <v>0</v>
      </c>
      <c r="M109" s="334">
        <v>0</v>
      </c>
      <c r="N109" s="357">
        <v>0</v>
      </c>
      <c r="O109" s="357">
        <v>0</v>
      </c>
      <c r="P109" s="334">
        <v>0</v>
      </c>
      <c r="Q109" s="357">
        <v>0</v>
      </c>
      <c r="R109" s="341">
        <v>6</v>
      </c>
      <c r="S109" s="341">
        <v>5</v>
      </c>
      <c r="T109" s="341">
        <v>11</v>
      </c>
      <c r="U109" s="13"/>
      <c r="V109" s="13"/>
      <c r="W109" s="13"/>
      <c r="X109" s="13"/>
      <c r="Y109" s="13"/>
      <c r="Z109" s="13"/>
    </row>
    <row r="110" spans="2:26" x14ac:dyDescent="0.3">
      <c r="B110" s="354" t="s">
        <v>149</v>
      </c>
      <c r="C110" s="334">
        <v>9</v>
      </c>
      <c r="D110" s="334">
        <v>5</v>
      </c>
      <c r="E110" s="334">
        <v>14</v>
      </c>
      <c r="F110" s="334">
        <v>6</v>
      </c>
      <c r="G110" s="334">
        <v>1</v>
      </c>
      <c r="H110" s="357">
        <v>7</v>
      </c>
      <c r="I110" s="334">
        <v>0</v>
      </c>
      <c r="J110" s="357">
        <v>0</v>
      </c>
      <c r="K110" s="334">
        <v>0</v>
      </c>
      <c r="L110" s="357">
        <v>0</v>
      </c>
      <c r="M110" s="334">
        <v>0</v>
      </c>
      <c r="N110" s="357">
        <v>0</v>
      </c>
      <c r="O110" s="357">
        <v>0</v>
      </c>
      <c r="P110" s="334">
        <v>0</v>
      </c>
      <c r="Q110" s="357">
        <v>0</v>
      </c>
      <c r="R110" s="341">
        <v>15</v>
      </c>
      <c r="S110" s="341">
        <v>6</v>
      </c>
      <c r="T110" s="341">
        <v>21</v>
      </c>
      <c r="U110" s="13"/>
      <c r="V110" s="13"/>
      <c r="W110" s="13"/>
      <c r="X110" s="13"/>
      <c r="Y110" s="13"/>
      <c r="Z110" s="13"/>
    </row>
    <row r="111" spans="2:26" x14ac:dyDescent="0.3">
      <c r="B111" s="354" t="s">
        <v>490</v>
      </c>
      <c r="C111" s="334">
        <v>5</v>
      </c>
      <c r="D111" s="334">
        <v>8</v>
      </c>
      <c r="E111" s="334">
        <v>13</v>
      </c>
      <c r="F111" s="334">
        <v>4</v>
      </c>
      <c r="G111" s="334">
        <v>2</v>
      </c>
      <c r="H111" s="357">
        <v>6</v>
      </c>
      <c r="I111" s="334">
        <v>0</v>
      </c>
      <c r="J111" s="357">
        <v>0</v>
      </c>
      <c r="K111" s="334">
        <v>0</v>
      </c>
      <c r="L111" s="357">
        <v>0</v>
      </c>
      <c r="M111" s="334">
        <v>1</v>
      </c>
      <c r="N111" s="357">
        <v>1</v>
      </c>
      <c r="O111" s="357">
        <v>0</v>
      </c>
      <c r="P111" s="334">
        <v>0</v>
      </c>
      <c r="Q111" s="357">
        <v>0</v>
      </c>
      <c r="R111" s="341">
        <v>9</v>
      </c>
      <c r="S111" s="341">
        <v>11</v>
      </c>
      <c r="T111" s="341">
        <v>20</v>
      </c>
      <c r="U111" s="13"/>
      <c r="V111" s="13"/>
      <c r="W111" s="13"/>
      <c r="X111" s="13"/>
      <c r="Y111" s="13"/>
      <c r="Z111" s="13"/>
    </row>
    <row r="112" spans="2:26" x14ac:dyDescent="0.3">
      <c r="B112" s="354" t="s">
        <v>150</v>
      </c>
      <c r="C112" s="334">
        <v>40</v>
      </c>
      <c r="D112" s="334">
        <v>51</v>
      </c>
      <c r="E112" s="334">
        <v>91</v>
      </c>
      <c r="F112" s="334">
        <v>35</v>
      </c>
      <c r="G112" s="334">
        <v>27</v>
      </c>
      <c r="H112" s="357">
        <v>62</v>
      </c>
      <c r="I112" s="334">
        <v>0</v>
      </c>
      <c r="J112" s="357">
        <v>0</v>
      </c>
      <c r="K112" s="334">
        <v>0</v>
      </c>
      <c r="L112" s="357">
        <v>2</v>
      </c>
      <c r="M112" s="334">
        <v>4</v>
      </c>
      <c r="N112" s="357">
        <v>6</v>
      </c>
      <c r="O112" s="357">
        <v>0</v>
      </c>
      <c r="P112" s="334">
        <v>0</v>
      </c>
      <c r="Q112" s="357">
        <v>0</v>
      </c>
      <c r="R112" s="341">
        <v>77</v>
      </c>
      <c r="S112" s="341">
        <v>82</v>
      </c>
      <c r="T112" s="341">
        <v>159</v>
      </c>
      <c r="U112" s="13"/>
      <c r="V112" s="13"/>
      <c r="W112" s="13"/>
      <c r="X112" s="13"/>
      <c r="Y112" s="13"/>
      <c r="Z112" s="13"/>
    </row>
    <row r="113" spans="2:26" x14ac:dyDescent="0.3">
      <c r="B113" s="354" t="s">
        <v>151</v>
      </c>
      <c r="C113" s="334">
        <v>7</v>
      </c>
      <c r="D113" s="334">
        <v>3</v>
      </c>
      <c r="E113" s="334">
        <v>10</v>
      </c>
      <c r="F113" s="334">
        <v>3</v>
      </c>
      <c r="G113" s="334">
        <v>2</v>
      </c>
      <c r="H113" s="357">
        <v>5</v>
      </c>
      <c r="I113" s="334">
        <v>0</v>
      </c>
      <c r="J113" s="357">
        <v>0</v>
      </c>
      <c r="K113" s="334">
        <v>0</v>
      </c>
      <c r="L113" s="357">
        <v>0</v>
      </c>
      <c r="M113" s="334">
        <v>0</v>
      </c>
      <c r="N113" s="357">
        <v>0</v>
      </c>
      <c r="O113" s="357">
        <v>0</v>
      </c>
      <c r="P113" s="334">
        <v>0</v>
      </c>
      <c r="Q113" s="357">
        <v>0</v>
      </c>
      <c r="R113" s="341">
        <v>10</v>
      </c>
      <c r="S113" s="341">
        <v>5</v>
      </c>
      <c r="T113" s="341">
        <v>15</v>
      </c>
      <c r="U113" s="13"/>
      <c r="V113" s="13"/>
      <c r="W113" s="13"/>
      <c r="X113" s="13"/>
      <c r="Y113" s="13"/>
      <c r="Z113" s="13"/>
    </row>
    <row r="114" spans="2:26" x14ac:dyDescent="0.3">
      <c r="B114" s="354" t="s">
        <v>152</v>
      </c>
      <c r="C114" s="334">
        <v>3</v>
      </c>
      <c r="D114" s="334">
        <v>2</v>
      </c>
      <c r="E114" s="334">
        <v>5</v>
      </c>
      <c r="F114" s="334">
        <v>0</v>
      </c>
      <c r="G114" s="334">
        <v>0</v>
      </c>
      <c r="H114" s="357">
        <v>0</v>
      </c>
      <c r="I114" s="334">
        <v>0</v>
      </c>
      <c r="J114" s="357">
        <v>0</v>
      </c>
      <c r="K114" s="334">
        <v>0</v>
      </c>
      <c r="L114" s="357">
        <v>1</v>
      </c>
      <c r="M114" s="334">
        <v>0</v>
      </c>
      <c r="N114" s="357">
        <v>1</v>
      </c>
      <c r="O114" s="357">
        <v>0</v>
      </c>
      <c r="P114" s="334">
        <v>0</v>
      </c>
      <c r="Q114" s="357">
        <v>0</v>
      </c>
      <c r="R114" s="341">
        <v>4</v>
      </c>
      <c r="S114" s="341">
        <v>2</v>
      </c>
      <c r="T114" s="341">
        <v>6</v>
      </c>
      <c r="U114" s="13"/>
      <c r="V114" s="13"/>
      <c r="W114" s="13"/>
      <c r="X114" s="13"/>
      <c r="Y114" s="13"/>
      <c r="Z114" s="13"/>
    </row>
    <row r="115" spans="2:26" x14ac:dyDescent="0.3">
      <c r="B115" s="354" t="s">
        <v>153</v>
      </c>
      <c r="C115" s="334">
        <v>3</v>
      </c>
      <c r="D115" s="334">
        <v>5</v>
      </c>
      <c r="E115" s="334">
        <v>8</v>
      </c>
      <c r="F115" s="334">
        <v>2</v>
      </c>
      <c r="G115" s="334">
        <v>4</v>
      </c>
      <c r="H115" s="357">
        <v>6</v>
      </c>
      <c r="I115" s="334">
        <v>0</v>
      </c>
      <c r="J115" s="357">
        <v>0</v>
      </c>
      <c r="K115" s="334">
        <v>0</v>
      </c>
      <c r="L115" s="357">
        <v>1</v>
      </c>
      <c r="M115" s="334">
        <v>0</v>
      </c>
      <c r="N115" s="357">
        <v>1</v>
      </c>
      <c r="O115" s="357">
        <v>0</v>
      </c>
      <c r="P115" s="334">
        <v>0</v>
      </c>
      <c r="Q115" s="357">
        <v>0</v>
      </c>
      <c r="R115" s="341">
        <v>6</v>
      </c>
      <c r="S115" s="341">
        <v>9</v>
      </c>
      <c r="T115" s="341">
        <v>15</v>
      </c>
      <c r="U115" s="13"/>
      <c r="V115" s="13"/>
      <c r="W115" s="13"/>
      <c r="X115" s="13"/>
      <c r="Y115" s="13"/>
      <c r="Z115" s="13"/>
    </row>
    <row r="116" spans="2:26" x14ac:dyDescent="0.3">
      <c r="B116" s="354" t="s">
        <v>154</v>
      </c>
      <c r="C116" s="334">
        <v>3</v>
      </c>
      <c r="D116" s="334">
        <v>5</v>
      </c>
      <c r="E116" s="334">
        <v>8</v>
      </c>
      <c r="F116" s="334">
        <v>4</v>
      </c>
      <c r="G116" s="334">
        <v>3</v>
      </c>
      <c r="H116" s="357">
        <v>7</v>
      </c>
      <c r="I116" s="334">
        <v>0</v>
      </c>
      <c r="J116" s="357">
        <v>0</v>
      </c>
      <c r="K116" s="334">
        <v>0</v>
      </c>
      <c r="L116" s="357">
        <v>0</v>
      </c>
      <c r="M116" s="334">
        <v>0</v>
      </c>
      <c r="N116" s="357">
        <v>0</v>
      </c>
      <c r="O116" s="357">
        <v>0</v>
      </c>
      <c r="P116" s="334">
        <v>0</v>
      </c>
      <c r="Q116" s="357">
        <v>0</v>
      </c>
      <c r="R116" s="341">
        <v>7</v>
      </c>
      <c r="S116" s="341">
        <v>8</v>
      </c>
      <c r="T116" s="341">
        <v>15</v>
      </c>
      <c r="U116" s="13"/>
      <c r="V116" s="13"/>
      <c r="W116" s="13"/>
      <c r="X116" s="13"/>
      <c r="Y116" s="13"/>
      <c r="Z116" s="13"/>
    </row>
    <row r="117" spans="2:26" x14ac:dyDescent="0.3">
      <c r="B117" s="356" t="s">
        <v>155</v>
      </c>
      <c r="C117" s="334">
        <v>16</v>
      </c>
      <c r="D117" s="334">
        <v>16</v>
      </c>
      <c r="E117" s="334">
        <v>32</v>
      </c>
      <c r="F117" s="334">
        <v>17</v>
      </c>
      <c r="G117" s="334">
        <v>5</v>
      </c>
      <c r="H117" s="357">
        <v>22</v>
      </c>
      <c r="I117" s="334">
        <v>0</v>
      </c>
      <c r="J117" s="357">
        <v>0</v>
      </c>
      <c r="K117" s="334">
        <v>0</v>
      </c>
      <c r="L117" s="357">
        <v>1</v>
      </c>
      <c r="M117" s="334">
        <v>3</v>
      </c>
      <c r="N117" s="357">
        <v>4</v>
      </c>
      <c r="O117" s="357">
        <v>0</v>
      </c>
      <c r="P117" s="334">
        <v>0</v>
      </c>
      <c r="Q117" s="357">
        <v>0</v>
      </c>
      <c r="R117" s="341">
        <v>34</v>
      </c>
      <c r="S117" s="341">
        <v>24</v>
      </c>
      <c r="T117" s="341">
        <v>58</v>
      </c>
      <c r="U117" s="13"/>
      <c r="V117" s="13"/>
      <c r="W117" s="13"/>
      <c r="X117" s="13"/>
      <c r="Y117" s="13"/>
      <c r="Z117" s="13"/>
    </row>
    <row r="118" spans="2:26" x14ac:dyDescent="0.3">
      <c r="B118" s="355" t="s">
        <v>25</v>
      </c>
      <c r="C118" s="333">
        <v>91</v>
      </c>
      <c r="D118" s="333">
        <v>100</v>
      </c>
      <c r="E118" s="333">
        <v>191</v>
      </c>
      <c r="F118" s="333">
        <v>72</v>
      </c>
      <c r="G118" s="333">
        <v>44</v>
      </c>
      <c r="H118" s="341">
        <v>116</v>
      </c>
      <c r="I118" s="333">
        <v>0</v>
      </c>
      <c r="J118" s="341">
        <v>0</v>
      </c>
      <c r="K118" s="333">
        <v>0</v>
      </c>
      <c r="L118" s="341">
        <v>5</v>
      </c>
      <c r="M118" s="333">
        <v>8</v>
      </c>
      <c r="N118" s="341">
        <v>13</v>
      </c>
      <c r="O118" s="341">
        <v>0</v>
      </c>
      <c r="P118" s="333">
        <v>0</v>
      </c>
      <c r="Q118" s="341">
        <v>0</v>
      </c>
      <c r="R118" s="341">
        <v>168</v>
      </c>
      <c r="S118" s="341">
        <v>152</v>
      </c>
      <c r="T118" s="341">
        <v>320</v>
      </c>
      <c r="U118" s="13"/>
      <c r="V118" s="13"/>
      <c r="W118" s="13"/>
      <c r="X118" s="13"/>
      <c r="Y118" s="13"/>
      <c r="Z118" s="13"/>
    </row>
    <row r="119" spans="2:26" ht="76.2" customHeight="1" x14ac:dyDescent="0.3">
      <c r="B119" s="598" t="s">
        <v>834</v>
      </c>
      <c r="C119" s="598"/>
      <c r="D119" s="598"/>
      <c r="E119" s="598"/>
      <c r="F119" s="598"/>
      <c r="G119" s="598"/>
      <c r="H119" s="598"/>
      <c r="I119" s="598"/>
      <c r="J119" s="598"/>
      <c r="K119" s="598"/>
      <c r="L119" s="598"/>
      <c r="M119" s="598"/>
      <c r="N119" s="598"/>
      <c r="O119" s="598"/>
      <c r="P119" s="598"/>
      <c r="Q119" s="598"/>
      <c r="R119" s="13"/>
      <c r="S119" s="13"/>
      <c r="T119" s="13"/>
      <c r="U119" s="13"/>
      <c r="V119" s="13"/>
      <c r="W119" s="13"/>
    </row>
    <row r="120" spans="2:26" ht="13.95" customHeight="1" x14ac:dyDescent="0.3">
      <c r="B120" s="557" t="s">
        <v>903</v>
      </c>
      <c r="C120" s="557"/>
      <c r="D120" s="557"/>
      <c r="E120" s="557"/>
      <c r="F120" s="557"/>
      <c r="G120" s="557"/>
      <c r="H120" s="557"/>
      <c r="I120" s="557"/>
      <c r="J120" s="557"/>
      <c r="K120" s="557"/>
      <c r="L120" s="557"/>
      <c r="M120" s="13"/>
      <c r="N120" s="13"/>
      <c r="O120" s="13"/>
      <c r="P120" s="13"/>
      <c r="Q120" s="13"/>
      <c r="R120" s="13"/>
      <c r="S120" s="13"/>
      <c r="T120" s="13"/>
      <c r="U120" s="13"/>
      <c r="V120" s="13"/>
      <c r="W120" s="13"/>
    </row>
    <row r="121" spans="2:26" x14ac:dyDescent="0.3">
      <c r="B121" s="157"/>
      <c r="C121" s="157"/>
      <c r="D121" s="157"/>
      <c r="E121"/>
      <c r="F121"/>
      <c r="G121"/>
      <c r="H121" s="13"/>
      <c r="I121" s="13"/>
      <c r="J121" s="13"/>
      <c r="K121" s="13"/>
      <c r="L121" s="13"/>
      <c r="M121" s="13"/>
      <c r="N121" s="13"/>
      <c r="O121" s="13"/>
      <c r="P121" s="13"/>
      <c r="Q121" s="13"/>
      <c r="R121" s="13"/>
      <c r="S121" s="13"/>
      <c r="T121" s="13"/>
      <c r="U121" s="13"/>
      <c r="V121" s="13"/>
      <c r="W121" s="13"/>
    </row>
    <row r="122" spans="2:26" x14ac:dyDescent="0.3">
      <c r="B122" s="186" t="s">
        <v>508</v>
      </c>
      <c r="C122"/>
      <c r="D122"/>
      <c r="E122"/>
      <c r="F122"/>
      <c r="G122"/>
      <c r="H122" s="13"/>
      <c r="I122" s="13"/>
      <c r="J122" s="13"/>
      <c r="K122" s="13"/>
      <c r="L122" s="13"/>
      <c r="M122" s="13"/>
      <c r="N122" s="13"/>
      <c r="O122" s="13"/>
      <c r="P122" s="13"/>
      <c r="Q122" s="13"/>
      <c r="R122" s="13"/>
      <c r="S122" s="13"/>
      <c r="T122" s="13"/>
      <c r="U122" s="13"/>
      <c r="V122" s="13"/>
      <c r="W122" s="13"/>
    </row>
    <row r="123" spans="2:26" x14ac:dyDescent="0.3">
      <c r="B123" s="186"/>
      <c r="C123"/>
      <c r="D123"/>
      <c r="E123"/>
      <c r="F123"/>
      <c r="G123"/>
      <c r="H123" s="13"/>
      <c r="I123" s="13"/>
      <c r="J123" s="13"/>
      <c r="K123" s="13"/>
      <c r="L123" s="13"/>
      <c r="M123" s="13"/>
      <c r="N123" s="13"/>
      <c r="O123" s="13"/>
      <c r="P123" s="13"/>
      <c r="Q123" s="13"/>
      <c r="R123" s="13"/>
      <c r="S123" s="13"/>
      <c r="T123" s="13"/>
      <c r="U123" s="13"/>
      <c r="V123" s="13"/>
      <c r="W123" s="13"/>
    </row>
    <row r="124" spans="2:26" ht="15" customHeight="1" x14ac:dyDescent="0.3">
      <c r="B124" s="529" t="s">
        <v>521</v>
      </c>
      <c r="C124" s="565" t="s">
        <v>477</v>
      </c>
      <c r="D124" s="566"/>
      <c r="E124" s="566"/>
      <c r="F124" s="566"/>
      <c r="G124" s="566"/>
      <c r="H124" s="566"/>
      <c r="I124" s="566"/>
      <c r="J124" s="566"/>
      <c r="K124" s="566"/>
      <c r="L124" s="566"/>
      <c r="M124" s="566"/>
      <c r="N124" s="566"/>
      <c r="O124" s="566"/>
      <c r="P124" s="566"/>
      <c r="Q124" s="567"/>
      <c r="R124" s="599" t="s">
        <v>861</v>
      </c>
      <c r="S124" s="600"/>
      <c r="T124" s="601"/>
      <c r="U124" s="13"/>
      <c r="V124" s="13"/>
      <c r="W124" s="13"/>
    </row>
    <row r="125" spans="2:26" ht="15" customHeight="1" x14ac:dyDescent="0.3">
      <c r="B125" s="529"/>
      <c r="C125" s="533" t="s">
        <v>651</v>
      </c>
      <c r="D125" s="533"/>
      <c r="E125" s="533"/>
      <c r="F125" s="533" t="s">
        <v>485</v>
      </c>
      <c r="G125" s="533"/>
      <c r="H125" s="533"/>
      <c r="I125" s="533" t="s">
        <v>3</v>
      </c>
      <c r="J125" s="533"/>
      <c r="K125" s="533"/>
      <c r="L125" s="533" t="s">
        <v>5</v>
      </c>
      <c r="M125" s="533"/>
      <c r="N125" s="533"/>
      <c r="O125" s="533" t="s">
        <v>829</v>
      </c>
      <c r="P125" s="533"/>
      <c r="Q125" s="533"/>
      <c r="R125" s="602"/>
      <c r="S125" s="537"/>
      <c r="T125" s="553"/>
      <c r="U125" s="13"/>
      <c r="V125" s="13"/>
      <c r="W125" s="13"/>
    </row>
    <row r="126" spans="2:26" x14ac:dyDescent="0.3">
      <c r="B126" s="529"/>
      <c r="C126" s="277" t="s">
        <v>73</v>
      </c>
      <c r="D126" s="277" t="s">
        <v>74</v>
      </c>
      <c r="E126" s="277" t="s">
        <v>25</v>
      </c>
      <c r="F126" s="277" t="s">
        <v>73</v>
      </c>
      <c r="G126" s="277" t="s">
        <v>74</v>
      </c>
      <c r="H126" s="277" t="s">
        <v>25</v>
      </c>
      <c r="I126" s="277" t="s">
        <v>73</v>
      </c>
      <c r="J126" s="277" t="s">
        <v>74</v>
      </c>
      <c r="K126" s="277" t="s">
        <v>25</v>
      </c>
      <c r="L126" s="277" t="s">
        <v>73</v>
      </c>
      <c r="M126" s="277" t="s">
        <v>74</v>
      </c>
      <c r="N126" s="277" t="s">
        <v>25</v>
      </c>
      <c r="O126" s="277" t="s">
        <v>73</v>
      </c>
      <c r="P126" s="277" t="s">
        <v>74</v>
      </c>
      <c r="Q126" s="277" t="s">
        <v>25</v>
      </c>
      <c r="R126" s="277" t="s">
        <v>73</v>
      </c>
      <c r="S126" s="277" t="s">
        <v>74</v>
      </c>
      <c r="T126" s="277" t="s">
        <v>25</v>
      </c>
      <c r="U126" s="13"/>
      <c r="V126" s="13"/>
      <c r="W126" s="13"/>
    </row>
    <row r="127" spans="2:26" x14ac:dyDescent="0.3">
      <c r="B127" s="227" t="s">
        <v>156</v>
      </c>
      <c r="C127" s="334">
        <v>3</v>
      </c>
      <c r="D127" s="334">
        <v>7</v>
      </c>
      <c r="E127" s="334">
        <v>10</v>
      </c>
      <c r="F127" s="334">
        <v>1</v>
      </c>
      <c r="G127" s="334">
        <v>3</v>
      </c>
      <c r="H127" s="357">
        <v>4</v>
      </c>
      <c r="I127" s="334">
        <v>0</v>
      </c>
      <c r="J127" s="357">
        <v>0</v>
      </c>
      <c r="K127" s="334">
        <v>0</v>
      </c>
      <c r="L127" s="357">
        <v>0</v>
      </c>
      <c r="M127" s="334">
        <v>0</v>
      </c>
      <c r="N127" s="357">
        <v>0</v>
      </c>
      <c r="O127" s="357">
        <v>0</v>
      </c>
      <c r="P127" s="357">
        <v>0</v>
      </c>
      <c r="Q127" s="357">
        <v>0</v>
      </c>
      <c r="R127" s="351">
        <v>4</v>
      </c>
      <c r="S127" s="351">
        <v>10</v>
      </c>
      <c r="T127" s="351">
        <v>14</v>
      </c>
      <c r="U127" s="13"/>
      <c r="V127" s="13"/>
      <c r="W127" s="13"/>
    </row>
    <row r="128" spans="2:26" x14ac:dyDescent="0.3">
      <c r="B128" s="228" t="s">
        <v>157</v>
      </c>
      <c r="C128" s="334">
        <v>9</v>
      </c>
      <c r="D128" s="334">
        <v>8</v>
      </c>
      <c r="E128" s="334">
        <v>17</v>
      </c>
      <c r="F128" s="334">
        <v>2</v>
      </c>
      <c r="G128" s="334">
        <v>1</v>
      </c>
      <c r="H128" s="357">
        <v>3</v>
      </c>
      <c r="I128" s="334">
        <v>0</v>
      </c>
      <c r="J128" s="357">
        <v>0</v>
      </c>
      <c r="K128" s="334">
        <v>0</v>
      </c>
      <c r="L128" s="357">
        <v>0</v>
      </c>
      <c r="M128" s="334">
        <v>0</v>
      </c>
      <c r="N128" s="357">
        <v>0</v>
      </c>
      <c r="O128" s="357">
        <v>0</v>
      </c>
      <c r="P128" s="357">
        <v>0</v>
      </c>
      <c r="Q128" s="357">
        <v>0</v>
      </c>
      <c r="R128" s="351">
        <v>11</v>
      </c>
      <c r="S128" s="351">
        <v>9</v>
      </c>
      <c r="T128" s="351">
        <v>20</v>
      </c>
      <c r="U128" s="13"/>
      <c r="V128" s="13"/>
      <c r="W128" s="13"/>
    </row>
    <row r="129" spans="2:23" x14ac:dyDescent="0.3">
      <c r="B129" s="228" t="s">
        <v>158</v>
      </c>
      <c r="C129" s="334">
        <v>7</v>
      </c>
      <c r="D129" s="334">
        <v>6</v>
      </c>
      <c r="E129" s="334">
        <v>13</v>
      </c>
      <c r="F129" s="334">
        <v>1</v>
      </c>
      <c r="G129" s="334">
        <v>2</v>
      </c>
      <c r="H129" s="357">
        <v>3</v>
      </c>
      <c r="I129" s="334">
        <v>0</v>
      </c>
      <c r="J129" s="357">
        <v>0</v>
      </c>
      <c r="K129" s="334">
        <v>0</v>
      </c>
      <c r="L129" s="357">
        <v>1</v>
      </c>
      <c r="M129" s="334">
        <v>0</v>
      </c>
      <c r="N129" s="357">
        <v>1</v>
      </c>
      <c r="O129" s="357">
        <v>0</v>
      </c>
      <c r="P129" s="357">
        <v>1</v>
      </c>
      <c r="Q129" s="357">
        <v>1</v>
      </c>
      <c r="R129" s="351">
        <v>9</v>
      </c>
      <c r="S129" s="351">
        <v>9</v>
      </c>
      <c r="T129" s="351">
        <v>18</v>
      </c>
      <c r="U129" s="13"/>
      <c r="V129" s="13"/>
      <c r="W129" s="13"/>
    </row>
    <row r="130" spans="2:23" x14ac:dyDescent="0.3">
      <c r="B130" s="228" t="s">
        <v>159</v>
      </c>
      <c r="C130" s="334">
        <v>59</v>
      </c>
      <c r="D130" s="334">
        <v>63</v>
      </c>
      <c r="E130" s="334">
        <v>122</v>
      </c>
      <c r="F130" s="334">
        <v>53</v>
      </c>
      <c r="G130" s="334">
        <v>44</v>
      </c>
      <c r="H130" s="357">
        <v>97</v>
      </c>
      <c r="I130" s="334">
        <v>1</v>
      </c>
      <c r="J130" s="357">
        <v>1</v>
      </c>
      <c r="K130" s="334">
        <v>2</v>
      </c>
      <c r="L130" s="357">
        <v>7</v>
      </c>
      <c r="M130" s="334">
        <v>9</v>
      </c>
      <c r="N130" s="357">
        <v>16</v>
      </c>
      <c r="O130" s="357">
        <v>1</v>
      </c>
      <c r="P130" s="357">
        <v>0</v>
      </c>
      <c r="Q130" s="357">
        <v>1</v>
      </c>
      <c r="R130" s="351">
        <v>121</v>
      </c>
      <c r="S130" s="351">
        <v>117</v>
      </c>
      <c r="T130" s="351">
        <v>238</v>
      </c>
      <c r="U130" s="13"/>
      <c r="V130" s="13"/>
      <c r="W130" s="13"/>
    </row>
    <row r="131" spans="2:23" x14ac:dyDescent="0.3">
      <c r="B131" s="228" t="s">
        <v>160</v>
      </c>
      <c r="C131" s="334">
        <v>16</v>
      </c>
      <c r="D131" s="334">
        <v>12</v>
      </c>
      <c r="E131" s="334">
        <v>28</v>
      </c>
      <c r="F131" s="334">
        <v>10</v>
      </c>
      <c r="G131" s="334">
        <v>6</v>
      </c>
      <c r="H131" s="357">
        <v>16</v>
      </c>
      <c r="I131" s="334">
        <v>1</v>
      </c>
      <c r="J131" s="357">
        <v>0</v>
      </c>
      <c r="K131" s="334">
        <v>1</v>
      </c>
      <c r="L131" s="357">
        <v>0</v>
      </c>
      <c r="M131" s="334">
        <v>1</v>
      </c>
      <c r="N131" s="357">
        <v>1</v>
      </c>
      <c r="O131" s="357">
        <v>0</v>
      </c>
      <c r="P131" s="357">
        <v>0</v>
      </c>
      <c r="Q131" s="357">
        <v>0</v>
      </c>
      <c r="R131" s="351">
        <v>27</v>
      </c>
      <c r="S131" s="351">
        <v>19</v>
      </c>
      <c r="T131" s="351">
        <v>46</v>
      </c>
      <c r="U131" s="13"/>
      <c r="V131" s="13"/>
      <c r="W131" s="13"/>
    </row>
    <row r="132" spans="2:23" x14ac:dyDescent="0.3">
      <c r="B132" s="228" t="s">
        <v>161</v>
      </c>
      <c r="C132" s="334">
        <v>2</v>
      </c>
      <c r="D132" s="334">
        <v>4</v>
      </c>
      <c r="E132" s="334">
        <v>6</v>
      </c>
      <c r="F132" s="334">
        <v>1</v>
      </c>
      <c r="G132" s="334">
        <v>0</v>
      </c>
      <c r="H132" s="357">
        <v>1</v>
      </c>
      <c r="I132" s="334">
        <v>0</v>
      </c>
      <c r="J132" s="357">
        <v>0</v>
      </c>
      <c r="K132" s="334">
        <v>0</v>
      </c>
      <c r="L132" s="357">
        <v>0</v>
      </c>
      <c r="M132" s="334">
        <v>0</v>
      </c>
      <c r="N132" s="357">
        <v>0</v>
      </c>
      <c r="O132" s="357">
        <v>0</v>
      </c>
      <c r="P132" s="357">
        <v>0</v>
      </c>
      <c r="Q132" s="357">
        <v>0</v>
      </c>
      <c r="R132" s="351">
        <v>3</v>
      </c>
      <c r="S132" s="351">
        <v>4</v>
      </c>
      <c r="T132" s="351">
        <v>7</v>
      </c>
      <c r="U132" s="13"/>
      <c r="V132" s="13"/>
      <c r="W132" s="13"/>
    </row>
    <row r="133" spans="2:23" x14ac:dyDescent="0.3">
      <c r="B133" s="228" t="s">
        <v>162</v>
      </c>
      <c r="C133" s="334">
        <v>73</v>
      </c>
      <c r="D133" s="334">
        <v>69</v>
      </c>
      <c r="E133" s="334">
        <v>142</v>
      </c>
      <c r="F133" s="334">
        <v>68</v>
      </c>
      <c r="G133" s="334">
        <v>52</v>
      </c>
      <c r="H133" s="357">
        <v>120</v>
      </c>
      <c r="I133" s="334">
        <v>1</v>
      </c>
      <c r="J133" s="357">
        <v>0</v>
      </c>
      <c r="K133" s="334">
        <v>1</v>
      </c>
      <c r="L133" s="357">
        <v>6</v>
      </c>
      <c r="M133" s="334">
        <v>9</v>
      </c>
      <c r="N133" s="357">
        <v>15</v>
      </c>
      <c r="O133" s="357">
        <v>1</v>
      </c>
      <c r="P133" s="357">
        <v>0</v>
      </c>
      <c r="Q133" s="357">
        <v>1</v>
      </c>
      <c r="R133" s="351">
        <v>149</v>
      </c>
      <c r="S133" s="351">
        <v>130</v>
      </c>
      <c r="T133" s="351">
        <v>279</v>
      </c>
      <c r="U133" s="13"/>
      <c r="V133" s="13"/>
      <c r="W133" s="13"/>
    </row>
    <row r="134" spans="2:23" x14ac:dyDescent="0.3">
      <c r="B134" s="228" t="s">
        <v>163</v>
      </c>
      <c r="C134" s="334">
        <v>8</v>
      </c>
      <c r="D134" s="334">
        <v>14</v>
      </c>
      <c r="E134" s="334">
        <v>22</v>
      </c>
      <c r="F134" s="334">
        <v>6</v>
      </c>
      <c r="G134" s="334">
        <v>1</v>
      </c>
      <c r="H134" s="357">
        <v>7</v>
      </c>
      <c r="I134" s="334">
        <v>0</v>
      </c>
      <c r="J134" s="357">
        <v>0</v>
      </c>
      <c r="K134" s="334">
        <v>0</v>
      </c>
      <c r="L134" s="357">
        <v>1</v>
      </c>
      <c r="M134" s="334">
        <v>0</v>
      </c>
      <c r="N134" s="357">
        <v>1</v>
      </c>
      <c r="O134" s="357">
        <v>0</v>
      </c>
      <c r="P134" s="357">
        <v>0</v>
      </c>
      <c r="Q134" s="357">
        <v>0</v>
      </c>
      <c r="R134" s="351">
        <v>15</v>
      </c>
      <c r="S134" s="351">
        <v>15</v>
      </c>
      <c r="T134" s="351">
        <v>30</v>
      </c>
      <c r="U134" s="13"/>
      <c r="V134" s="13"/>
      <c r="W134" s="13"/>
    </row>
    <row r="135" spans="2:23" x14ac:dyDescent="0.3">
      <c r="B135" s="228" t="s">
        <v>164</v>
      </c>
      <c r="C135" s="334">
        <v>13</v>
      </c>
      <c r="D135" s="334">
        <v>13</v>
      </c>
      <c r="E135" s="334">
        <v>26</v>
      </c>
      <c r="F135" s="334">
        <v>3</v>
      </c>
      <c r="G135" s="334">
        <v>3</v>
      </c>
      <c r="H135" s="357">
        <v>6</v>
      </c>
      <c r="I135" s="334">
        <v>0</v>
      </c>
      <c r="J135" s="357">
        <v>0</v>
      </c>
      <c r="K135" s="334">
        <v>0</v>
      </c>
      <c r="L135" s="357">
        <v>0</v>
      </c>
      <c r="M135" s="334">
        <v>1</v>
      </c>
      <c r="N135" s="357">
        <v>1</v>
      </c>
      <c r="O135" s="357">
        <v>0</v>
      </c>
      <c r="P135" s="357">
        <v>0</v>
      </c>
      <c r="Q135" s="357">
        <v>0</v>
      </c>
      <c r="R135" s="351">
        <v>16</v>
      </c>
      <c r="S135" s="351">
        <v>17</v>
      </c>
      <c r="T135" s="351">
        <v>33</v>
      </c>
      <c r="U135" s="13"/>
      <c r="V135" s="13"/>
      <c r="W135" s="13"/>
    </row>
    <row r="136" spans="2:23" x14ac:dyDescent="0.3">
      <c r="B136" s="228" t="s">
        <v>165</v>
      </c>
      <c r="C136" s="334">
        <v>54</v>
      </c>
      <c r="D136" s="334">
        <v>63</v>
      </c>
      <c r="E136" s="334">
        <v>117</v>
      </c>
      <c r="F136" s="334">
        <v>20</v>
      </c>
      <c r="G136" s="334">
        <v>11</v>
      </c>
      <c r="H136" s="357">
        <v>31</v>
      </c>
      <c r="I136" s="334">
        <v>0</v>
      </c>
      <c r="J136" s="357">
        <v>0</v>
      </c>
      <c r="K136" s="334">
        <v>0</v>
      </c>
      <c r="L136" s="357">
        <v>1</v>
      </c>
      <c r="M136" s="334">
        <v>2</v>
      </c>
      <c r="N136" s="357">
        <v>3</v>
      </c>
      <c r="O136" s="357">
        <v>0</v>
      </c>
      <c r="P136" s="357">
        <v>0</v>
      </c>
      <c r="Q136" s="357">
        <v>0</v>
      </c>
      <c r="R136" s="351">
        <v>75</v>
      </c>
      <c r="S136" s="351">
        <v>76</v>
      </c>
      <c r="T136" s="351">
        <v>151</v>
      </c>
      <c r="U136" s="13"/>
      <c r="V136" s="13"/>
      <c r="W136" s="13"/>
    </row>
    <row r="137" spans="2:23" x14ac:dyDescent="0.3">
      <c r="B137" s="228" t="s">
        <v>166</v>
      </c>
      <c r="C137" s="334">
        <v>1</v>
      </c>
      <c r="D137" s="334">
        <v>4</v>
      </c>
      <c r="E137" s="334">
        <v>5</v>
      </c>
      <c r="F137" s="334">
        <v>1</v>
      </c>
      <c r="G137" s="334">
        <v>0</v>
      </c>
      <c r="H137" s="357">
        <v>1</v>
      </c>
      <c r="I137" s="334">
        <v>0</v>
      </c>
      <c r="J137" s="357">
        <v>0</v>
      </c>
      <c r="K137" s="334">
        <v>0</v>
      </c>
      <c r="L137" s="357">
        <v>0</v>
      </c>
      <c r="M137" s="334">
        <v>0</v>
      </c>
      <c r="N137" s="357">
        <v>0</v>
      </c>
      <c r="O137" s="357">
        <v>0</v>
      </c>
      <c r="P137" s="357">
        <v>0</v>
      </c>
      <c r="Q137" s="357">
        <v>0</v>
      </c>
      <c r="R137" s="351">
        <v>2</v>
      </c>
      <c r="S137" s="351">
        <v>4</v>
      </c>
      <c r="T137" s="351">
        <v>6</v>
      </c>
      <c r="U137" s="13"/>
      <c r="V137" s="13"/>
      <c r="W137" s="13"/>
    </row>
    <row r="138" spans="2:23" x14ac:dyDescent="0.3">
      <c r="B138" s="228" t="s">
        <v>167</v>
      </c>
      <c r="C138" s="334">
        <v>2</v>
      </c>
      <c r="D138" s="334">
        <v>5</v>
      </c>
      <c r="E138" s="334">
        <v>7</v>
      </c>
      <c r="F138" s="334">
        <v>6</v>
      </c>
      <c r="G138" s="334">
        <v>3</v>
      </c>
      <c r="H138" s="357">
        <v>9</v>
      </c>
      <c r="I138" s="334">
        <v>0</v>
      </c>
      <c r="J138" s="357">
        <v>0</v>
      </c>
      <c r="K138" s="334">
        <v>0</v>
      </c>
      <c r="L138" s="357">
        <v>0</v>
      </c>
      <c r="M138" s="334">
        <v>0</v>
      </c>
      <c r="N138" s="357">
        <v>0</v>
      </c>
      <c r="O138" s="357">
        <v>0</v>
      </c>
      <c r="P138" s="357">
        <v>0</v>
      </c>
      <c r="Q138" s="357">
        <v>0</v>
      </c>
      <c r="R138" s="351">
        <v>8</v>
      </c>
      <c r="S138" s="351">
        <v>8</v>
      </c>
      <c r="T138" s="351">
        <v>16</v>
      </c>
      <c r="U138" s="13"/>
      <c r="V138" s="13"/>
      <c r="W138" s="13"/>
    </row>
    <row r="139" spans="2:23" x14ac:dyDescent="0.3">
      <c r="B139" s="228" t="s">
        <v>168</v>
      </c>
      <c r="C139" s="334">
        <v>3</v>
      </c>
      <c r="D139" s="334">
        <v>1</v>
      </c>
      <c r="E139" s="334">
        <v>4</v>
      </c>
      <c r="F139" s="334">
        <v>0</v>
      </c>
      <c r="G139" s="334">
        <v>1</v>
      </c>
      <c r="H139" s="357">
        <v>1</v>
      </c>
      <c r="I139" s="334">
        <v>0</v>
      </c>
      <c r="J139" s="357">
        <v>0</v>
      </c>
      <c r="K139" s="334">
        <v>0</v>
      </c>
      <c r="L139" s="357">
        <v>0</v>
      </c>
      <c r="M139" s="334">
        <v>0</v>
      </c>
      <c r="N139" s="357">
        <v>0</v>
      </c>
      <c r="O139" s="357">
        <v>0</v>
      </c>
      <c r="P139" s="357">
        <v>0</v>
      </c>
      <c r="Q139" s="357">
        <v>0</v>
      </c>
      <c r="R139" s="351">
        <v>3</v>
      </c>
      <c r="S139" s="351">
        <v>2</v>
      </c>
      <c r="T139" s="351">
        <v>5</v>
      </c>
      <c r="U139" s="13"/>
      <c r="V139" s="13"/>
      <c r="W139" s="13"/>
    </row>
    <row r="140" spans="2:23" x14ac:dyDescent="0.3">
      <c r="B140" s="229" t="s">
        <v>169</v>
      </c>
      <c r="C140" s="334">
        <v>8</v>
      </c>
      <c r="D140" s="334">
        <v>18</v>
      </c>
      <c r="E140" s="334">
        <v>26</v>
      </c>
      <c r="F140" s="334">
        <v>4</v>
      </c>
      <c r="G140" s="334">
        <v>4</v>
      </c>
      <c r="H140" s="357">
        <v>8</v>
      </c>
      <c r="I140" s="334">
        <v>0</v>
      </c>
      <c r="J140" s="357">
        <v>0</v>
      </c>
      <c r="K140" s="334">
        <v>0</v>
      </c>
      <c r="L140" s="357">
        <v>1</v>
      </c>
      <c r="M140" s="334">
        <v>0</v>
      </c>
      <c r="N140" s="357">
        <v>1</v>
      </c>
      <c r="O140" s="357">
        <v>0</v>
      </c>
      <c r="P140" s="357">
        <v>0</v>
      </c>
      <c r="Q140" s="357">
        <v>0</v>
      </c>
      <c r="R140" s="351">
        <v>13</v>
      </c>
      <c r="S140" s="351">
        <v>22</v>
      </c>
      <c r="T140" s="351">
        <v>35</v>
      </c>
      <c r="U140" s="13"/>
      <c r="V140" s="13"/>
      <c r="W140" s="13"/>
    </row>
    <row r="141" spans="2:23" x14ac:dyDescent="0.3">
      <c r="B141" s="175" t="s">
        <v>491</v>
      </c>
      <c r="C141" s="334">
        <v>10</v>
      </c>
      <c r="D141" s="334">
        <v>14</v>
      </c>
      <c r="E141" s="334">
        <v>24</v>
      </c>
      <c r="F141" s="334">
        <v>6</v>
      </c>
      <c r="G141" s="334">
        <v>4</v>
      </c>
      <c r="H141" s="357">
        <v>10</v>
      </c>
      <c r="I141" s="334">
        <v>1</v>
      </c>
      <c r="J141" s="357">
        <v>0</v>
      </c>
      <c r="K141" s="334">
        <v>1</v>
      </c>
      <c r="L141" s="357">
        <v>0</v>
      </c>
      <c r="M141" s="334">
        <v>1</v>
      </c>
      <c r="N141" s="357">
        <v>1</v>
      </c>
      <c r="O141" s="357">
        <v>0</v>
      </c>
      <c r="P141" s="357">
        <v>0</v>
      </c>
      <c r="Q141" s="357">
        <v>0</v>
      </c>
      <c r="R141" s="351">
        <v>17</v>
      </c>
      <c r="S141" s="351">
        <v>19</v>
      </c>
      <c r="T141" s="351">
        <v>36</v>
      </c>
      <c r="U141" s="13"/>
      <c r="V141" s="13"/>
      <c r="W141" s="13"/>
    </row>
    <row r="142" spans="2:23" x14ac:dyDescent="0.3">
      <c r="B142" s="355" t="s">
        <v>25</v>
      </c>
      <c r="C142" s="333">
        <v>268</v>
      </c>
      <c r="D142" s="333">
        <v>301</v>
      </c>
      <c r="E142" s="333">
        <v>569</v>
      </c>
      <c r="F142" s="333">
        <v>182</v>
      </c>
      <c r="G142" s="333">
        <v>135</v>
      </c>
      <c r="H142" s="341">
        <v>317</v>
      </c>
      <c r="I142" s="333">
        <v>4</v>
      </c>
      <c r="J142" s="341">
        <v>1</v>
      </c>
      <c r="K142" s="333">
        <v>5</v>
      </c>
      <c r="L142" s="341">
        <v>17</v>
      </c>
      <c r="M142" s="333">
        <v>23</v>
      </c>
      <c r="N142" s="341">
        <v>40</v>
      </c>
      <c r="O142" s="341">
        <v>2</v>
      </c>
      <c r="P142" s="341">
        <v>1</v>
      </c>
      <c r="Q142" s="341">
        <v>3</v>
      </c>
      <c r="R142" s="351">
        <v>473</v>
      </c>
      <c r="S142" s="351">
        <v>461</v>
      </c>
      <c r="T142" s="351">
        <v>934</v>
      </c>
      <c r="U142" s="13"/>
      <c r="V142" s="13"/>
      <c r="W142" s="13"/>
    </row>
    <row r="143" spans="2:23" ht="76.95" customHeight="1" x14ac:dyDescent="0.3">
      <c r="B143" s="598" t="s">
        <v>834</v>
      </c>
      <c r="C143" s="598"/>
      <c r="D143" s="598"/>
      <c r="E143" s="598"/>
      <c r="F143" s="598"/>
      <c r="G143" s="598"/>
      <c r="H143" s="598"/>
      <c r="I143" s="598"/>
      <c r="J143" s="598"/>
      <c r="K143" s="598"/>
      <c r="L143" s="598"/>
      <c r="M143" s="598"/>
      <c r="N143" s="598"/>
      <c r="O143" s="598"/>
      <c r="P143" s="598"/>
      <c r="Q143" s="598"/>
      <c r="R143" s="13"/>
      <c r="S143" s="13"/>
      <c r="T143" s="13"/>
      <c r="U143" s="13"/>
      <c r="V143" s="13"/>
      <c r="W143" s="13"/>
    </row>
    <row r="144" spans="2:23" ht="13.95" customHeight="1" x14ac:dyDescent="0.3">
      <c r="B144" s="557" t="s">
        <v>903</v>
      </c>
      <c r="C144" s="557"/>
      <c r="D144" s="557"/>
      <c r="E144" s="557"/>
      <c r="F144" s="557"/>
      <c r="G144" s="557"/>
      <c r="H144" s="557"/>
      <c r="I144" s="557"/>
      <c r="J144" s="557"/>
      <c r="K144" s="557"/>
      <c r="L144" s="557"/>
      <c r="M144" s="13"/>
      <c r="N144" s="13"/>
      <c r="O144" s="13"/>
      <c r="P144" s="13"/>
      <c r="Q144" s="13"/>
      <c r="R144" s="13"/>
      <c r="S144" s="13"/>
      <c r="T144" s="13"/>
      <c r="U144" s="13"/>
      <c r="V144" s="13"/>
      <c r="W144" s="13"/>
    </row>
    <row r="145" spans="2:27" x14ac:dyDescent="0.3">
      <c r="B145" s="157"/>
      <c r="C145" s="189"/>
      <c r="D145" s="189"/>
      <c r="E145" s="189"/>
      <c r="F145" s="189"/>
      <c r="G145"/>
      <c r="H145" s="13"/>
      <c r="I145" s="13"/>
      <c r="J145" s="13"/>
      <c r="K145" s="13"/>
      <c r="L145" s="13"/>
      <c r="M145" s="13"/>
      <c r="N145" s="13"/>
      <c r="O145" s="13"/>
      <c r="P145" s="13"/>
      <c r="Q145" s="13"/>
      <c r="R145" s="13"/>
      <c r="S145" s="13"/>
      <c r="T145" s="13"/>
      <c r="U145" s="13"/>
      <c r="V145" s="13"/>
      <c r="W145" s="13"/>
    </row>
    <row r="146" spans="2:27" x14ac:dyDescent="0.3">
      <c r="B146" s="186" t="s">
        <v>509</v>
      </c>
      <c r="C146"/>
      <c r="D146"/>
      <c r="E146"/>
      <c r="F146"/>
      <c r="G146"/>
      <c r="H146" s="13"/>
      <c r="I146" s="13"/>
      <c r="J146" s="13"/>
      <c r="K146" s="13"/>
      <c r="L146" s="13"/>
      <c r="M146" s="13"/>
      <c r="N146" s="13"/>
      <c r="O146" s="13"/>
      <c r="P146" s="13"/>
      <c r="Q146" s="13"/>
      <c r="R146" s="13"/>
      <c r="S146" s="13"/>
      <c r="T146" s="13"/>
      <c r="U146" s="13"/>
      <c r="V146" s="13"/>
      <c r="W146" s="13"/>
    </row>
    <row r="147" spans="2:27" x14ac:dyDescent="0.3">
      <c r="B147" s="186"/>
      <c r="C147"/>
      <c r="D147"/>
      <c r="E147"/>
      <c r="F147"/>
      <c r="G147"/>
      <c r="H147" s="13"/>
      <c r="I147" s="13"/>
      <c r="J147" s="13"/>
      <c r="K147" s="13"/>
      <c r="L147" s="13"/>
      <c r="M147" s="13"/>
      <c r="N147" s="13"/>
      <c r="O147" s="13"/>
      <c r="P147" s="13"/>
      <c r="Q147" s="13"/>
      <c r="R147" s="13"/>
      <c r="S147" s="13"/>
      <c r="T147" s="13"/>
      <c r="U147" s="13"/>
      <c r="V147" s="13"/>
      <c r="W147" s="13"/>
    </row>
    <row r="148" spans="2:27" ht="15" customHeight="1" x14ac:dyDescent="0.3">
      <c r="B148" s="529" t="s">
        <v>521</v>
      </c>
      <c r="C148" s="565" t="s">
        <v>477</v>
      </c>
      <c r="D148" s="566"/>
      <c r="E148" s="566"/>
      <c r="F148" s="566"/>
      <c r="G148" s="566"/>
      <c r="H148" s="566"/>
      <c r="I148" s="566"/>
      <c r="J148" s="566"/>
      <c r="K148" s="566"/>
      <c r="L148" s="566"/>
      <c r="M148" s="566"/>
      <c r="N148" s="566"/>
      <c r="O148" s="566"/>
      <c r="P148" s="566"/>
      <c r="Q148" s="567"/>
      <c r="R148" s="599" t="s">
        <v>861</v>
      </c>
      <c r="S148" s="600"/>
      <c r="T148" s="601"/>
      <c r="U148" s="13"/>
      <c r="V148" s="13"/>
      <c r="W148" s="13"/>
      <c r="X148" s="13"/>
      <c r="Y148" s="13"/>
      <c r="Z148" s="13"/>
    </row>
    <row r="149" spans="2:27" ht="15" customHeight="1" x14ac:dyDescent="0.3">
      <c r="B149" s="529"/>
      <c r="C149" s="533" t="s">
        <v>651</v>
      </c>
      <c r="D149" s="533"/>
      <c r="E149" s="533"/>
      <c r="F149" s="533" t="s">
        <v>485</v>
      </c>
      <c r="G149" s="533"/>
      <c r="H149" s="533"/>
      <c r="I149" s="533" t="s">
        <v>3</v>
      </c>
      <c r="J149" s="533"/>
      <c r="K149" s="533"/>
      <c r="L149" s="533" t="s">
        <v>5</v>
      </c>
      <c r="M149" s="533"/>
      <c r="N149" s="533"/>
      <c r="O149" s="533" t="s">
        <v>829</v>
      </c>
      <c r="P149" s="533"/>
      <c r="Q149" s="533"/>
      <c r="R149" s="602"/>
      <c r="S149" s="537"/>
      <c r="T149" s="553"/>
      <c r="U149" s="13"/>
      <c r="V149" s="13"/>
      <c r="W149" s="13"/>
      <c r="X149" s="13"/>
      <c r="Y149" s="13"/>
      <c r="Z149" s="13"/>
    </row>
    <row r="150" spans="2:27" x14ac:dyDescent="0.3">
      <c r="B150" s="529"/>
      <c r="C150" s="277" t="s">
        <v>73</v>
      </c>
      <c r="D150" s="277" t="s">
        <v>74</v>
      </c>
      <c r="E150" s="277" t="s">
        <v>25</v>
      </c>
      <c r="F150" s="277" t="s">
        <v>73</v>
      </c>
      <c r="G150" s="277" t="s">
        <v>74</v>
      </c>
      <c r="H150" s="277" t="s">
        <v>25</v>
      </c>
      <c r="I150" s="277" t="s">
        <v>73</v>
      </c>
      <c r="J150" s="277" t="s">
        <v>74</v>
      </c>
      <c r="K150" s="277" t="s">
        <v>25</v>
      </c>
      <c r="L150" s="277" t="s">
        <v>73</v>
      </c>
      <c r="M150" s="277" t="s">
        <v>74</v>
      </c>
      <c r="N150" s="277" t="s">
        <v>25</v>
      </c>
      <c r="O150" s="277" t="s">
        <v>73</v>
      </c>
      <c r="P150" s="277" t="s">
        <v>74</v>
      </c>
      <c r="Q150" s="277" t="s">
        <v>25</v>
      </c>
      <c r="R150" s="277" t="s">
        <v>73</v>
      </c>
      <c r="S150" s="277" t="s">
        <v>74</v>
      </c>
      <c r="T150" s="277" t="s">
        <v>25</v>
      </c>
      <c r="U150" s="13"/>
      <c r="V150" s="13"/>
      <c r="W150" s="13"/>
      <c r="X150" s="13"/>
      <c r="Y150" s="13"/>
      <c r="Z150" s="13"/>
    </row>
    <row r="151" spans="2:27" x14ac:dyDescent="0.3">
      <c r="B151" s="228" t="s">
        <v>170</v>
      </c>
      <c r="C151" s="334">
        <v>8</v>
      </c>
      <c r="D151" s="334">
        <v>9</v>
      </c>
      <c r="E151" s="334">
        <v>17</v>
      </c>
      <c r="F151" s="334">
        <v>6</v>
      </c>
      <c r="G151" s="334">
        <v>5</v>
      </c>
      <c r="H151" s="357">
        <v>11</v>
      </c>
      <c r="I151" s="334">
        <v>0</v>
      </c>
      <c r="J151" s="357">
        <v>0</v>
      </c>
      <c r="K151" s="334">
        <v>0</v>
      </c>
      <c r="L151" s="334">
        <v>1</v>
      </c>
      <c r="M151" s="357">
        <v>0</v>
      </c>
      <c r="N151" s="334">
        <v>1</v>
      </c>
      <c r="O151" s="334">
        <v>0</v>
      </c>
      <c r="P151" s="334">
        <v>0</v>
      </c>
      <c r="Q151" s="334">
        <v>0</v>
      </c>
      <c r="R151" s="341">
        <v>15</v>
      </c>
      <c r="S151" s="341">
        <v>14</v>
      </c>
      <c r="T151" s="341">
        <v>29</v>
      </c>
      <c r="U151" s="13"/>
      <c r="V151" s="13"/>
      <c r="W151" s="13"/>
      <c r="X151" s="13"/>
      <c r="Y151" s="13"/>
      <c r="Z151" s="13"/>
      <c r="AA151" s="13"/>
    </row>
    <row r="152" spans="2:27" x14ac:dyDescent="0.3">
      <c r="B152" s="228" t="s">
        <v>171</v>
      </c>
      <c r="C152" s="334">
        <v>5</v>
      </c>
      <c r="D152" s="334">
        <v>10</v>
      </c>
      <c r="E152" s="334">
        <v>15</v>
      </c>
      <c r="F152" s="334">
        <v>4</v>
      </c>
      <c r="G152" s="334">
        <v>5</v>
      </c>
      <c r="H152" s="357">
        <v>9</v>
      </c>
      <c r="I152" s="334">
        <v>0</v>
      </c>
      <c r="J152" s="357">
        <v>0</v>
      </c>
      <c r="K152" s="334">
        <v>0</v>
      </c>
      <c r="L152" s="334">
        <v>1</v>
      </c>
      <c r="M152" s="357">
        <v>0</v>
      </c>
      <c r="N152" s="334">
        <v>1</v>
      </c>
      <c r="O152" s="334">
        <v>0</v>
      </c>
      <c r="P152" s="334">
        <v>0</v>
      </c>
      <c r="Q152" s="334">
        <v>0</v>
      </c>
      <c r="R152" s="341">
        <v>10</v>
      </c>
      <c r="S152" s="341">
        <v>15</v>
      </c>
      <c r="T152" s="341">
        <v>25</v>
      </c>
      <c r="U152" s="13"/>
      <c r="V152" s="13"/>
      <c r="W152" s="13"/>
      <c r="X152" s="13"/>
      <c r="Y152" s="13"/>
      <c r="Z152" s="13"/>
      <c r="AA152" s="13"/>
    </row>
    <row r="153" spans="2:27" x14ac:dyDescent="0.3">
      <c r="B153" s="228" t="s">
        <v>172</v>
      </c>
      <c r="C153" s="334">
        <v>7</v>
      </c>
      <c r="D153" s="334">
        <v>3</v>
      </c>
      <c r="E153" s="334">
        <v>10</v>
      </c>
      <c r="F153" s="334">
        <v>3</v>
      </c>
      <c r="G153" s="334">
        <v>1</v>
      </c>
      <c r="H153" s="357">
        <v>4</v>
      </c>
      <c r="I153" s="334">
        <v>0</v>
      </c>
      <c r="J153" s="357">
        <v>0</v>
      </c>
      <c r="K153" s="334">
        <v>0</v>
      </c>
      <c r="L153" s="334">
        <v>0</v>
      </c>
      <c r="M153" s="357">
        <v>0</v>
      </c>
      <c r="N153" s="334">
        <v>0</v>
      </c>
      <c r="O153" s="334">
        <v>0</v>
      </c>
      <c r="P153" s="334">
        <v>0</v>
      </c>
      <c r="Q153" s="334">
        <v>0</v>
      </c>
      <c r="R153" s="341">
        <v>10</v>
      </c>
      <c r="S153" s="341">
        <v>4</v>
      </c>
      <c r="T153" s="341">
        <v>14</v>
      </c>
      <c r="U153" s="13"/>
      <c r="V153" s="13"/>
      <c r="W153" s="13"/>
      <c r="X153" s="13"/>
      <c r="Y153" s="13"/>
      <c r="Z153" s="13"/>
      <c r="AA153" s="13"/>
    </row>
    <row r="154" spans="2:27" x14ac:dyDescent="0.3">
      <c r="B154" s="228" t="s">
        <v>173</v>
      </c>
      <c r="C154" s="334">
        <v>9</v>
      </c>
      <c r="D154" s="334">
        <v>9</v>
      </c>
      <c r="E154" s="334">
        <v>18</v>
      </c>
      <c r="F154" s="334">
        <v>4</v>
      </c>
      <c r="G154" s="334">
        <v>5</v>
      </c>
      <c r="H154" s="357">
        <v>9</v>
      </c>
      <c r="I154" s="334">
        <v>0</v>
      </c>
      <c r="J154" s="357">
        <v>0</v>
      </c>
      <c r="K154" s="334">
        <v>0</v>
      </c>
      <c r="L154" s="334">
        <v>0</v>
      </c>
      <c r="M154" s="357">
        <v>5</v>
      </c>
      <c r="N154" s="334">
        <v>5</v>
      </c>
      <c r="O154" s="334">
        <v>0</v>
      </c>
      <c r="P154" s="334">
        <v>0</v>
      </c>
      <c r="Q154" s="334">
        <v>0</v>
      </c>
      <c r="R154" s="341">
        <v>13</v>
      </c>
      <c r="S154" s="341">
        <v>19</v>
      </c>
      <c r="T154" s="341">
        <v>32</v>
      </c>
      <c r="U154" s="13"/>
      <c r="V154" s="13"/>
      <c r="W154" s="13"/>
      <c r="X154" s="13"/>
      <c r="Y154" s="13"/>
      <c r="Z154" s="13"/>
      <c r="AA154" s="13"/>
    </row>
    <row r="155" spans="2:27" x14ac:dyDescent="0.3">
      <c r="B155" s="228" t="s">
        <v>174</v>
      </c>
      <c r="C155" s="334">
        <v>6</v>
      </c>
      <c r="D155" s="334">
        <v>12</v>
      </c>
      <c r="E155" s="334">
        <v>18</v>
      </c>
      <c r="F155" s="334">
        <v>6</v>
      </c>
      <c r="G155" s="334">
        <v>4</v>
      </c>
      <c r="H155" s="357">
        <v>10</v>
      </c>
      <c r="I155" s="334">
        <v>0</v>
      </c>
      <c r="J155" s="357">
        <v>0</v>
      </c>
      <c r="K155" s="334">
        <v>0</v>
      </c>
      <c r="L155" s="334">
        <v>1</v>
      </c>
      <c r="M155" s="357">
        <v>0</v>
      </c>
      <c r="N155" s="334">
        <v>1</v>
      </c>
      <c r="O155" s="334">
        <v>0</v>
      </c>
      <c r="P155" s="334">
        <v>0</v>
      </c>
      <c r="Q155" s="334">
        <v>0</v>
      </c>
      <c r="R155" s="341">
        <v>13</v>
      </c>
      <c r="S155" s="341">
        <v>16</v>
      </c>
      <c r="T155" s="341">
        <v>29</v>
      </c>
      <c r="U155" s="13"/>
      <c r="V155" s="13"/>
      <c r="W155" s="13"/>
      <c r="X155" s="13"/>
      <c r="Y155" s="13"/>
      <c r="Z155" s="13"/>
      <c r="AA155" s="13"/>
    </row>
    <row r="156" spans="2:27" x14ac:dyDescent="0.3">
      <c r="B156" s="228" t="s">
        <v>175</v>
      </c>
      <c r="C156" s="334">
        <v>9</v>
      </c>
      <c r="D156" s="334">
        <v>5</v>
      </c>
      <c r="E156" s="334">
        <v>14</v>
      </c>
      <c r="F156" s="334">
        <v>6</v>
      </c>
      <c r="G156" s="334">
        <v>2</v>
      </c>
      <c r="H156" s="357">
        <v>8</v>
      </c>
      <c r="I156" s="334">
        <v>0</v>
      </c>
      <c r="J156" s="357">
        <v>0</v>
      </c>
      <c r="K156" s="334">
        <v>0</v>
      </c>
      <c r="L156" s="334">
        <v>0</v>
      </c>
      <c r="M156" s="357">
        <v>0</v>
      </c>
      <c r="N156" s="334">
        <v>0</v>
      </c>
      <c r="O156" s="334">
        <v>0</v>
      </c>
      <c r="P156" s="334">
        <v>0</v>
      </c>
      <c r="Q156" s="334">
        <v>0</v>
      </c>
      <c r="R156" s="341">
        <v>15</v>
      </c>
      <c r="S156" s="341">
        <v>7</v>
      </c>
      <c r="T156" s="341">
        <v>22</v>
      </c>
      <c r="U156" s="13"/>
      <c r="V156" s="13"/>
      <c r="W156" s="13"/>
      <c r="X156" s="13"/>
      <c r="Y156" s="13"/>
      <c r="Z156" s="13"/>
      <c r="AA156" s="13"/>
    </row>
    <row r="157" spans="2:27" x14ac:dyDescent="0.3">
      <c r="B157" s="228" t="s">
        <v>176</v>
      </c>
      <c r="C157" s="334">
        <v>15</v>
      </c>
      <c r="D157" s="334">
        <v>10</v>
      </c>
      <c r="E157" s="334">
        <v>25</v>
      </c>
      <c r="F157" s="334">
        <v>13</v>
      </c>
      <c r="G157" s="334">
        <v>5</v>
      </c>
      <c r="H157" s="357">
        <v>18</v>
      </c>
      <c r="I157" s="334">
        <v>0</v>
      </c>
      <c r="J157" s="357">
        <v>0</v>
      </c>
      <c r="K157" s="334">
        <v>0</v>
      </c>
      <c r="L157" s="334">
        <v>0</v>
      </c>
      <c r="M157" s="357">
        <v>2</v>
      </c>
      <c r="N157" s="334">
        <v>2</v>
      </c>
      <c r="O157" s="334">
        <v>0</v>
      </c>
      <c r="P157" s="334">
        <v>0</v>
      </c>
      <c r="Q157" s="334">
        <v>0</v>
      </c>
      <c r="R157" s="341">
        <v>28</v>
      </c>
      <c r="S157" s="341">
        <v>17</v>
      </c>
      <c r="T157" s="341">
        <v>45</v>
      </c>
      <c r="U157" s="13"/>
      <c r="V157" s="13"/>
      <c r="W157" s="13"/>
      <c r="X157" s="13"/>
      <c r="Y157" s="13"/>
      <c r="Z157" s="13"/>
      <c r="AA157" s="13"/>
    </row>
    <row r="158" spans="2:27" x14ac:dyDescent="0.3">
      <c r="B158" s="228" t="s">
        <v>177</v>
      </c>
      <c r="C158" s="334">
        <v>8</v>
      </c>
      <c r="D158" s="334">
        <v>9</v>
      </c>
      <c r="E158" s="334">
        <v>17</v>
      </c>
      <c r="F158" s="334">
        <v>8</v>
      </c>
      <c r="G158" s="334">
        <v>4</v>
      </c>
      <c r="H158" s="357">
        <v>12</v>
      </c>
      <c r="I158" s="334">
        <v>0</v>
      </c>
      <c r="J158" s="357">
        <v>0</v>
      </c>
      <c r="K158" s="334">
        <v>0</v>
      </c>
      <c r="L158" s="334">
        <v>0</v>
      </c>
      <c r="M158" s="357">
        <v>0</v>
      </c>
      <c r="N158" s="334">
        <v>0</v>
      </c>
      <c r="O158" s="334">
        <v>0</v>
      </c>
      <c r="P158" s="334">
        <v>0</v>
      </c>
      <c r="Q158" s="334">
        <v>0</v>
      </c>
      <c r="R158" s="341">
        <v>16</v>
      </c>
      <c r="S158" s="341">
        <v>13</v>
      </c>
      <c r="T158" s="341">
        <v>29</v>
      </c>
      <c r="U158" s="13"/>
      <c r="V158" s="13"/>
      <c r="W158" s="13"/>
      <c r="X158" s="13"/>
      <c r="Y158" s="13"/>
      <c r="Z158" s="13"/>
      <c r="AA158" s="13"/>
    </row>
    <row r="159" spans="2:27" x14ac:dyDescent="0.3">
      <c r="B159" s="228" t="s">
        <v>178</v>
      </c>
      <c r="C159" s="334">
        <v>6</v>
      </c>
      <c r="D159" s="334">
        <v>9</v>
      </c>
      <c r="E159" s="334">
        <v>15</v>
      </c>
      <c r="F159" s="334">
        <v>7</v>
      </c>
      <c r="G159" s="334">
        <v>3</v>
      </c>
      <c r="H159" s="357">
        <v>10</v>
      </c>
      <c r="I159" s="334">
        <v>0</v>
      </c>
      <c r="J159" s="357">
        <v>0</v>
      </c>
      <c r="K159" s="334">
        <v>0</v>
      </c>
      <c r="L159" s="334">
        <v>1</v>
      </c>
      <c r="M159" s="357">
        <v>0</v>
      </c>
      <c r="N159" s="334">
        <v>1</v>
      </c>
      <c r="O159" s="334">
        <v>0</v>
      </c>
      <c r="P159" s="334">
        <v>0</v>
      </c>
      <c r="Q159" s="334">
        <v>0</v>
      </c>
      <c r="R159" s="341">
        <v>14</v>
      </c>
      <c r="S159" s="341">
        <v>12</v>
      </c>
      <c r="T159" s="341">
        <v>26</v>
      </c>
      <c r="U159" s="13"/>
      <c r="V159" s="13"/>
      <c r="W159" s="13"/>
      <c r="X159" s="13"/>
      <c r="Y159" s="13"/>
      <c r="Z159" s="13"/>
      <c r="AA159" s="13"/>
    </row>
    <row r="160" spans="2:27" x14ac:dyDescent="0.3">
      <c r="B160" s="228" t="s">
        <v>179</v>
      </c>
      <c r="C160" s="334">
        <v>5</v>
      </c>
      <c r="D160" s="334">
        <v>10</v>
      </c>
      <c r="E160" s="334">
        <v>15</v>
      </c>
      <c r="F160" s="334">
        <v>2</v>
      </c>
      <c r="G160" s="334">
        <v>4</v>
      </c>
      <c r="H160" s="357">
        <v>6</v>
      </c>
      <c r="I160" s="334">
        <v>0</v>
      </c>
      <c r="J160" s="357">
        <v>0</v>
      </c>
      <c r="K160" s="334">
        <v>0</v>
      </c>
      <c r="L160" s="334">
        <v>1</v>
      </c>
      <c r="M160" s="357">
        <v>1</v>
      </c>
      <c r="N160" s="334">
        <v>2</v>
      </c>
      <c r="O160" s="334">
        <v>0</v>
      </c>
      <c r="P160" s="334">
        <v>0</v>
      </c>
      <c r="Q160" s="334">
        <v>0</v>
      </c>
      <c r="R160" s="341">
        <v>8</v>
      </c>
      <c r="S160" s="341">
        <v>15</v>
      </c>
      <c r="T160" s="341">
        <v>23</v>
      </c>
      <c r="U160" s="13"/>
      <c r="V160" s="13"/>
      <c r="W160" s="13"/>
      <c r="X160" s="13"/>
      <c r="Y160" s="13"/>
      <c r="Z160" s="13"/>
      <c r="AA160" s="13"/>
    </row>
    <row r="161" spans="2:27" x14ac:dyDescent="0.3">
      <c r="B161" s="228" t="s">
        <v>180</v>
      </c>
      <c r="C161" s="334">
        <v>3</v>
      </c>
      <c r="D161" s="334">
        <v>4</v>
      </c>
      <c r="E161" s="334">
        <v>7</v>
      </c>
      <c r="F161" s="334">
        <v>1</v>
      </c>
      <c r="G161" s="334">
        <v>2</v>
      </c>
      <c r="H161" s="357">
        <v>3</v>
      </c>
      <c r="I161" s="334">
        <v>0</v>
      </c>
      <c r="J161" s="357">
        <v>0</v>
      </c>
      <c r="K161" s="334">
        <v>0</v>
      </c>
      <c r="L161" s="334">
        <v>0</v>
      </c>
      <c r="M161" s="357">
        <v>0</v>
      </c>
      <c r="N161" s="334">
        <v>0</v>
      </c>
      <c r="O161" s="334">
        <v>0</v>
      </c>
      <c r="P161" s="334">
        <v>0</v>
      </c>
      <c r="Q161" s="334">
        <v>0</v>
      </c>
      <c r="R161" s="341">
        <v>4</v>
      </c>
      <c r="S161" s="341">
        <v>6</v>
      </c>
      <c r="T161" s="341">
        <v>10</v>
      </c>
      <c r="U161" s="13"/>
      <c r="V161" s="13"/>
      <c r="W161" s="13"/>
      <c r="X161" s="13"/>
      <c r="Y161" s="13"/>
      <c r="Z161" s="13"/>
      <c r="AA161" s="13"/>
    </row>
    <row r="162" spans="2:27" x14ac:dyDescent="0.3">
      <c r="B162" s="228" t="s">
        <v>181</v>
      </c>
      <c r="C162" s="334">
        <v>0</v>
      </c>
      <c r="D162" s="334">
        <v>0</v>
      </c>
      <c r="E162" s="334">
        <v>0</v>
      </c>
      <c r="F162" s="334">
        <v>2</v>
      </c>
      <c r="G162" s="334">
        <v>0</v>
      </c>
      <c r="H162" s="357">
        <v>2</v>
      </c>
      <c r="I162" s="334">
        <v>0</v>
      </c>
      <c r="J162" s="357">
        <v>0</v>
      </c>
      <c r="K162" s="334">
        <v>0</v>
      </c>
      <c r="L162" s="334">
        <v>0</v>
      </c>
      <c r="M162" s="357">
        <v>0</v>
      </c>
      <c r="N162" s="334">
        <v>0</v>
      </c>
      <c r="O162" s="334">
        <v>0</v>
      </c>
      <c r="P162" s="334">
        <v>0</v>
      </c>
      <c r="Q162" s="334">
        <v>0</v>
      </c>
      <c r="R162" s="341">
        <v>2</v>
      </c>
      <c r="S162" s="341">
        <v>0</v>
      </c>
      <c r="T162" s="341">
        <v>2</v>
      </c>
      <c r="U162" s="13"/>
      <c r="V162" s="13"/>
      <c r="W162" s="13"/>
      <c r="X162" s="13"/>
      <c r="Y162" s="13"/>
      <c r="Z162" s="13"/>
      <c r="AA162" s="13"/>
    </row>
    <row r="163" spans="2:27" x14ac:dyDescent="0.3">
      <c r="B163" s="228" t="s">
        <v>182</v>
      </c>
      <c r="C163" s="334">
        <v>21</v>
      </c>
      <c r="D163" s="334">
        <v>25</v>
      </c>
      <c r="E163" s="334">
        <v>46</v>
      </c>
      <c r="F163" s="334">
        <v>6</v>
      </c>
      <c r="G163" s="334">
        <v>6</v>
      </c>
      <c r="H163" s="357">
        <v>12</v>
      </c>
      <c r="I163" s="334">
        <v>1</v>
      </c>
      <c r="J163" s="357">
        <v>0</v>
      </c>
      <c r="K163" s="334">
        <v>1</v>
      </c>
      <c r="L163" s="334">
        <v>1</v>
      </c>
      <c r="M163" s="357">
        <v>0</v>
      </c>
      <c r="N163" s="334">
        <v>1</v>
      </c>
      <c r="O163" s="334">
        <v>0</v>
      </c>
      <c r="P163" s="334">
        <v>0</v>
      </c>
      <c r="Q163" s="334">
        <v>0</v>
      </c>
      <c r="R163" s="341">
        <v>29</v>
      </c>
      <c r="S163" s="341">
        <v>31</v>
      </c>
      <c r="T163" s="341">
        <v>60</v>
      </c>
      <c r="U163" s="13"/>
      <c r="V163" s="13"/>
      <c r="W163" s="13"/>
      <c r="X163" s="13"/>
      <c r="Y163" s="13"/>
      <c r="Z163" s="13"/>
      <c r="AA163" s="13"/>
    </row>
    <row r="164" spans="2:27" x14ac:dyDescent="0.3">
      <c r="B164" s="228" t="s">
        <v>183</v>
      </c>
      <c r="C164" s="334">
        <v>7</v>
      </c>
      <c r="D164" s="334">
        <v>5</v>
      </c>
      <c r="E164" s="334">
        <v>12</v>
      </c>
      <c r="F164" s="334">
        <v>2</v>
      </c>
      <c r="G164" s="334">
        <v>3</v>
      </c>
      <c r="H164" s="357">
        <v>5</v>
      </c>
      <c r="I164" s="334">
        <v>0</v>
      </c>
      <c r="J164" s="357">
        <v>0</v>
      </c>
      <c r="K164" s="334">
        <v>0</v>
      </c>
      <c r="L164" s="334">
        <v>0</v>
      </c>
      <c r="M164" s="357">
        <v>1</v>
      </c>
      <c r="N164" s="334">
        <v>1</v>
      </c>
      <c r="O164" s="334">
        <v>0</v>
      </c>
      <c r="P164" s="334">
        <v>0</v>
      </c>
      <c r="Q164" s="334">
        <v>0</v>
      </c>
      <c r="R164" s="341">
        <v>9</v>
      </c>
      <c r="S164" s="341">
        <v>9</v>
      </c>
      <c r="T164" s="341">
        <v>18</v>
      </c>
      <c r="U164" s="13"/>
      <c r="V164" s="13"/>
      <c r="W164" s="13"/>
      <c r="X164" s="13"/>
      <c r="Y164" s="13"/>
      <c r="Z164" s="13"/>
      <c r="AA164" s="13"/>
    </row>
    <row r="165" spans="2:27" x14ac:dyDescent="0.3">
      <c r="B165" s="228" t="s">
        <v>184</v>
      </c>
      <c r="C165" s="334">
        <v>13</v>
      </c>
      <c r="D165" s="334">
        <v>25</v>
      </c>
      <c r="E165" s="334">
        <v>38</v>
      </c>
      <c r="F165" s="334">
        <v>12</v>
      </c>
      <c r="G165" s="334">
        <v>9</v>
      </c>
      <c r="H165" s="357">
        <v>21</v>
      </c>
      <c r="I165" s="334">
        <v>1</v>
      </c>
      <c r="J165" s="357">
        <v>1</v>
      </c>
      <c r="K165" s="334">
        <v>2</v>
      </c>
      <c r="L165" s="334">
        <v>2</v>
      </c>
      <c r="M165" s="357">
        <v>2</v>
      </c>
      <c r="N165" s="334">
        <v>4</v>
      </c>
      <c r="O165" s="334">
        <v>0</v>
      </c>
      <c r="P165" s="334">
        <v>0</v>
      </c>
      <c r="Q165" s="334">
        <v>0</v>
      </c>
      <c r="R165" s="341">
        <v>28</v>
      </c>
      <c r="S165" s="341">
        <v>37</v>
      </c>
      <c r="T165" s="341">
        <v>65</v>
      </c>
      <c r="U165" s="13"/>
      <c r="V165" s="13"/>
      <c r="W165" s="13"/>
      <c r="X165" s="13"/>
      <c r="Y165" s="13"/>
      <c r="Z165" s="13"/>
      <c r="AA165" s="13"/>
    </row>
    <row r="166" spans="2:27" x14ac:dyDescent="0.3">
      <c r="B166" s="228" t="s">
        <v>185</v>
      </c>
      <c r="C166" s="334">
        <v>17</v>
      </c>
      <c r="D166" s="334">
        <v>20</v>
      </c>
      <c r="E166" s="334">
        <v>37</v>
      </c>
      <c r="F166" s="334">
        <v>17</v>
      </c>
      <c r="G166" s="334">
        <v>9</v>
      </c>
      <c r="H166" s="357">
        <v>26</v>
      </c>
      <c r="I166" s="334">
        <v>1</v>
      </c>
      <c r="J166" s="357">
        <v>0</v>
      </c>
      <c r="K166" s="334">
        <v>1</v>
      </c>
      <c r="L166" s="334">
        <v>2</v>
      </c>
      <c r="M166" s="357">
        <v>0</v>
      </c>
      <c r="N166" s="334">
        <v>2</v>
      </c>
      <c r="O166" s="334">
        <v>1</v>
      </c>
      <c r="P166" s="334">
        <v>0</v>
      </c>
      <c r="Q166" s="334">
        <v>1</v>
      </c>
      <c r="R166" s="341">
        <v>38</v>
      </c>
      <c r="S166" s="341">
        <v>29</v>
      </c>
      <c r="T166" s="341">
        <v>67</v>
      </c>
      <c r="U166" s="13"/>
      <c r="V166" s="13"/>
      <c r="W166" s="13"/>
      <c r="X166" s="13"/>
      <c r="Y166" s="13"/>
      <c r="Z166" s="13"/>
      <c r="AA166" s="13"/>
    </row>
    <row r="167" spans="2:27" x14ac:dyDescent="0.3">
      <c r="B167" s="228" t="s">
        <v>186</v>
      </c>
      <c r="C167" s="334">
        <v>10</v>
      </c>
      <c r="D167" s="334">
        <v>14</v>
      </c>
      <c r="E167" s="334">
        <v>24</v>
      </c>
      <c r="F167" s="334">
        <v>5</v>
      </c>
      <c r="G167" s="334">
        <v>5</v>
      </c>
      <c r="H167" s="357">
        <v>10</v>
      </c>
      <c r="I167" s="334">
        <v>1</v>
      </c>
      <c r="J167" s="357">
        <v>0</v>
      </c>
      <c r="K167" s="334">
        <v>1</v>
      </c>
      <c r="L167" s="334">
        <v>1</v>
      </c>
      <c r="M167" s="357">
        <v>1</v>
      </c>
      <c r="N167" s="334">
        <v>2</v>
      </c>
      <c r="O167" s="334">
        <v>0</v>
      </c>
      <c r="P167" s="334">
        <v>0</v>
      </c>
      <c r="Q167" s="334">
        <v>0</v>
      </c>
      <c r="R167" s="341">
        <v>17</v>
      </c>
      <c r="S167" s="341">
        <v>20</v>
      </c>
      <c r="T167" s="341">
        <v>37</v>
      </c>
      <c r="U167" s="13"/>
      <c r="V167" s="13"/>
      <c r="W167" s="13"/>
      <c r="X167" s="13"/>
      <c r="Y167" s="13"/>
      <c r="Z167" s="13"/>
      <c r="AA167" s="13"/>
    </row>
    <row r="168" spans="2:27" x14ac:dyDescent="0.3">
      <c r="B168" s="228" t="s">
        <v>187</v>
      </c>
      <c r="C168" s="334">
        <v>26</v>
      </c>
      <c r="D168" s="334">
        <v>22</v>
      </c>
      <c r="E168" s="334">
        <v>48</v>
      </c>
      <c r="F168" s="334">
        <v>13</v>
      </c>
      <c r="G168" s="334">
        <v>14</v>
      </c>
      <c r="H168" s="357">
        <v>27</v>
      </c>
      <c r="I168" s="334">
        <v>1</v>
      </c>
      <c r="J168" s="357">
        <v>1</v>
      </c>
      <c r="K168" s="334">
        <v>2</v>
      </c>
      <c r="L168" s="334">
        <v>0</v>
      </c>
      <c r="M168" s="357">
        <v>2</v>
      </c>
      <c r="N168" s="334">
        <v>2</v>
      </c>
      <c r="O168" s="334">
        <v>0</v>
      </c>
      <c r="P168" s="334">
        <v>0</v>
      </c>
      <c r="Q168" s="334">
        <v>0</v>
      </c>
      <c r="R168" s="341">
        <v>40</v>
      </c>
      <c r="S168" s="341">
        <v>39</v>
      </c>
      <c r="T168" s="341">
        <v>79</v>
      </c>
      <c r="U168" s="13"/>
      <c r="V168" s="13"/>
      <c r="W168" s="13"/>
      <c r="X168" s="13"/>
      <c r="Y168" s="13"/>
      <c r="Z168" s="13"/>
      <c r="AA168" s="13"/>
    </row>
    <row r="169" spans="2:27" x14ac:dyDescent="0.3">
      <c r="B169" s="228" t="s">
        <v>188</v>
      </c>
      <c r="C169" s="334">
        <v>8</v>
      </c>
      <c r="D169" s="334">
        <v>10</v>
      </c>
      <c r="E169" s="334">
        <v>18</v>
      </c>
      <c r="F169" s="334">
        <v>6</v>
      </c>
      <c r="G169" s="334">
        <v>4</v>
      </c>
      <c r="H169" s="357">
        <v>10</v>
      </c>
      <c r="I169" s="334">
        <v>0</v>
      </c>
      <c r="J169" s="357">
        <v>0</v>
      </c>
      <c r="K169" s="334">
        <v>0</v>
      </c>
      <c r="L169" s="334">
        <v>0</v>
      </c>
      <c r="M169" s="357">
        <v>3</v>
      </c>
      <c r="N169" s="334">
        <v>3</v>
      </c>
      <c r="O169" s="334">
        <v>0</v>
      </c>
      <c r="P169" s="334">
        <v>0</v>
      </c>
      <c r="Q169" s="334">
        <v>0</v>
      </c>
      <c r="R169" s="341">
        <v>14</v>
      </c>
      <c r="S169" s="341">
        <v>17</v>
      </c>
      <c r="T169" s="341">
        <v>31</v>
      </c>
      <c r="U169" s="13"/>
      <c r="V169" s="13"/>
      <c r="W169" s="13"/>
      <c r="X169" s="13"/>
      <c r="Y169" s="13"/>
      <c r="Z169" s="13"/>
      <c r="AA169" s="13"/>
    </row>
    <row r="170" spans="2:27" x14ac:dyDescent="0.3">
      <c r="B170" s="228" t="s">
        <v>189</v>
      </c>
      <c r="C170" s="334">
        <v>5</v>
      </c>
      <c r="D170" s="334">
        <v>10</v>
      </c>
      <c r="E170" s="334">
        <v>15</v>
      </c>
      <c r="F170" s="334">
        <v>3</v>
      </c>
      <c r="G170" s="334">
        <v>2</v>
      </c>
      <c r="H170" s="357">
        <v>5</v>
      </c>
      <c r="I170" s="334">
        <v>0</v>
      </c>
      <c r="J170" s="357">
        <v>0</v>
      </c>
      <c r="K170" s="334">
        <v>0</v>
      </c>
      <c r="L170" s="334">
        <v>1</v>
      </c>
      <c r="M170" s="357">
        <v>0</v>
      </c>
      <c r="N170" s="334">
        <v>1</v>
      </c>
      <c r="O170" s="334">
        <v>0</v>
      </c>
      <c r="P170" s="334">
        <v>0</v>
      </c>
      <c r="Q170" s="334">
        <v>0</v>
      </c>
      <c r="R170" s="341">
        <v>9</v>
      </c>
      <c r="S170" s="341">
        <v>12</v>
      </c>
      <c r="T170" s="341">
        <v>21</v>
      </c>
      <c r="U170" s="13"/>
      <c r="V170" s="13"/>
      <c r="W170" s="13"/>
      <c r="X170" s="13"/>
      <c r="Y170" s="13"/>
      <c r="Z170" s="13"/>
      <c r="AA170" s="13"/>
    </row>
    <row r="171" spans="2:27" x14ac:dyDescent="0.3">
      <c r="B171" s="228" t="s">
        <v>190</v>
      </c>
      <c r="C171" s="334">
        <v>0</v>
      </c>
      <c r="D171" s="334">
        <v>4</v>
      </c>
      <c r="E171" s="334">
        <v>4</v>
      </c>
      <c r="F171" s="334">
        <v>0</v>
      </c>
      <c r="G171" s="334">
        <v>3</v>
      </c>
      <c r="H171" s="357">
        <v>3</v>
      </c>
      <c r="I171" s="334">
        <v>0</v>
      </c>
      <c r="J171" s="357">
        <v>0</v>
      </c>
      <c r="K171" s="334">
        <v>0</v>
      </c>
      <c r="L171" s="334">
        <v>0</v>
      </c>
      <c r="M171" s="357">
        <v>0</v>
      </c>
      <c r="N171" s="334">
        <v>0</v>
      </c>
      <c r="O171" s="334">
        <v>0</v>
      </c>
      <c r="P171" s="334">
        <v>0</v>
      </c>
      <c r="Q171" s="334">
        <v>0</v>
      </c>
      <c r="R171" s="341">
        <v>0</v>
      </c>
      <c r="S171" s="341">
        <v>7</v>
      </c>
      <c r="T171" s="341">
        <v>7</v>
      </c>
      <c r="U171" s="13"/>
      <c r="V171" s="13"/>
      <c r="W171" s="13"/>
      <c r="X171" s="13"/>
      <c r="Y171" s="13"/>
      <c r="Z171" s="13"/>
      <c r="AA171" s="13"/>
    </row>
    <row r="172" spans="2:27" x14ac:dyDescent="0.3">
      <c r="B172" s="228" t="s">
        <v>191</v>
      </c>
      <c r="C172" s="334">
        <v>0</v>
      </c>
      <c r="D172" s="334">
        <v>0</v>
      </c>
      <c r="E172" s="334">
        <v>0</v>
      </c>
      <c r="F172" s="334">
        <v>1</v>
      </c>
      <c r="G172" s="334">
        <v>3</v>
      </c>
      <c r="H172" s="357">
        <v>4</v>
      </c>
      <c r="I172" s="334">
        <v>1</v>
      </c>
      <c r="J172" s="357">
        <v>0</v>
      </c>
      <c r="K172" s="334">
        <v>1</v>
      </c>
      <c r="L172" s="334">
        <v>0</v>
      </c>
      <c r="M172" s="357">
        <v>0</v>
      </c>
      <c r="N172" s="334">
        <v>0</v>
      </c>
      <c r="O172" s="334">
        <v>0</v>
      </c>
      <c r="P172" s="334">
        <v>0</v>
      </c>
      <c r="Q172" s="334">
        <v>0</v>
      </c>
      <c r="R172" s="341">
        <v>2</v>
      </c>
      <c r="S172" s="341">
        <v>3</v>
      </c>
      <c r="T172" s="341">
        <v>5</v>
      </c>
      <c r="U172" s="13"/>
      <c r="V172" s="13"/>
      <c r="W172" s="13"/>
      <c r="X172" s="13"/>
      <c r="Y172" s="13"/>
      <c r="Z172" s="13"/>
      <c r="AA172" s="13"/>
    </row>
    <row r="173" spans="2:27" x14ac:dyDescent="0.3">
      <c r="B173" s="228" t="s">
        <v>192</v>
      </c>
      <c r="C173" s="334">
        <v>4</v>
      </c>
      <c r="D173" s="334">
        <v>4</v>
      </c>
      <c r="E173" s="334">
        <v>8</v>
      </c>
      <c r="F173" s="334">
        <v>5</v>
      </c>
      <c r="G173" s="334">
        <v>2</v>
      </c>
      <c r="H173" s="357">
        <v>7</v>
      </c>
      <c r="I173" s="334">
        <v>0</v>
      </c>
      <c r="J173" s="357">
        <v>0</v>
      </c>
      <c r="K173" s="334">
        <v>0</v>
      </c>
      <c r="L173" s="334">
        <v>0</v>
      </c>
      <c r="M173" s="357">
        <v>0</v>
      </c>
      <c r="N173" s="334">
        <v>0</v>
      </c>
      <c r="O173" s="334">
        <v>0</v>
      </c>
      <c r="P173" s="334">
        <v>0</v>
      </c>
      <c r="Q173" s="334">
        <v>0</v>
      </c>
      <c r="R173" s="341">
        <v>9</v>
      </c>
      <c r="S173" s="341">
        <v>6</v>
      </c>
      <c r="T173" s="341">
        <v>15</v>
      </c>
      <c r="U173" s="13"/>
      <c r="V173" s="13"/>
      <c r="W173" s="13"/>
      <c r="X173" s="13"/>
      <c r="Y173" s="13"/>
      <c r="Z173" s="13"/>
      <c r="AA173" s="13"/>
    </row>
    <row r="174" spans="2:27" x14ac:dyDescent="0.3">
      <c r="B174" s="228" t="s">
        <v>193</v>
      </c>
      <c r="C174" s="334">
        <v>5</v>
      </c>
      <c r="D174" s="334">
        <v>6</v>
      </c>
      <c r="E174" s="334">
        <v>11</v>
      </c>
      <c r="F174" s="334">
        <v>13</v>
      </c>
      <c r="G174" s="334">
        <v>3</v>
      </c>
      <c r="H174" s="357">
        <v>16</v>
      </c>
      <c r="I174" s="334">
        <v>0</v>
      </c>
      <c r="J174" s="357">
        <v>0</v>
      </c>
      <c r="K174" s="334">
        <v>0</v>
      </c>
      <c r="L174" s="334">
        <v>0</v>
      </c>
      <c r="M174" s="357">
        <v>0</v>
      </c>
      <c r="N174" s="334">
        <v>0</v>
      </c>
      <c r="O174" s="334">
        <v>0</v>
      </c>
      <c r="P174" s="334">
        <v>0</v>
      </c>
      <c r="Q174" s="334">
        <v>0</v>
      </c>
      <c r="R174" s="341">
        <v>18</v>
      </c>
      <c r="S174" s="341">
        <v>9</v>
      </c>
      <c r="T174" s="341">
        <v>27</v>
      </c>
      <c r="U174" s="13"/>
      <c r="V174" s="13"/>
      <c r="W174" s="13"/>
      <c r="X174" s="13"/>
      <c r="Y174" s="13"/>
      <c r="Z174" s="13"/>
      <c r="AA174" s="13"/>
    </row>
    <row r="175" spans="2:27" x14ac:dyDescent="0.3">
      <c r="B175" s="228" t="s">
        <v>194</v>
      </c>
      <c r="C175" s="334">
        <v>5</v>
      </c>
      <c r="D175" s="334">
        <v>2</v>
      </c>
      <c r="E175" s="334">
        <v>7</v>
      </c>
      <c r="F175" s="334">
        <v>3</v>
      </c>
      <c r="G175" s="334">
        <v>4</v>
      </c>
      <c r="H175" s="357">
        <v>7</v>
      </c>
      <c r="I175" s="334">
        <v>0</v>
      </c>
      <c r="J175" s="357">
        <v>0</v>
      </c>
      <c r="K175" s="334">
        <v>0</v>
      </c>
      <c r="L175" s="334">
        <v>0</v>
      </c>
      <c r="M175" s="357">
        <v>0</v>
      </c>
      <c r="N175" s="334">
        <v>0</v>
      </c>
      <c r="O175" s="334">
        <v>0</v>
      </c>
      <c r="P175" s="334">
        <v>0</v>
      </c>
      <c r="Q175" s="334">
        <v>0</v>
      </c>
      <c r="R175" s="341">
        <v>8</v>
      </c>
      <c r="S175" s="341">
        <v>6</v>
      </c>
      <c r="T175" s="341">
        <v>14</v>
      </c>
      <c r="U175" s="13"/>
      <c r="V175" s="13"/>
      <c r="W175" s="13"/>
      <c r="X175" s="13"/>
      <c r="Y175" s="13"/>
      <c r="Z175" s="13"/>
      <c r="AA175" s="13"/>
    </row>
    <row r="176" spans="2:27" x14ac:dyDescent="0.3">
      <c r="B176" s="228" t="s">
        <v>195</v>
      </c>
      <c r="C176" s="334">
        <v>37</v>
      </c>
      <c r="D176" s="334">
        <v>34</v>
      </c>
      <c r="E176" s="334">
        <v>71</v>
      </c>
      <c r="F176" s="334">
        <v>26</v>
      </c>
      <c r="G176" s="334">
        <v>14</v>
      </c>
      <c r="H176" s="357">
        <v>40</v>
      </c>
      <c r="I176" s="334">
        <v>0</v>
      </c>
      <c r="J176" s="357">
        <v>2</v>
      </c>
      <c r="K176" s="334">
        <v>2</v>
      </c>
      <c r="L176" s="334">
        <v>2</v>
      </c>
      <c r="M176" s="357">
        <v>5</v>
      </c>
      <c r="N176" s="334">
        <v>7</v>
      </c>
      <c r="O176" s="334">
        <v>0</v>
      </c>
      <c r="P176" s="334">
        <v>0</v>
      </c>
      <c r="Q176" s="334">
        <v>0</v>
      </c>
      <c r="R176" s="341">
        <v>65</v>
      </c>
      <c r="S176" s="341">
        <v>55</v>
      </c>
      <c r="T176" s="341">
        <v>120</v>
      </c>
      <c r="U176" s="13"/>
      <c r="V176" s="13"/>
      <c r="W176" s="13"/>
      <c r="X176" s="13"/>
      <c r="Y176" s="13"/>
      <c r="Z176" s="13"/>
      <c r="AA176" s="13"/>
    </row>
    <row r="177" spans="2:27" x14ac:dyDescent="0.3">
      <c r="B177" s="228" t="s">
        <v>196</v>
      </c>
      <c r="C177" s="334">
        <v>63</v>
      </c>
      <c r="D177" s="334">
        <v>50</v>
      </c>
      <c r="E177" s="334">
        <v>113</v>
      </c>
      <c r="F177" s="334">
        <v>44</v>
      </c>
      <c r="G177" s="334">
        <v>20</v>
      </c>
      <c r="H177" s="357">
        <v>64</v>
      </c>
      <c r="I177" s="334">
        <v>3</v>
      </c>
      <c r="J177" s="357">
        <v>0</v>
      </c>
      <c r="K177" s="334">
        <v>3</v>
      </c>
      <c r="L177" s="334">
        <v>4</v>
      </c>
      <c r="M177" s="357">
        <v>4</v>
      </c>
      <c r="N177" s="334">
        <v>8</v>
      </c>
      <c r="O177" s="334">
        <v>0</v>
      </c>
      <c r="P177" s="334">
        <v>0</v>
      </c>
      <c r="Q177" s="334">
        <v>0</v>
      </c>
      <c r="R177" s="341">
        <v>114</v>
      </c>
      <c r="S177" s="341">
        <v>74</v>
      </c>
      <c r="T177" s="341">
        <v>188</v>
      </c>
      <c r="U177" s="13"/>
      <c r="V177" s="13"/>
      <c r="W177" s="13"/>
      <c r="X177" s="13"/>
      <c r="Y177" s="13"/>
      <c r="Z177" s="13"/>
      <c r="AA177" s="13"/>
    </row>
    <row r="178" spans="2:27" x14ac:dyDescent="0.3">
      <c r="B178" s="228" t="s">
        <v>197</v>
      </c>
      <c r="C178" s="334">
        <v>13</v>
      </c>
      <c r="D178" s="334">
        <v>19</v>
      </c>
      <c r="E178" s="334">
        <v>32</v>
      </c>
      <c r="F178" s="334">
        <v>13</v>
      </c>
      <c r="G178" s="334">
        <v>9</v>
      </c>
      <c r="H178" s="357">
        <v>22</v>
      </c>
      <c r="I178" s="334">
        <v>0</v>
      </c>
      <c r="J178" s="357">
        <v>0</v>
      </c>
      <c r="K178" s="334">
        <v>0</v>
      </c>
      <c r="L178" s="334">
        <v>0</v>
      </c>
      <c r="M178" s="357">
        <v>0</v>
      </c>
      <c r="N178" s="334">
        <v>0</v>
      </c>
      <c r="O178" s="334">
        <v>0</v>
      </c>
      <c r="P178" s="334">
        <v>0</v>
      </c>
      <c r="Q178" s="334">
        <v>0</v>
      </c>
      <c r="R178" s="341">
        <v>26</v>
      </c>
      <c r="S178" s="341">
        <v>28</v>
      </c>
      <c r="T178" s="341">
        <v>54</v>
      </c>
      <c r="U178" s="13"/>
      <c r="V178" s="13"/>
      <c r="W178" s="13"/>
      <c r="X178" s="13"/>
      <c r="Y178" s="13"/>
      <c r="Z178" s="13"/>
      <c r="AA178" s="13"/>
    </row>
    <row r="179" spans="2:27" x14ac:dyDescent="0.3">
      <c r="B179" s="228" t="s">
        <v>198</v>
      </c>
      <c r="C179" s="334">
        <v>1</v>
      </c>
      <c r="D179" s="334">
        <v>6</v>
      </c>
      <c r="E179" s="334">
        <v>7</v>
      </c>
      <c r="F179" s="334">
        <v>3</v>
      </c>
      <c r="G179" s="334">
        <v>4</v>
      </c>
      <c r="H179" s="357">
        <v>7</v>
      </c>
      <c r="I179" s="334">
        <v>0</v>
      </c>
      <c r="J179" s="357">
        <v>0</v>
      </c>
      <c r="K179" s="334">
        <v>0</v>
      </c>
      <c r="L179" s="334">
        <v>0</v>
      </c>
      <c r="M179" s="357">
        <v>0</v>
      </c>
      <c r="N179" s="334">
        <v>0</v>
      </c>
      <c r="O179" s="334">
        <v>0</v>
      </c>
      <c r="P179" s="334">
        <v>0</v>
      </c>
      <c r="Q179" s="334">
        <v>0</v>
      </c>
      <c r="R179" s="341">
        <v>4</v>
      </c>
      <c r="S179" s="341">
        <v>10</v>
      </c>
      <c r="T179" s="341">
        <v>14</v>
      </c>
      <c r="U179" s="13"/>
      <c r="V179" s="13"/>
      <c r="W179" s="13"/>
      <c r="X179" s="13"/>
      <c r="Y179" s="13"/>
      <c r="Z179" s="13"/>
      <c r="AA179" s="13"/>
    </row>
    <row r="180" spans="2:27" x14ac:dyDescent="0.3">
      <c r="B180" s="228" t="s">
        <v>199</v>
      </c>
      <c r="C180" s="334">
        <v>37</v>
      </c>
      <c r="D180" s="334">
        <v>39</v>
      </c>
      <c r="E180" s="334">
        <v>76</v>
      </c>
      <c r="F180" s="334">
        <v>22</v>
      </c>
      <c r="G180" s="334">
        <v>14</v>
      </c>
      <c r="H180" s="357">
        <v>36</v>
      </c>
      <c r="I180" s="334">
        <v>0</v>
      </c>
      <c r="J180" s="357">
        <v>1</v>
      </c>
      <c r="K180" s="334">
        <v>1</v>
      </c>
      <c r="L180" s="334">
        <v>2</v>
      </c>
      <c r="M180" s="357">
        <v>6</v>
      </c>
      <c r="N180" s="334">
        <v>8</v>
      </c>
      <c r="O180" s="334">
        <v>0</v>
      </c>
      <c r="P180" s="334">
        <v>0</v>
      </c>
      <c r="Q180" s="334">
        <v>0</v>
      </c>
      <c r="R180" s="341">
        <v>61</v>
      </c>
      <c r="S180" s="341">
        <v>60</v>
      </c>
      <c r="T180" s="341">
        <v>121</v>
      </c>
      <c r="U180" s="13"/>
      <c r="V180" s="13"/>
      <c r="W180" s="13"/>
      <c r="X180" s="13"/>
      <c r="Y180" s="13"/>
      <c r="Z180" s="13"/>
      <c r="AA180" s="13"/>
    </row>
    <row r="181" spans="2:27" x14ac:dyDescent="0.3">
      <c r="B181" s="228" t="s">
        <v>200</v>
      </c>
      <c r="C181" s="334">
        <v>7</v>
      </c>
      <c r="D181" s="334">
        <v>8</v>
      </c>
      <c r="E181" s="334">
        <v>15</v>
      </c>
      <c r="F181" s="334">
        <v>7</v>
      </c>
      <c r="G181" s="334">
        <v>1</v>
      </c>
      <c r="H181" s="357">
        <v>8</v>
      </c>
      <c r="I181" s="334">
        <v>0</v>
      </c>
      <c r="J181" s="357">
        <v>0</v>
      </c>
      <c r="K181" s="334">
        <v>0</v>
      </c>
      <c r="L181" s="334">
        <v>1</v>
      </c>
      <c r="M181" s="357">
        <v>0</v>
      </c>
      <c r="N181" s="334">
        <v>1</v>
      </c>
      <c r="O181" s="334">
        <v>0</v>
      </c>
      <c r="P181" s="334">
        <v>0</v>
      </c>
      <c r="Q181" s="334">
        <v>0</v>
      </c>
      <c r="R181" s="341">
        <v>15</v>
      </c>
      <c r="S181" s="341">
        <v>9</v>
      </c>
      <c r="T181" s="341">
        <v>24</v>
      </c>
      <c r="U181" s="13"/>
      <c r="V181" s="13"/>
      <c r="W181" s="13"/>
      <c r="X181" s="13"/>
      <c r="Y181" s="13"/>
      <c r="Z181" s="13"/>
      <c r="AA181" s="13"/>
    </row>
    <row r="182" spans="2:27" x14ac:dyDescent="0.3">
      <c r="B182" s="228" t="s">
        <v>201</v>
      </c>
      <c r="C182" s="334">
        <v>25</v>
      </c>
      <c r="D182" s="334">
        <v>17</v>
      </c>
      <c r="E182" s="334">
        <v>42</v>
      </c>
      <c r="F182" s="334">
        <v>34</v>
      </c>
      <c r="G182" s="334">
        <v>13</v>
      </c>
      <c r="H182" s="357">
        <v>47</v>
      </c>
      <c r="I182" s="334">
        <v>0</v>
      </c>
      <c r="J182" s="357">
        <v>0</v>
      </c>
      <c r="K182" s="334">
        <v>0</v>
      </c>
      <c r="L182" s="334">
        <v>0</v>
      </c>
      <c r="M182" s="357">
        <v>2</v>
      </c>
      <c r="N182" s="334">
        <v>2</v>
      </c>
      <c r="O182" s="334">
        <v>0</v>
      </c>
      <c r="P182" s="334">
        <v>0</v>
      </c>
      <c r="Q182" s="334">
        <v>0</v>
      </c>
      <c r="R182" s="341">
        <v>59</v>
      </c>
      <c r="S182" s="341">
        <v>32</v>
      </c>
      <c r="T182" s="341">
        <v>91</v>
      </c>
      <c r="U182" s="13"/>
      <c r="V182" s="13"/>
      <c r="W182" s="13"/>
      <c r="X182" s="13"/>
      <c r="Y182" s="13"/>
      <c r="Z182" s="13"/>
      <c r="AA182" s="13"/>
    </row>
    <row r="183" spans="2:27" x14ac:dyDescent="0.3">
      <c r="B183" s="228" t="s">
        <v>202</v>
      </c>
      <c r="C183" s="334">
        <v>6</v>
      </c>
      <c r="D183" s="334">
        <v>3</v>
      </c>
      <c r="E183" s="334">
        <v>9</v>
      </c>
      <c r="F183" s="334">
        <v>4</v>
      </c>
      <c r="G183" s="334">
        <v>1</v>
      </c>
      <c r="H183" s="357">
        <v>5</v>
      </c>
      <c r="I183" s="334">
        <v>0</v>
      </c>
      <c r="J183" s="357">
        <v>0</v>
      </c>
      <c r="K183" s="334">
        <v>0</v>
      </c>
      <c r="L183" s="334">
        <v>0</v>
      </c>
      <c r="M183" s="357">
        <v>1</v>
      </c>
      <c r="N183" s="334">
        <v>1</v>
      </c>
      <c r="O183" s="334">
        <v>0</v>
      </c>
      <c r="P183" s="334">
        <v>0</v>
      </c>
      <c r="Q183" s="334">
        <v>0</v>
      </c>
      <c r="R183" s="341">
        <v>10</v>
      </c>
      <c r="S183" s="341">
        <v>5</v>
      </c>
      <c r="T183" s="341">
        <v>15</v>
      </c>
      <c r="U183" s="13"/>
      <c r="V183" s="13"/>
      <c r="W183" s="13"/>
      <c r="X183" s="13"/>
      <c r="Y183" s="13"/>
      <c r="Z183" s="13"/>
      <c r="AA183" s="13"/>
    </row>
    <row r="184" spans="2:27" x14ac:dyDescent="0.3">
      <c r="B184" s="228" t="s">
        <v>203</v>
      </c>
      <c r="C184" s="334">
        <v>3</v>
      </c>
      <c r="D184" s="334">
        <v>5</v>
      </c>
      <c r="E184" s="334">
        <v>8</v>
      </c>
      <c r="F184" s="334">
        <v>7</v>
      </c>
      <c r="G184" s="334">
        <v>3</v>
      </c>
      <c r="H184" s="357">
        <v>10</v>
      </c>
      <c r="I184" s="334">
        <v>1</v>
      </c>
      <c r="J184" s="357">
        <v>0</v>
      </c>
      <c r="K184" s="334">
        <v>1</v>
      </c>
      <c r="L184" s="334">
        <v>0</v>
      </c>
      <c r="M184" s="357">
        <v>2</v>
      </c>
      <c r="N184" s="334">
        <v>2</v>
      </c>
      <c r="O184" s="334">
        <v>0</v>
      </c>
      <c r="P184" s="334">
        <v>0</v>
      </c>
      <c r="Q184" s="334">
        <v>0</v>
      </c>
      <c r="R184" s="341">
        <v>11</v>
      </c>
      <c r="S184" s="341">
        <v>10</v>
      </c>
      <c r="T184" s="341">
        <v>21</v>
      </c>
      <c r="U184" s="13"/>
      <c r="V184" s="13"/>
      <c r="W184" s="13"/>
      <c r="X184" s="13"/>
      <c r="Y184" s="13"/>
      <c r="Z184" s="13"/>
      <c r="AA184" s="13"/>
    </row>
    <row r="185" spans="2:27" x14ac:dyDescent="0.3">
      <c r="B185" s="228" t="s">
        <v>204</v>
      </c>
      <c r="C185" s="334">
        <v>86</v>
      </c>
      <c r="D185" s="334">
        <v>117</v>
      </c>
      <c r="E185" s="334">
        <v>203</v>
      </c>
      <c r="F185" s="334">
        <v>80</v>
      </c>
      <c r="G185" s="334">
        <v>51</v>
      </c>
      <c r="H185" s="357">
        <v>131</v>
      </c>
      <c r="I185" s="334">
        <v>3</v>
      </c>
      <c r="J185" s="357">
        <v>0</v>
      </c>
      <c r="K185" s="334">
        <v>3</v>
      </c>
      <c r="L185" s="334">
        <v>6</v>
      </c>
      <c r="M185" s="357">
        <v>11</v>
      </c>
      <c r="N185" s="334">
        <v>17</v>
      </c>
      <c r="O185" s="334">
        <v>0</v>
      </c>
      <c r="P185" s="334">
        <v>0</v>
      </c>
      <c r="Q185" s="334">
        <v>0</v>
      </c>
      <c r="R185" s="341">
        <v>175</v>
      </c>
      <c r="S185" s="341">
        <v>179</v>
      </c>
      <c r="T185" s="341">
        <v>354</v>
      </c>
      <c r="U185" s="13"/>
      <c r="V185" s="13"/>
      <c r="W185" s="13"/>
      <c r="X185" s="13"/>
      <c r="Y185" s="13"/>
      <c r="Z185" s="13"/>
      <c r="AA185" s="13"/>
    </row>
    <row r="186" spans="2:27" x14ac:dyDescent="0.3">
      <c r="B186" s="228" t="s">
        <v>205</v>
      </c>
      <c r="C186" s="334">
        <v>48</v>
      </c>
      <c r="D186" s="334">
        <v>34</v>
      </c>
      <c r="E186" s="334">
        <v>82</v>
      </c>
      <c r="F186" s="334">
        <v>45</v>
      </c>
      <c r="G186" s="334">
        <v>19</v>
      </c>
      <c r="H186" s="357">
        <v>64</v>
      </c>
      <c r="I186" s="334">
        <v>0</v>
      </c>
      <c r="J186" s="357">
        <v>0</v>
      </c>
      <c r="K186" s="334">
        <v>0</v>
      </c>
      <c r="L186" s="334">
        <v>2</v>
      </c>
      <c r="M186" s="357">
        <v>1</v>
      </c>
      <c r="N186" s="334">
        <v>3</v>
      </c>
      <c r="O186" s="334">
        <v>0</v>
      </c>
      <c r="P186" s="334">
        <v>0</v>
      </c>
      <c r="Q186" s="334">
        <v>0</v>
      </c>
      <c r="R186" s="341">
        <v>95</v>
      </c>
      <c r="S186" s="341">
        <v>54</v>
      </c>
      <c r="T186" s="341">
        <v>149</v>
      </c>
      <c r="U186" s="13"/>
      <c r="V186" s="13"/>
      <c r="W186" s="13"/>
      <c r="X186" s="13"/>
      <c r="Y186" s="13"/>
      <c r="Z186" s="13"/>
      <c r="AA186" s="13"/>
    </row>
    <row r="187" spans="2:27" x14ac:dyDescent="0.3">
      <c r="B187" s="229" t="s">
        <v>492</v>
      </c>
      <c r="C187" s="334">
        <v>104</v>
      </c>
      <c r="D187" s="334">
        <v>104</v>
      </c>
      <c r="E187" s="334">
        <v>208</v>
      </c>
      <c r="F187" s="334">
        <v>119</v>
      </c>
      <c r="G187" s="334">
        <v>60</v>
      </c>
      <c r="H187" s="357">
        <v>179</v>
      </c>
      <c r="I187" s="334">
        <v>5</v>
      </c>
      <c r="J187" s="357">
        <v>0</v>
      </c>
      <c r="K187" s="334">
        <v>5</v>
      </c>
      <c r="L187" s="334">
        <v>11</v>
      </c>
      <c r="M187" s="357">
        <v>11</v>
      </c>
      <c r="N187" s="334">
        <v>22</v>
      </c>
      <c r="O187" s="334">
        <v>0</v>
      </c>
      <c r="P187" s="334">
        <v>0</v>
      </c>
      <c r="Q187" s="334">
        <v>0</v>
      </c>
      <c r="R187" s="341">
        <v>239</v>
      </c>
      <c r="S187" s="341">
        <v>175</v>
      </c>
      <c r="T187" s="341">
        <v>414</v>
      </c>
      <c r="U187" s="13"/>
      <c r="V187" s="13"/>
      <c r="W187" s="13"/>
      <c r="X187" s="13"/>
      <c r="Y187" s="13"/>
      <c r="Z187" s="13"/>
      <c r="AA187" s="13"/>
    </row>
    <row r="188" spans="2:27" x14ac:dyDescent="0.3">
      <c r="B188" s="175" t="s">
        <v>206</v>
      </c>
      <c r="C188" s="334">
        <v>4</v>
      </c>
      <c r="D188" s="334">
        <v>3</v>
      </c>
      <c r="E188" s="334">
        <v>7</v>
      </c>
      <c r="F188" s="334">
        <v>7</v>
      </c>
      <c r="G188" s="334">
        <v>4</v>
      </c>
      <c r="H188" s="357">
        <v>11</v>
      </c>
      <c r="I188" s="334">
        <v>0</v>
      </c>
      <c r="J188" s="357">
        <v>0</v>
      </c>
      <c r="K188" s="334">
        <v>0</v>
      </c>
      <c r="L188" s="334">
        <v>0</v>
      </c>
      <c r="M188" s="357">
        <v>0</v>
      </c>
      <c r="N188" s="334">
        <v>0</v>
      </c>
      <c r="O188" s="334">
        <v>0</v>
      </c>
      <c r="P188" s="334">
        <v>0</v>
      </c>
      <c r="Q188" s="334">
        <v>0</v>
      </c>
      <c r="R188" s="341">
        <v>11</v>
      </c>
      <c r="S188" s="341">
        <v>7</v>
      </c>
      <c r="T188" s="341">
        <v>18</v>
      </c>
      <c r="U188" s="13"/>
      <c r="V188" s="13"/>
      <c r="W188" s="13"/>
      <c r="X188" s="13"/>
      <c r="Y188" s="13"/>
      <c r="Z188" s="13"/>
      <c r="AA188" s="13"/>
    </row>
    <row r="189" spans="2:27" x14ac:dyDescent="0.3">
      <c r="B189" s="355" t="s">
        <v>25</v>
      </c>
      <c r="C189" s="333">
        <v>636</v>
      </c>
      <c r="D189" s="333">
        <v>676</v>
      </c>
      <c r="E189" s="333">
        <v>1312</v>
      </c>
      <c r="F189" s="333">
        <v>559</v>
      </c>
      <c r="G189" s="333">
        <v>320</v>
      </c>
      <c r="H189" s="341">
        <v>879</v>
      </c>
      <c r="I189" s="333">
        <v>18</v>
      </c>
      <c r="J189" s="341">
        <v>5</v>
      </c>
      <c r="K189" s="333">
        <v>23</v>
      </c>
      <c r="L189" s="333">
        <v>40</v>
      </c>
      <c r="M189" s="341">
        <v>60</v>
      </c>
      <c r="N189" s="333">
        <v>100</v>
      </c>
      <c r="O189" s="341">
        <v>1</v>
      </c>
      <c r="P189" s="333">
        <v>0</v>
      </c>
      <c r="Q189" s="333">
        <v>1</v>
      </c>
      <c r="R189" s="341">
        <v>1254</v>
      </c>
      <c r="S189" s="341">
        <v>1061</v>
      </c>
      <c r="T189" s="341">
        <v>2315</v>
      </c>
      <c r="U189" s="13"/>
      <c r="V189" s="13"/>
      <c r="W189" s="13"/>
      <c r="X189" s="13"/>
      <c r="Y189" s="13"/>
      <c r="Z189" s="13"/>
      <c r="AA189" s="13"/>
    </row>
    <row r="190" spans="2:27" ht="75" customHeight="1" x14ac:dyDescent="0.3">
      <c r="B190" s="598" t="s">
        <v>834</v>
      </c>
      <c r="C190" s="598"/>
      <c r="D190" s="598"/>
      <c r="E190" s="598"/>
      <c r="F190" s="598"/>
      <c r="G190" s="598"/>
      <c r="H190" s="598"/>
      <c r="I190" s="598"/>
      <c r="J190" s="598"/>
      <c r="K190" s="598"/>
      <c r="L190" s="598"/>
      <c r="M190" s="598"/>
      <c r="N190" s="598"/>
      <c r="O190" s="598"/>
      <c r="P190" s="598"/>
      <c r="Q190" s="598"/>
      <c r="R190" s="13"/>
      <c r="S190" s="13"/>
      <c r="T190" s="13"/>
      <c r="U190" s="13"/>
      <c r="V190" s="13"/>
      <c r="W190" s="13"/>
    </row>
    <row r="191" spans="2:27" ht="13.95" customHeight="1" x14ac:dyDescent="0.3">
      <c r="B191" s="557" t="s">
        <v>903</v>
      </c>
      <c r="C191" s="557"/>
      <c r="D191" s="557"/>
      <c r="E191" s="557"/>
      <c r="F191" s="557"/>
      <c r="G191" s="557"/>
      <c r="H191" s="557"/>
      <c r="I191" s="557"/>
      <c r="J191" s="557"/>
      <c r="K191" s="557"/>
      <c r="L191" s="557"/>
      <c r="M191" s="13"/>
      <c r="N191" s="13"/>
      <c r="O191" s="13"/>
      <c r="P191" s="13"/>
      <c r="Q191" s="13"/>
      <c r="R191" s="13"/>
      <c r="S191" s="13"/>
      <c r="T191" s="13"/>
      <c r="U191" s="13"/>
      <c r="V191" s="13"/>
      <c r="W191" s="13"/>
    </row>
    <row r="192" spans="2:27" x14ac:dyDescent="0.3">
      <c r="B192" s="157"/>
      <c r="C192" s="157"/>
      <c r="D192" s="157"/>
      <c r="E192" s="157"/>
      <c r="F192" s="157"/>
      <c r="G192"/>
      <c r="H192" s="13"/>
      <c r="I192" s="13"/>
      <c r="J192" s="13"/>
      <c r="K192" s="13"/>
      <c r="L192" s="13"/>
      <c r="M192" s="13"/>
      <c r="N192" s="13"/>
      <c r="O192" s="13"/>
      <c r="P192" s="13"/>
      <c r="Q192" s="13"/>
      <c r="R192" s="13"/>
      <c r="S192" s="13"/>
      <c r="T192" s="13"/>
      <c r="U192" s="13"/>
      <c r="V192" s="13"/>
      <c r="W192" s="13"/>
    </row>
    <row r="193" spans="2:27" x14ac:dyDescent="0.3">
      <c r="B193" s="186" t="s">
        <v>517</v>
      </c>
      <c r="C193"/>
      <c r="D193"/>
      <c r="E193"/>
      <c r="F193"/>
      <c r="G193"/>
      <c r="H193" s="13"/>
      <c r="I193" s="13"/>
      <c r="J193" s="13"/>
      <c r="K193" s="13"/>
      <c r="L193" s="13"/>
      <c r="M193" s="13"/>
      <c r="N193" s="13"/>
      <c r="O193" s="13"/>
      <c r="P193" s="13"/>
      <c r="Q193" s="13"/>
      <c r="R193" s="13"/>
      <c r="S193" s="13"/>
      <c r="T193" s="13"/>
      <c r="U193" s="13"/>
      <c r="V193" s="13"/>
      <c r="W193" s="13"/>
    </row>
    <row r="194" spans="2:27" x14ac:dyDescent="0.3">
      <c r="B194" s="186"/>
      <c r="C194"/>
      <c r="D194"/>
      <c r="E194"/>
      <c r="F194"/>
      <c r="G194"/>
      <c r="H194" s="13"/>
      <c r="I194" s="13"/>
      <c r="J194" s="13"/>
      <c r="K194" s="13"/>
      <c r="L194" s="13"/>
      <c r="M194" s="13"/>
      <c r="N194" s="13"/>
      <c r="O194" s="13"/>
      <c r="P194" s="13"/>
      <c r="Q194" s="13"/>
      <c r="R194" s="13"/>
      <c r="S194" s="13"/>
      <c r="T194" s="13"/>
      <c r="U194" s="13"/>
      <c r="V194" s="13"/>
      <c r="W194" s="13"/>
    </row>
    <row r="195" spans="2:27" ht="15" customHeight="1" x14ac:dyDescent="0.3">
      <c r="B195" s="529" t="s">
        <v>521</v>
      </c>
      <c r="C195" s="565" t="s">
        <v>477</v>
      </c>
      <c r="D195" s="566"/>
      <c r="E195" s="566"/>
      <c r="F195" s="566"/>
      <c r="G195" s="566"/>
      <c r="H195" s="566"/>
      <c r="I195" s="566"/>
      <c r="J195" s="566"/>
      <c r="K195" s="566"/>
      <c r="L195" s="566"/>
      <c r="M195" s="566"/>
      <c r="N195" s="566"/>
      <c r="O195" s="566"/>
      <c r="P195" s="566"/>
      <c r="Q195" s="567"/>
      <c r="R195" s="599" t="s">
        <v>861</v>
      </c>
      <c r="S195" s="600"/>
      <c r="T195" s="601"/>
      <c r="U195" s="13"/>
      <c r="V195" s="13"/>
      <c r="W195" s="13"/>
      <c r="X195" s="13"/>
      <c r="Y195" s="13"/>
      <c r="Z195" s="13"/>
    </row>
    <row r="196" spans="2:27" ht="15" customHeight="1" x14ac:dyDescent="0.3">
      <c r="B196" s="529"/>
      <c r="C196" s="533" t="s">
        <v>651</v>
      </c>
      <c r="D196" s="533"/>
      <c r="E196" s="533"/>
      <c r="F196" s="533" t="s">
        <v>485</v>
      </c>
      <c r="G196" s="533"/>
      <c r="H196" s="533"/>
      <c r="I196" s="533" t="s">
        <v>3</v>
      </c>
      <c r="J196" s="533"/>
      <c r="K196" s="533"/>
      <c r="L196" s="533" t="s">
        <v>5</v>
      </c>
      <c r="M196" s="533"/>
      <c r="N196" s="533"/>
      <c r="O196" s="533" t="s">
        <v>829</v>
      </c>
      <c r="P196" s="533"/>
      <c r="Q196" s="533"/>
      <c r="R196" s="602"/>
      <c r="S196" s="537"/>
      <c r="T196" s="553"/>
      <c r="U196" s="13"/>
      <c r="V196" s="13"/>
      <c r="W196" s="13"/>
      <c r="X196" s="13"/>
      <c r="Y196" s="13"/>
      <c r="Z196" s="13"/>
    </row>
    <row r="197" spans="2:27" ht="15" customHeight="1" x14ac:dyDescent="0.3">
      <c r="B197" s="529"/>
      <c r="C197" s="277" t="s">
        <v>73</v>
      </c>
      <c r="D197" s="277" t="s">
        <v>74</v>
      </c>
      <c r="E197" s="277" t="s">
        <v>25</v>
      </c>
      <c r="F197" s="277" t="s">
        <v>73</v>
      </c>
      <c r="G197" s="277" t="s">
        <v>74</v>
      </c>
      <c r="H197" s="277" t="s">
        <v>25</v>
      </c>
      <c r="I197" s="277" t="s">
        <v>73</v>
      </c>
      <c r="J197" s="277" t="s">
        <v>74</v>
      </c>
      <c r="K197" s="277" t="s">
        <v>25</v>
      </c>
      <c r="L197" s="277" t="s">
        <v>73</v>
      </c>
      <c r="M197" s="277" t="s">
        <v>74</v>
      </c>
      <c r="N197" s="277" t="s">
        <v>25</v>
      </c>
      <c r="O197" s="277" t="s">
        <v>73</v>
      </c>
      <c r="P197" s="277" t="s">
        <v>74</v>
      </c>
      <c r="Q197" s="277" t="s">
        <v>25</v>
      </c>
      <c r="R197" s="277" t="s">
        <v>73</v>
      </c>
      <c r="S197" s="277" t="s">
        <v>74</v>
      </c>
      <c r="T197" s="277" t="s">
        <v>25</v>
      </c>
      <c r="U197" s="13"/>
      <c r="V197" s="13"/>
      <c r="W197" s="13"/>
      <c r="X197" s="13"/>
      <c r="Y197" s="13"/>
      <c r="Z197" s="13"/>
    </row>
    <row r="198" spans="2:27" x14ac:dyDescent="0.3">
      <c r="B198" s="227" t="s">
        <v>385</v>
      </c>
      <c r="C198" s="334">
        <v>2</v>
      </c>
      <c r="D198" s="334">
        <v>2</v>
      </c>
      <c r="E198" s="334">
        <v>4</v>
      </c>
      <c r="F198" s="334">
        <v>3</v>
      </c>
      <c r="G198" s="334">
        <v>1</v>
      </c>
      <c r="H198" s="357">
        <v>4</v>
      </c>
      <c r="I198" s="334">
        <v>0</v>
      </c>
      <c r="J198" s="357">
        <v>0</v>
      </c>
      <c r="K198" s="334">
        <v>0</v>
      </c>
      <c r="L198" s="357">
        <v>1</v>
      </c>
      <c r="M198" s="334">
        <v>0</v>
      </c>
      <c r="N198" s="357">
        <v>1</v>
      </c>
      <c r="O198" s="357">
        <v>0</v>
      </c>
      <c r="P198" s="357">
        <v>0</v>
      </c>
      <c r="Q198" s="357">
        <v>0</v>
      </c>
      <c r="R198" s="341">
        <v>6</v>
      </c>
      <c r="S198" s="341">
        <v>3</v>
      </c>
      <c r="T198" s="341">
        <v>9</v>
      </c>
      <c r="U198" s="13"/>
      <c r="V198" s="13"/>
      <c r="W198" s="13"/>
      <c r="X198" s="13"/>
      <c r="Y198" s="13"/>
      <c r="Z198" s="13"/>
      <c r="AA198" s="13"/>
    </row>
    <row r="199" spans="2:27" x14ac:dyDescent="0.3">
      <c r="B199" s="228" t="s">
        <v>386</v>
      </c>
      <c r="C199" s="334">
        <v>34</v>
      </c>
      <c r="D199" s="334">
        <v>34</v>
      </c>
      <c r="E199" s="334">
        <v>68</v>
      </c>
      <c r="F199" s="334">
        <v>33</v>
      </c>
      <c r="G199" s="334">
        <v>9</v>
      </c>
      <c r="H199" s="357">
        <v>42</v>
      </c>
      <c r="I199" s="334">
        <v>3</v>
      </c>
      <c r="J199" s="357">
        <v>1</v>
      </c>
      <c r="K199" s="334">
        <v>4</v>
      </c>
      <c r="L199" s="357">
        <v>1</v>
      </c>
      <c r="M199" s="334">
        <v>2</v>
      </c>
      <c r="N199" s="357">
        <v>3</v>
      </c>
      <c r="O199" s="357">
        <v>0</v>
      </c>
      <c r="P199" s="357">
        <v>0</v>
      </c>
      <c r="Q199" s="357">
        <v>0</v>
      </c>
      <c r="R199" s="341">
        <v>71</v>
      </c>
      <c r="S199" s="341">
        <v>46</v>
      </c>
      <c r="T199" s="341">
        <v>117</v>
      </c>
      <c r="U199" s="13"/>
      <c r="V199" s="13"/>
      <c r="W199" s="13"/>
      <c r="X199" s="13"/>
      <c r="Y199" s="13"/>
      <c r="Z199" s="13"/>
      <c r="AA199" s="13"/>
    </row>
    <row r="200" spans="2:27" x14ac:dyDescent="0.3">
      <c r="B200" s="228" t="s">
        <v>387</v>
      </c>
      <c r="C200" s="334">
        <v>8</v>
      </c>
      <c r="D200" s="334">
        <v>21</v>
      </c>
      <c r="E200" s="334">
        <v>29</v>
      </c>
      <c r="F200" s="334">
        <v>1</v>
      </c>
      <c r="G200" s="334">
        <v>0</v>
      </c>
      <c r="H200" s="357">
        <v>1</v>
      </c>
      <c r="I200" s="334">
        <v>0</v>
      </c>
      <c r="J200" s="357">
        <v>0</v>
      </c>
      <c r="K200" s="334">
        <v>0</v>
      </c>
      <c r="L200" s="357">
        <v>0</v>
      </c>
      <c r="M200" s="334">
        <v>0</v>
      </c>
      <c r="N200" s="357">
        <v>0</v>
      </c>
      <c r="O200" s="357">
        <v>0</v>
      </c>
      <c r="P200" s="357">
        <v>0</v>
      </c>
      <c r="Q200" s="357">
        <v>0</v>
      </c>
      <c r="R200" s="341">
        <v>9</v>
      </c>
      <c r="S200" s="341">
        <v>21</v>
      </c>
      <c r="T200" s="341">
        <v>30</v>
      </c>
      <c r="U200" s="13"/>
      <c r="V200" s="13"/>
      <c r="W200" s="13"/>
      <c r="X200" s="13"/>
      <c r="Y200" s="13"/>
      <c r="Z200" s="13"/>
      <c r="AA200" s="13"/>
    </row>
    <row r="201" spans="2:27" x14ac:dyDescent="0.3">
      <c r="B201" s="228" t="s">
        <v>388</v>
      </c>
      <c r="C201" s="334">
        <v>14</v>
      </c>
      <c r="D201" s="334">
        <v>24</v>
      </c>
      <c r="E201" s="334">
        <v>38</v>
      </c>
      <c r="F201" s="334">
        <v>21</v>
      </c>
      <c r="G201" s="334">
        <v>9</v>
      </c>
      <c r="H201" s="357">
        <v>30</v>
      </c>
      <c r="I201" s="334">
        <v>0</v>
      </c>
      <c r="J201" s="357">
        <v>0</v>
      </c>
      <c r="K201" s="334">
        <v>0</v>
      </c>
      <c r="L201" s="357">
        <v>1</v>
      </c>
      <c r="M201" s="334">
        <v>1</v>
      </c>
      <c r="N201" s="357">
        <v>2</v>
      </c>
      <c r="O201" s="357">
        <v>0</v>
      </c>
      <c r="P201" s="357">
        <v>0</v>
      </c>
      <c r="Q201" s="357">
        <v>0</v>
      </c>
      <c r="R201" s="341">
        <v>36</v>
      </c>
      <c r="S201" s="341">
        <v>34</v>
      </c>
      <c r="T201" s="341">
        <v>70</v>
      </c>
      <c r="U201" s="13"/>
      <c r="V201" s="13"/>
      <c r="W201" s="13"/>
      <c r="X201" s="13"/>
      <c r="Y201" s="13"/>
      <c r="Z201" s="13"/>
      <c r="AA201" s="13"/>
    </row>
    <row r="202" spans="2:27" x14ac:dyDescent="0.3">
      <c r="B202" s="228" t="s">
        <v>389</v>
      </c>
      <c r="C202" s="334">
        <v>26</v>
      </c>
      <c r="D202" s="334">
        <v>41</v>
      </c>
      <c r="E202" s="334">
        <v>67</v>
      </c>
      <c r="F202" s="334">
        <v>26</v>
      </c>
      <c r="G202" s="334">
        <v>16</v>
      </c>
      <c r="H202" s="357">
        <v>42</v>
      </c>
      <c r="I202" s="334">
        <v>1</v>
      </c>
      <c r="J202" s="357">
        <v>0</v>
      </c>
      <c r="K202" s="334">
        <v>1</v>
      </c>
      <c r="L202" s="357">
        <v>2</v>
      </c>
      <c r="M202" s="334">
        <v>7</v>
      </c>
      <c r="N202" s="357">
        <v>9</v>
      </c>
      <c r="O202" s="357">
        <v>0</v>
      </c>
      <c r="P202" s="357">
        <v>0</v>
      </c>
      <c r="Q202" s="357">
        <v>0</v>
      </c>
      <c r="R202" s="341">
        <v>55</v>
      </c>
      <c r="S202" s="341">
        <v>64</v>
      </c>
      <c r="T202" s="341">
        <v>119</v>
      </c>
      <c r="U202" s="13"/>
      <c r="V202" s="13"/>
      <c r="W202" s="13"/>
      <c r="X202" s="13"/>
      <c r="Y202" s="13"/>
      <c r="Z202" s="13"/>
      <c r="AA202" s="13"/>
    </row>
    <row r="203" spans="2:27" x14ac:dyDescent="0.3">
      <c r="B203" s="228" t="s">
        <v>390</v>
      </c>
      <c r="C203" s="334">
        <v>29</v>
      </c>
      <c r="D203" s="334">
        <v>38</v>
      </c>
      <c r="E203" s="334">
        <v>67</v>
      </c>
      <c r="F203" s="334">
        <v>19</v>
      </c>
      <c r="G203" s="334">
        <v>9</v>
      </c>
      <c r="H203" s="357">
        <v>28</v>
      </c>
      <c r="I203" s="334">
        <v>1</v>
      </c>
      <c r="J203" s="357">
        <v>0</v>
      </c>
      <c r="K203" s="334">
        <v>1</v>
      </c>
      <c r="L203" s="357">
        <v>3</v>
      </c>
      <c r="M203" s="334">
        <v>4</v>
      </c>
      <c r="N203" s="357">
        <v>7</v>
      </c>
      <c r="O203" s="357">
        <v>0</v>
      </c>
      <c r="P203" s="357">
        <v>0</v>
      </c>
      <c r="Q203" s="357">
        <v>0</v>
      </c>
      <c r="R203" s="341">
        <v>52</v>
      </c>
      <c r="S203" s="341">
        <v>51</v>
      </c>
      <c r="T203" s="341">
        <v>103</v>
      </c>
      <c r="U203" s="13"/>
      <c r="V203" s="13"/>
      <c r="W203" s="13"/>
      <c r="X203" s="13"/>
      <c r="Y203" s="13"/>
      <c r="Z203" s="13"/>
      <c r="AA203" s="13"/>
    </row>
    <row r="204" spans="2:27" x14ac:dyDescent="0.3">
      <c r="B204" s="228" t="s">
        <v>391</v>
      </c>
      <c r="C204" s="334">
        <v>36</v>
      </c>
      <c r="D204" s="334">
        <v>42</v>
      </c>
      <c r="E204" s="334">
        <v>78</v>
      </c>
      <c r="F204" s="334">
        <v>39</v>
      </c>
      <c r="G204" s="334">
        <v>23</v>
      </c>
      <c r="H204" s="357">
        <v>62</v>
      </c>
      <c r="I204" s="334">
        <v>0</v>
      </c>
      <c r="J204" s="357">
        <v>0</v>
      </c>
      <c r="K204" s="334">
        <v>0</v>
      </c>
      <c r="L204" s="357">
        <v>0</v>
      </c>
      <c r="M204" s="334">
        <v>10</v>
      </c>
      <c r="N204" s="357">
        <v>10</v>
      </c>
      <c r="O204" s="357">
        <v>0</v>
      </c>
      <c r="P204" s="357">
        <v>0</v>
      </c>
      <c r="Q204" s="357">
        <v>0</v>
      </c>
      <c r="R204" s="341">
        <v>75</v>
      </c>
      <c r="S204" s="341">
        <v>75</v>
      </c>
      <c r="T204" s="341">
        <v>150</v>
      </c>
      <c r="U204" s="13"/>
      <c r="V204" s="13"/>
      <c r="W204" s="13"/>
      <c r="X204" s="13"/>
      <c r="Y204" s="13"/>
      <c r="Z204" s="13"/>
      <c r="AA204" s="13"/>
    </row>
    <row r="205" spans="2:27" x14ac:dyDescent="0.3">
      <c r="B205" s="228" t="s">
        <v>392</v>
      </c>
      <c r="C205" s="334">
        <v>13</v>
      </c>
      <c r="D205" s="334">
        <v>13</v>
      </c>
      <c r="E205" s="334">
        <v>26</v>
      </c>
      <c r="F205" s="334">
        <v>7</v>
      </c>
      <c r="G205" s="334">
        <v>8</v>
      </c>
      <c r="H205" s="357">
        <v>15</v>
      </c>
      <c r="I205" s="334">
        <v>0</v>
      </c>
      <c r="J205" s="357">
        <v>1</v>
      </c>
      <c r="K205" s="334">
        <v>1</v>
      </c>
      <c r="L205" s="357">
        <v>0</v>
      </c>
      <c r="M205" s="334">
        <v>0</v>
      </c>
      <c r="N205" s="357">
        <v>0</v>
      </c>
      <c r="O205" s="357">
        <v>0</v>
      </c>
      <c r="P205" s="357">
        <v>0</v>
      </c>
      <c r="Q205" s="357">
        <v>0</v>
      </c>
      <c r="R205" s="341">
        <v>20</v>
      </c>
      <c r="S205" s="341">
        <v>22</v>
      </c>
      <c r="T205" s="341">
        <v>42</v>
      </c>
      <c r="U205" s="13"/>
      <c r="V205" s="13"/>
      <c r="W205" s="13"/>
      <c r="X205" s="13"/>
      <c r="Y205" s="13"/>
      <c r="Z205" s="13"/>
      <c r="AA205" s="13"/>
    </row>
    <row r="206" spans="2:27" x14ac:dyDescent="0.3">
      <c r="B206" s="228" t="s">
        <v>393</v>
      </c>
      <c r="C206" s="334">
        <v>41</v>
      </c>
      <c r="D206" s="334">
        <v>51</v>
      </c>
      <c r="E206" s="334">
        <v>92</v>
      </c>
      <c r="F206" s="334">
        <v>33</v>
      </c>
      <c r="G206" s="334">
        <v>18</v>
      </c>
      <c r="H206" s="357">
        <v>51</v>
      </c>
      <c r="I206" s="334">
        <v>0</v>
      </c>
      <c r="J206" s="357">
        <v>1</v>
      </c>
      <c r="K206" s="334">
        <v>1</v>
      </c>
      <c r="L206" s="357">
        <v>4</v>
      </c>
      <c r="M206" s="334">
        <v>5</v>
      </c>
      <c r="N206" s="357">
        <v>9</v>
      </c>
      <c r="O206" s="357">
        <v>0</v>
      </c>
      <c r="P206" s="357">
        <v>0</v>
      </c>
      <c r="Q206" s="357">
        <v>0</v>
      </c>
      <c r="R206" s="341">
        <v>78</v>
      </c>
      <c r="S206" s="341">
        <v>75</v>
      </c>
      <c r="T206" s="341">
        <v>153</v>
      </c>
      <c r="U206" s="13"/>
      <c r="V206" s="13"/>
      <c r="W206" s="13"/>
      <c r="X206" s="13"/>
      <c r="Y206" s="13"/>
      <c r="Z206" s="13"/>
      <c r="AA206" s="13"/>
    </row>
    <row r="207" spans="2:27" x14ac:dyDescent="0.3">
      <c r="B207" s="228" t="s">
        <v>394</v>
      </c>
      <c r="C207" s="334">
        <v>8</v>
      </c>
      <c r="D207" s="334">
        <v>8</v>
      </c>
      <c r="E207" s="334">
        <v>16</v>
      </c>
      <c r="F207" s="334">
        <v>6</v>
      </c>
      <c r="G207" s="334">
        <v>4</v>
      </c>
      <c r="H207" s="357">
        <v>10</v>
      </c>
      <c r="I207" s="334">
        <v>0</v>
      </c>
      <c r="J207" s="357">
        <v>1</v>
      </c>
      <c r="K207" s="334">
        <v>1</v>
      </c>
      <c r="L207" s="357">
        <v>0</v>
      </c>
      <c r="M207" s="334">
        <v>3</v>
      </c>
      <c r="N207" s="357">
        <v>3</v>
      </c>
      <c r="O207" s="357">
        <v>0</v>
      </c>
      <c r="P207" s="357">
        <v>0</v>
      </c>
      <c r="Q207" s="357">
        <v>0</v>
      </c>
      <c r="R207" s="341">
        <v>14</v>
      </c>
      <c r="S207" s="341">
        <v>16</v>
      </c>
      <c r="T207" s="341">
        <v>30</v>
      </c>
      <c r="U207" s="13"/>
      <c r="V207" s="13"/>
      <c r="W207" s="13"/>
      <c r="X207" s="13"/>
      <c r="Y207" s="13"/>
      <c r="Z207" s="13"/>
      <c r="AA207" s="13"/>
    </row>
    <row r="208" spans="2:27" x14ac:dyDescent="0.3">
      <c r="B208" s="228" t="s">
        <v>395</v>
      </c>
      <c r="C208" s="334">
        <v>30</v>
      </c>
      <c r="D208" s="334">
        <v>39</v>
      </c>
      <c r="E208" s="334">
        <v>69</v>
      </c>
      <c r="F208" s="334">
        <v>26</v>
      </c>
      <c r="G208" s="334">
        <v>18</v>
      </c>
      <c r="H208" s="357">
        <v>44</v>
      </c>
      <c r="I208" s="334">
        <v>1</v>
      </c>
      <c r="J208" s="357">
        <v>0</v>
      </c>
      <c r="K208" s="334">
        <v>1</v>
      </c>
      <c r="L208" s="357">
        <v>6</v>
      </c>
      <c r="M208" s="334">
        <v>9</v>
      </c>
      <c r="N208" s="357">
        <v>15</v>
      </c>
      <c r="O208" s="357">
        <v>0</v>
      </c>
      <c r="P208" s="357">
        <v>0</v>
      </c>
      <c r="Q208" s="357">
        <v>0</v>
      </c>
      <c r="R208" s="341">
        <v>63</v>
      </c>
      <c r="S208" s="341">
        <v>66</v>
      </c>
      <c r="T208" s="341">
        <v>129</v>
      </c>
      <c r="U208" s="13"/>
      <c r="V208" s="13"/>
      <c r="W208" s="13"/>
      <c r="X208" s="13"/>
      <c r="Y208" s="13"/>
      <c r="Z208" s="13"/>
      <c r="AA208" s="13"/>
    </row>
    <row r="209" spans="2:27" x14ac:dyDescent="0.3">
      <c r="B209" s="228" t="s">
        <v>396</v>
      </c>
      <c r="C209" s="334">
        <v>17</v>
      </c>
      <c r="D209" s="334">
        <v>26</v>
      </c>
      <c r="E209" s="334">
        <v>43</v>
      </c>
      <c r="F209" s="334">
        <v>13</v>
      </c>
      <c r="G209" s="334">
        <v>15</v>
      </c>
      <c r="H209" s="357">
        <v>28</v>
      </c>
      <c r="I209" s="334">
        <v>0</v>
      </c>
      <c r="J209" s="357">
        <v>0</v>
      </c>
      <c r="K209" s="334">
        <v>0</v>
      </c>
      <c r="L209" s="357">
        <v>0</v>
      </c>
      <c r="M209" s="334">
        <v>5</v>
      </c>
      <c r="N209" s="357">
        <v>5</v>
      </c>
      <c r="O209" s="357">
        <v>0</v>
      </c>
      <c r="P209" s="357">
        <v>0</v>
      </c>
      <c r="Q209" s="357">
        <v>0</v>
      </c>
      <c r="R209" s="341">
        <v>30</v>
      </c>
      <c r="S209" s="341">
        <v>46</v>
      </c>
      <c r="T209" s="341">
        <v>76</v>
      </c>
      <c r="U209" s="13"/>
      <c r="V209" s="13"/>
      <c r="W209" s="13"/>
      <c r="X209" s="13"/>
      <c r="Y209" s="13"/>
      <c r="Z209" s="13"/>
      <c r="AA209" s="13"/>
    </row>
    <row r="210" spans="2:27" x14ac:dyDescent="0.3">
      <c r="B210" s="228" t="s">
        <v>397</v>
      </c>
      <c r="C210" s="334">
        <v>16</v>
      </c>
      <c r="D210" s="334">
        <v>24</v>
      </c>
      <c r="E210" s="334">
        <v>40</v>
      </c>
      <c r="F210" s="334">
        <v>20</v>
      </c>
      <c r="G210" s="334">
        <v>16</v>
      </c>
      <c r="H210" s="357">
        <v>36</v>
      </c>
      <c r="I210" s="334">
        <v>0</v>
      </c>
      <c r="J210" s="357">
        <v>0</v>
      </c>
      <c r="K210" s="334">
        <v>0</v>
      </c>
      <c r="L210" s="357">
        <v>4</v>
      </c>
      <c r="M210" s="334">
        <v>3</v>
      </c>
      <c r="N210" s="357">
        <v>7</v>
      </c>
      <c r="O210" s="357">
        <v>0</v>
      </c>
      <c r="P210" s="357">
        <v>0</v>
      </c>
      <c r="Q210" s="357">
        <v>0</v>
      </c>
      <c r="R210" s="341">
        <v>40</v>
      </c>
      <c r="S210" s="341">
        <v>43</v>
      </c>
      <c r="T210" s="341">
        <v>83</v>
      </c>
      <c r="U210" s="13"/>
      <c r="V210" s="13"/>
      <c r="W210" s="13"/>
      <c r="X210" s="13"/>
      <c r="Y210" s="13"/>
      <c r="Z210" s="13"/>
      <c r="AA210" s="13"/>
    </row>
    <row r="211" spans="2:27" x14ac:dyDescent="0.3">
      <c r="B211" s="228" t="s">
        <v>398</v>
      </c>
      <c r="C211" s="334">
        <v>15</v>
      </c>
      <c r="D211" s="334">
        <v>11</v>
      </c>
      <c r="E211" s="334">
        <v>26</v>
      </c>
      <c r="F211" s="334">
        <v>9</v>
      </c>
      <c r="G211" s="334">
        <v>2</v>
      </c>
      <c r="H211" s="357">
        <v>11</v>
      </c>
      <c r="I211" s="334">
        <v>1</v>
      </c>
      <c r="J211" s="357">
        <v>0</v>
      </c>
      <c r="K211" s="334">
        <v>1</v>
      </c>
      <c r="L211" s="357">
        <v>0</v>
      </c>
      <c r="M211" s="334">
        <v>1</v>
      </c>
      <c r="N211" s="357">
        <v>1</v>
      </c>
      <c r="O211" s="357">
        <v>0</v>
      </c>
      <c r="P211" s="357">
        <v>0</v>
      </c>
      <c r="Q211" s="357">
        <v>0</v>
      </c>
      <c r="R211" s="341">
        <v>25</v>
      </c>
      <c r="S211" s="341">
        <v>14</v>
      </c>
      <c r="T211" s="341">
        <v>39</v>
      </c>
      <c r="U211" s="13"/>
      <c r="V211" s="13"/>
      <c r="W211" s="13"/>
      <c r="X211" s="13"/>
      <c r="Y211" s="13"/>
      <c r="Z211" s="13"/>
      <c r="AA211" s="13"/>
    </row>
    <row r="212" spans="2:27" x14ac:dyDescent="0.3">
      <c r="B212" s="228" t="s">
        <v>399</v>
      </c>
      <c r="C212" s="334">
        <v>30</v>
      </c>
      <c r="D212" s="334">
        <v>26</v>
      </c>
      <c r="E212" s="334">
        <v>56</v>
      </c>
      <c r="F212" s="334">
        <v>30</v>
      </c>
      <c r="G212" s="334">
        <v>14</v>
      </c>
      <c r="H212" s="357">
        <v>44</v>
      </c>
      <c r="I212" s="334">
        <v>0</v>
      </c>
      <c r="J212" s="357">
        <v>0</v>
      </c>
      <c r="K212" s="334">
        <v>0</v>
      </c>
      <c r="L212" s="357">
        <v>4</v>
      </c>
      <c r="M212" s="334">
        <v>3</v>
      </c>
      <c r="N212" s="357">
        <v>7</v>
      </c>
      <c r="O212" s="357">
        <v>0</v>
      </c>
      <c r="P212" s="357">
        <v>0</v>
      </c>
      <c r="Q212" s="357">
        <v>0</v>
      </c>
      <c r="R212" s="341">
        <v>64</v>
      </c>
      <c r="S212" s="341">
        <v>43</v>
      </c>
      <c r="T212" s="341">
        <v>107</v>
      </c>
      <c r="U212" s="13"/>
      <c r="V212" s="13"/>
      <c r="W212" s="13"/>
      <c r="X212" s="13"/>
      <c r="Y212" s="13"/>
      <c r="Z212" s="13"/>
      <c r="AA212" s="13"/>
    </row>
    <row r="213" spans="2:27" x14ac:dyDescent="0.3">
      <c r="B213" s="228" t="s">
        <v>400</v>
      </c>
      <c r="C213" s="334">
        <v>97</v>
      </c>
      <c r="D213" s="334">
        <v>103</v>
      </c>
      <c r="E213" s="334">
        <v>200</v>
      </c>
      <c r="F213" s="334">
        <v>143</v>
      </c>
      <c r="G213" s="334">
        <v>67</v>
      </c>
      <c r="H213" s="357">
        <v>210</v>
      </c>
      <c r="I213" s="334">
        <v>0</v>
      </c>
      <c r="J213" s="357">
        <v>0</v>
      </c>
      <c r="K213" s="334">
        <v>0</v>
      </c>
      <c r="L213" s="357">
        <v>6</v>
      </c>
      <c r="M213" s="334">
        <v>6</v>
      </c>
      <c r="N213" s="357">
        <v>12</v>
      </c>
      <c r="O213" s="357">
        <v>0</v>
      </c>
      <c r="P213" s="357">
        <v>0</v>
      </c>
      <c r="Q213" s="357">
        <v>0</v>
      </c>
      <c r="R213" s="341">
        <v>246</v>
      </c>
      <c r="S213" s="341">
        <v>176</v>
      </c>
      <c r="T213" s="341">
        <v>422</v>
      </c>
      <c r="U213" s="13"/>
      <c r="V213" s="13"/>
      <c r="W213" s="13"/>
      <c r="X213" s="13"/>
      <c r="Y213" s="13"/>
      <c r="Z213" s="13"/>
      <c r="AA213" s="13"/>
    </row>
    <row r="214" spans="2:27" x14ac:dyDescent="0.3">
      <c r="B214" s="228" t="s">
        <v>401</v>
      </c>
      <c r="C214" s="334">
        <v>49</v>
      </c>
      <c r="D214" s="334">
        <v>55</v>
      </c>
      <c r="E214" s="334">
        <v>104</v>
      </c>
      <c r="F214" s="334">
        <v>24</v>
      </c>
      <c r="G214" s="334">
        <v>19</v>
      </c>
      <c r="H214" s="357">
        <v>43</v>
      </c>
      <c r="I214" s="334">
        <v>0</v>
      </c>
      <c r="J214" s="357">
        <v>2</v>
      </c>
      <c r="K214" s="334">
        <v>2</v>
      </c>
      <c r="L214" s="357">
        <v>3</v>
      </c>
      <c r="M214" s="334">
        <v>2</v>
      </c>
      <c r="N214" s="357">
        <v>5</v>
      </c>
      <c r="O214" s="357">
        <v>0</v>
      </c>
      <c r="P214" s="357">
        <v>0</v>
      </c>
      <c r="Q214" s="357">
        <v>0</v>
      </c>
      <c r="R214" s="341">
        <v>76</v>
      </c>
      <c r="S214" s="341">
        <v>78</v>
      </c>
      <c r="T214" s="341">
        <v>154</v>
      </c>
      <c r="U214" s="13"/>
      <c r="V214" s="13"/>
      <c r="W214" s="13"/>
      <c r="X214" s="13"/>
      <c r="Y214" s="13"/>
      <c r="Z214" s="13"/>
      <c r="AA214" s="13"/>
    </row>
    <row r="215" spans="2:27" x14ac:dyDescent="0.3">
      <c r="B215" s="228" t="s">
        <v>402</v>
      </c>
      <c r="C215" s="334">
        <v>53</v>
      </c>
      <c r="D215" s="334">
        <v>62</v>
      </c>
      <c r="E215" s="334">
        <v>115</v>
      </c>
      <c r="F215" s="334">
        <v>42</v>
      </c>
      <c r="G215" s="334">
        <v>16</v>
      </c>
      <c r="H215" s="357">
        <v>58</v>
      </c>
      <c r="I215" s="334">
        <v>0</v>
      </c>
      <c r="J215" s="357">
        <v>0</v>
      </c>
      <c r="K215" s="334">
        <v>0</v>
      </c>
      <c r="L215" s="357">
        <v>3</v>
      </c>
      <c r="M215" s="334">
        <v>11</v>
      </c>
      <c r="N215" s="357">
        <v>14</v>
      </c>
      <c r="O215" s="357">
        <v>0</v>
      </c>
      <c r="P215" s="357">
        <v>0</v>
      </c>
      <c r="Q215" s="357">
        <v>0</v>
      </c>
      <c r="R215" s="341">
        <v>98</v>
      </c>
      <c r="S215" s="341">
        <v>89</v>
      </c>
      <c r="T215" s="341">
        <v>187</v>
      </c>
      <c r="U215" s="13"/>
      <c r="V215" s="13"/>
      <c r="W215" s="13"/>
      <c r="X215" s="13"/>
      <c r="Y215" s="13"/>
      <c r="Z215" s="13"/>
      <c r="AA215" s="13"/>
    </row>
    <row r="216" spans="2:27" x14ac:dyDescent="0.3">
      <c r="B216" s="228" t="s">
        <v>403</v>
      </c>
      <c r="C216" s="334">
        <v>15</v>
      </c>
      <c r="D216" s="334">
        <v>18</v>
      </c>
      <c r="E216" s="334">
        <v>33</v>
      </c>
      <c r="F216" s="334">
        <v>31</v>
      </c>
      <c r="G216" s="334">
        <v>4</v>
      </c>
      <c r="H216" s="357">
        <v>35</v>
      </c>
      <c r="I216" s="334">
        <v>0</v>
      </c>
      <c r="J216" s="357">
        <v>0</v>
      </c>
      <c r="K216" s="334">
        <v>0</v>
      </c>
      <c r="L216" s="357">
        <v>0</v>
      </c>
      <c r="M216" s="334">
        <v>1</v>
      </c>
      <c r="N216" s="357">
        <v>1</v>
      </c>
      <c r="O216" s="357">
        <v>0</v>
      </c>
      <c r="P216" s="357">
        <v>0</v>
      </c>
      <c r="Q216" s="357">
        <v>0</v>
      </c>
      <c r="R216" s="341">
        <v>46</v>
      </c>
      <c r="S216" s="341">
        <v>23</v>
      </c>
      <c r="T216" s="341">
        <v>69</v>
      </c>
      <c r="U216" s="13"/>
      <c r="V216" s="13"/>
      <c r="W216" s="13"/>
      <c r="X216" s="13"/>
      <c r="Y216" s="13"/>
      <c r="Z216" s="13"/>
      <c r="AA216" s="13"/>
    </row>
    <row r="217" spans="2:27" x14ac:dyDescent="0.3">
      <c r="B217" s="228" t="s">
        <v>404</v>
      </c>
      <c r="C217" s="334">
        <v>29</v>
      </c>
      <c r="D217" s="334">
        <v>32</v>
      </c>
      <c r="E217" s="334">
        <v>61</v>
      </c>
      <c r="F217" s="334">
        <v>20</v>
      </c>
      <c r="G217" s="334">
        <v>15</v>
      </c>
      <c r="H217" s="357">
        <v>35</v>
      </c>
      <c r="I217" s="334">
        <v>0</v>
      </c>
      <c r="J217" s="357">
        <v>0</v>
      </c>
      <c r="K217" s="334">
        <v>0</v>
      </c>
      <c r="L217" s="357">
        <v>1</v>
      </c>
      <c r="M217" s="334">
        <v>8</v>
      </c>
      <c r="N217" s="357">
        <v>9</v>
      </c>
      <c r="O217" s="357">
        <v>0</v>
      </c>
      <c r="P217" s="357">
        <v>0</v>
      </c>
      <c r="Q217" s="357">
        <v>0</v>
      </c>
      <c r="R217" s="341">
        <v>50</v>
      </c>
      <c r="S217" s="341">
        <v>55</v>
      </c>
      <c r="T217" s="341">
        <v>105</v>
      </c>
      <c r="U217" s="13"/>
      <c r="V217" s="13"/>
      <c r="W217" s="13"/>
      <c r="X217" s="13"/>
      <c r="Y217" s="13"/>
      <c r="Z217" s="13"/>
      <c r="AA217" s="13"/>
    </row>
    <row r="218" spans="2:27" x14ac:dyDescent="0.3">
      <c r="B218" s="228" t="s">
        <v>405</v>
      </c>
      <c r="C218" s="334">
        <v>43</v>
      </c>
      <c r="D218" s="334">
        <v>41</v>
      </c>
      <c r="E218" s="334">
        <v>84</v>
      </c>
      <c r="F218" s="334">
        <v>98</v>
      </c>
      <c r="G218" s="334">
        <v>38</v>
      </c>
      <c r="H218" s="357">
        <v>136</v>
      </c>
      <c r="I218" s="334">
        <v>1</v>
      </c>
      <c r="J218" s="357">
        <v>0</v>
      </c>
      <c r="K218" s="334">
        <v>1</v>
      </c>
      <c r="L218" s="357">
        <v>4</v>
      </c>
      <c r="M218" s="334">
        <v>0</v>
      </c>
      <c r="N218" s="357">
        <v>4</v>
      </c>
      <c r="O218" s="357">
        <v>0</v>
      </c>
      <c r="P218" s="357">
        <v>0</v>
      </c>
      <c r="Q218" s="357">
        <v>0</v>
      </c>
      <c r="R218" s="341">
        <v>146</v>
      </c>
      <c r="S218" s="341">
        <v>79</v>
      </c>
      <c r="T218" s="341">
        <v>225</v>
      </c>
      <c r="U218" s="13"/>
      <c r="V218" s="13"/>
      <c r="W218" s="13"/>
      <c r="X218" s="13"/>
      <c r="Y218" s="13"/>
      <c r="Z218" s="13"/>
      <c r="AA218" s="13"/>
    </row>
    <row r="219" spans="2:27" x14ac:dyDescent="0.3">
      <c r="B219" s="228" t="s">
        <v>406</v>
      </c>
      <c r="C219" s="334">
        <v>13</v>
      </c>
      <c r="D219" s="334">
        <v>14</v>
      </c>
      <c r="E219" s="334">
        <v>27</v>
      </c>
      <c r="F219" s="334">
        <v>23</v>
      </c>
      <c r="G219" s="334">
        <v>6</v>
      </c>
      <c r="H219" s="357">
        <v>29</v>
      </c>
      <c r="I219" s="334">
        <v>0</v>
      </c>
      <c r="J219" s="357">
        <v>0</v>
      </c>
      <c r="K219" s="334">
        <v>0</v>
      </c>
      <c r="L219" s="357">
        <v>0</v>
      </c>
      <c r="M219" s="334">
        <v>0</v>
      </c>
      <c r="N219" s="357">
        <v>0</v>
      </c>
      <c r="O219" s="357">
        <v>0</v>
      </c>
      <c r="P219" s="357">
        <v>0</v>
      </c>
      <c r="Q219" s="357">
        <v>0</v>
      </c>
      <c r="R219" s="341">
        <v>36</v>
      </c>
      <c r="S219" s="341">
        <v>20</v>
      </c>
      <c r="T219" s="341">
        <v>56</v>
      </c>
      <c r="U219" s="13"/>
      <c r="V219" s="13"/>
      <c r="W219" s="13"/>
      <c r="X219" s="13"/>
      <c r="Y219" s="13"/>
      <c r="Z219" s="13"/>
      <c r="AA219" s="13"/>
    </row>
    <row r="220" spans="2:27" x14ac:dyDescent="0.3">
      <c r="B220" s="228" t="s">
        <v>407</v>
      </c>
      <c r="C220" s="334">
        <v>37</v>
      </c>
      <c r="D220" s="334">
        <v>36</v>
      </c>
      <c r="E220" s="334">
        <v>73</v>
      </c>
      <c r="F220" s="334">
        <v>21</v>
      </c>
      <c r="G220" s="334">
        <v>14</v>
      </c>
      <c r="H220" s="357">
        <v>35</v>
      </c>
      <c r="I220" s="334">
        <v>0</v>
      </c>
      <c r="J220" s="357">
        <v>2</v>
      </c>
      <c r="K220" s="334">
        <v>2</v>
      </c>
      <c r="L220" s="357">
        <v>1</v>
      </c>
      <c r="M220" s="334">
        <v>5</v>
      </c>
      <c r="N220" s="357">
        <v>6</v>
      </c>
      <c r="O220" s="357">
        <v>0</v>
      </c>
      <c r="P220" s="357">
        <v>1</v>
      </c>
      <c r="Q220" s="357">
        <v>1</v>
      </c>
      <c r="R220" s="341">
        <v>59</v>
      </c>
      <c r="S220" s="341">
        <v>58</v>
      </c>
      <c r="T220" s="341">
        <v>117</v>
      </c>
      <c r="U220" s="13"/>
      <c r="V220" s="13"/>
      <c r="W220" s="13"/>
      <c r="X220" s="13"/>
      <c r="Y220" s="13"/>
      <c r="Z220" s="13"/>
      <c r="AA220" s="13"/>
    </row>
    <row r="221" spans="2:27" x14ac:dyDescent="0.3">
      <c r="B221" s="228" t="s">
        <v>408</v>
      </c>
      <c r="C221" s="334">
        <v>15</v>
      </c>
      <c r="D221" s="334">
        <v>37</v>
      </c>
      <c r="E221" s="334">
        <v>52</v>
      </c>
      <c r="F221" s="334">
        <v>18</v>
      </c>
      <c r="G221" s="334">
        <v>14</v>
      </c>
      <c r="H221" s="357">
        <v>32</v>
      </c>
      <c r="I221" s="334">
        <v>1</v>
      </c>
      <c r="J221" s="357">
        <v>0</v>
      </c>
      <c r="K221" s="334">
        <v>1</v>
      </c>
      <c r="L221" s="357">
        <v>3</v>
      </c>
      <c r="M221" s="334">
        <v>4</v>
      </c>
      <c r="N221" s="357">
        <v>7</v>
      </c>
      <c r="O221" s="357">
        <v>0</v>
      </c>
      <c r="P221" s="357">
        <v>0</v>
      </c>
      <c r="Q221" s="357">
        <v>0</v>
      </c>
      <c r="R221" s="341">
        <v>37</v>
      </c>
      <c r="S221" s="341">
        <v>55</v>
      </c>
      <c r="T221" s="341">
        <v>92</v>
      </c>
      <c r="U221" s="13"/>
      <c r="V221" s="13"/>
      <c r="W221" s="13"/>
      <c r="X221" s="13"/>
      <c r="Y221" s="13"/>
      <c r="Z221" s="13"/>
      <c r="AA221" s="13"/>
    </row>
    <row r="222" spans="2:27" x14ac:dyDescent="0.3">
      <c r="B222" s="228" t="s">
        <v>409</v>
      </c>
      <c r="C222" s="334">
        <v>27</v>
      </c>
      <c r="D222" s="334">
        <v>39</v>
      </c>
      <c r="E222" s="334">
        <v>66</v>
      </c>
      <c r="F222" s="334">
        <v>47</v>
      </c>
      <c r="G222" s="334">
        <v>18</v>
      </c>
      <c r="H222" s="357">
        <v>65</v>
      </c>
      <c r="I222" s="334">
        <v>0</v>
      </c>
      <c r="J222" s="357">
        <v>1</v>
      </c>
      <c r="K222" s="334">
        <v>1</v>
      </c>
      <c r="L222" s="357">
        <v>4</v>
      </c>
      <c r="M222" s="334">
        <v>3</v>
      </c>
      <c r="N222" s="357">
        <v>7</v>
      </c>
      <c r="O222" s="357">
        <v>0</v>
      </c>
      <c r="P222" s="357">
        <v>0</v>
      </c>
      <c r="Q222" s="357">
        <v>0</v>
      </c>
      <c r="R222" s="341">
        <v>78</v>
      </c>
      <c r="S222" s="341">
        <v>61</v>
      </c>
      <c r="T222" s="341">
        <v>139</v>
      </c>
      <c r="U222" s="13"/>
      <c r="V222" s="13"/>
      <c r="W222" s="13"/>
      <c r="X222" s="13"/>
      <c r="Y222" s="13"/>
      <c r="Z222" s="13"/>
      <c r="AA222" s="13"/>
    </row>
    <row r="223" spans="2:27" x14ac:dyDescent="0.3">
      <c r="B223" s="228" t="s">
        <v>410</v>
      </c>
      <c r="C223" s="334">
        <v>161</v>
      </c>
      <c r="D223" s="334">
        <v>186</v>
      </c>
      <c r="E223" s="334">
        <v>347</v>
      </c>
      <c r="F223" s="334">
        <v>179</v>
      </c>
      <c r="G223" s="334">
        <v>83</v>
      </c>
      <c r="H223" s="357">
        <v>262</v>
      </c>
      <c r="I223" s="334">
        <v>2</v>
      </c>
      <c r="J223" s="357">
        <v>1</v>
      </c>
      <c r="K223" s="334">
        <v>3</v>
      </c>
      <c r="L223" s="357">
        <v>13</v>
      </c>
      <c r="M223" s="334">
        <v>11</v>
      </c>
      <c r="N223" s="357">
        <v>24</v>
      </c>
      <c r="O223" s="357">
        <v>0</v>
      </c>
      <c r="P223" s="357">
        <v>0</v>
      </c>
      <c r="Q223" s="357">
        <v>0</v>
      </c>
      <c r="R223" s="341">
        <v>355</v>
      </c>
      <c r="S223" s="341">
        <v>281</v>
      </c>
      <c r="T223" s="341">
        <v>636</v>
      </c>
      <c r="U223" s="13"/>
      <c r="V223" s="13"/>
      <c r="W223" s="13"/>
      <c r="X223" s="13"/>
      <c r="Y223" s="13"/>
      <c r="Z223" s="13"/>
      <c r="AA223" s="13"/>
    </row>
    <row r="224" spans="2:27" x14ac:dyDescent="0.3">
      <c r="B224" s="228" t="s">
        <v>411</v>
      </c>
      <c r="C224" s="334">
        <v>4</v>
      </c>
      <c r="D224" s="334">
        <v>2</v>
      </c>
      <c r="E224" s="334">
        <v>6</v>
      </c>
      <c r="F224" s="334">
        <v>9</v>
      </c>
      <c r="G224" s="334">
        <v>2</v>
      </c>
      <c r="H224" s="357">
        <v>11</v>
      </c>
      <c r="I224" s="334">
        <v>0</v>
      </c>
      <c r="J224" s="357">
        <v>0</v>
      </c>
      <c r="K224" s="334">
        <v>0</v>
      </c>
      <c r="L224" s="357">
        <v>0</v>
      </c>
      <c r="M224" s="334">
        <v>3</v>
      </c>
      <c r="N224" s="357">
        <v>3</v>
      </c>
      <c r="O224" s="357">
        <v>0</v>
      </c>
      <c r="P224" s="357">
        <v>0</v>
      </c>
      <c r="Q224" s="357">
        <v>0</v>
      </c>
      <c r="R224" s="341">
        <v>13</v>
      </c>
      <c r="S224" s="341">
        <v>7</v>
      </c>
      <c r="T224" s="341">
        <v>20</v>
      </c>
      <c r="U224" s="13"/>
      <c r="V224" s="13"/>
      <c r="W224" s="13"/>
      <c r="X224" s="13"/>
      <c r="Y224" s="13"/>
      <c r="Z224" s="13"/>
      <c r="AA224" s="13"/>
    </row>
    <row r="225" spans="2:27" x14ac:dyDescent="0.3">
      <c r="B225" s="228" t="s">
        <v>412</v>
      </c>
      <c r="C225" s="334">
        <v>48</v>
      </c>
      <c r="D225" s="334">
        <v>57</v>
      </c>
      <c r="E225" s="334">
        <v>105</v>
      </c>
      <c r="F225" s="334">
        <v>27</v>
      </c>
      <c r="G225" s="334">
        <v>21</v>
      </c>
      <c r="H225" s="357">
        <v>48</v>
      </c>
      <c r="I225" s="334">
        <v>1</v>
      </c>
      <c r="J225" s="357">
        <v>0</v>
      </c>
      <c r="K225" s="334">
        <v>1</v>
      </c>
      <c r="L225" s="357">
        <v>2</v>
      </c>
      <c r="M225" s="334">
        <v>4</v>
      </c>
      <c r="N225" s="357">
        <v>6</v>
      </c>
      <c r="O225" s="357">
        <v>0</v>
      </c>
      <c r="P225" s="357">
        <v>0</v>
      </c>
      <c r="Q225" s="357">
        <v>0</v>
      </c>
      <c r="R225" s="341">
        <v>78</v>
      </c>
      <c r="S225" s="341">
        <v>82</v>
      </c>
      <c r="T225" s="341">
        <v>160</v>
      </c>
      <c r="U225" s="13"/>
      <c r="V225" s="13"/>
      <c r="W225" s="13"/>
      <c r="X225" s="13"/>
      <c r="Y225" s="13"/>
      <c r="Z225" s="13"/>
      <c r="AA225" s="13"/>
    </row>
    <row r="226" spans="2:27" x14ac:dyDescent="0.3">
      <c r="B226" s="228" t="s">
        <v>413</v>
      </c>
      <c r="C226" s="334">
        <v>9</v>
      </c>
      <c r="D226" s="334">
        <v>22</v>
      </c>
      <c r="E226" s="334">
        <v>31</v>
      </c>
      <c r="F226" s="334">
        <v>17</v>
      </c>
      <c r="G226" s="334">
        <v>7</v>
      </c>
      <c r="H226" s="357">
        <v>24</v>
      </c>
      <c r="I226" s="334">
        <v>0</v>
      </c>
      <c r="J226" s="357">
        <v>0</v>
      </c>
      <c r="K226" s="334">
        <v>0</v>
      </c>
      <c r="L226" s="357">
        <v>1</v>
      </c>
      <c r="M226" s="334">
        <v>0</v>
      </c>
      <c r="N226" s="357">
        <v>1</v>
      </c>
      <c r="O226" s="357">
        <v>0</v>
      </c>
      <c r="P226" s="357">
        <v>0</v>
      </c>
      <c r="Q226" s="357">
        <v>0</v>
      </c>
      <c r="R226" s="341">
        <v>27</v>
      </c>
      <c r="S226" s="341">
        <v>29</v>
      </c>
      <c r="T226" s="341">
        <v>56</v>
      </c>
      <c r="U226" s="13"/>
      <c r="V226" s="13"/>
      <c r="W226" s="13"/>
      <c r="X226" s="13"/>
      <c r="Y226" s="13"/>
      <c r="Z226" s="13"/>
      <c r="AA226" s="13"/>
    </row>
    <row r="227" spans="2:27" x14ac:dyDescent="0.3">
      <c r="B227" s="228" t="s">
        <v>414</v>
      </c>
      <c r="C227" s="334">
        <v>20</v>
      </c>
      <c r="D227" s="334">
        <v>33</v>
      </c>
      <c r="E227" s="334">
        <v>53</v>
      </c>
      <c r="F227" s="334">
        <v>25</v>
      </c>
      <c r="G227" s="334">
        <v>12</v>
      </c>
      <c r="H227" s="357">
        <v>37</v>
      </c>
      <c r="I227" s="334">
        <v>0</v>
      </c>
      <c r="J227" s="357">
        <v>0</v>
      </c>
      <c r="K227" s="334">
        <v>0</v>
      </c>
      <c r="L227" s="357">
        <v>0</v>
      </c>
      <c r="M227" s="334">
        <v>1</v>
      </c>
      <c r="N227" s="357">
        <v>1</v>
      </c>
      <c r="O227" s="357">
        <v>0</v>
      </c>
      <c r="P227" s="357">
        <v>0</v>
      </c>
      <c r="Q227" s="357">
        <v>0</v>
      </c>
      <c r="R227" s="341">
        <v>45</v>
      </c>
      <c r="S227" s="341">
        <v>46</v>
      </c>
      <c r="T227" s="341">
        <v>91</v>
      </c>
      <c r="U227" s="13"/>
      <c r="V227" s="13"/>
      <c r="W227" s="13"/>
      <c r="X227" s="13"/>
      <c r="Y227" s="13"/>
      <c r="Z227" s="13"/>
      <c r="AA227" s="13"/>
    </row>
    <row r="228" spans="2:27" x14ac:dyDescent="0.3">
      <c r="B228" s="228" t="s">
        <v>415</v>
      </c>
      <c r="C228" s="334">
        <v>27</v>
      </c>
      <c r="D228" s="334">
        <v>41</v>
      </c>
      <c r="E228" s="334">
        <v>68</v>
      </c>
      <c r="F228" s="334">
        <v>42</v>
      </c>
      <c r="G228" s="334">
        <v>11</v>
      </c>
      <c r="H228" s="357">
        <v>53</v>
      </c>
      <c r="I228" s="334">
        <v>0</v>
      </c>
      <c r="J228" s="357">
        <v>0</v>
      </c>
      <c r="K228" s="334">
        <v>0</v>
      </c>
      <c r="L228" s="357">
        <v>2</v>
      </c>
      <c r="M228" s="334">
        <v>3</v>
      </c>
      <c r="N228" s="357">
        <v>5</v>
      </c>
      <c r="O228" s="357">
        <v>0</v>
      </c>
      <c r="P228" s="357">
        <v>0</v>
      </c>
      <c r="Q228" s="357">
        <v>0</v>
      </c>
      <c r="R228" s="341">
        <v>71</v>
      </c>
      <c r="S228" s="341">
        <v>55</v>
      </c>
      <c r="T228" s="341">
        <v>126</v>
      </c>
      <c r="U228" s="13"/>
      <c r="V228" s="13"/>
      <c r="W228" s="13"/>
      <c r="X228" s="13"/>
      <c r="Y228" s="13"/>
      <c r="Z228" s="13"/>
      <c r="AA228" s="13"/>
    </row>
    <row r="229" spans="2:27" x14ac:dyDescent="0.3">
      <c r="B229" s="228" t="s">
        <v>497</v>
      </c>
      <c r="C229" s="334">
        <v>25</v>
      </c>
      <c r="D229" s="334">
        <v>36</v>
      </c>
      <c r="E229" s="334">
        <v>61</v>
      </c>
      <c r="F229" s="334">
        <v>29</v>
      </c>
      <c r="G229" s="334">
        <v>7</v>
      </c>
      <c r="H229" s="357">
        <v>36</v>
      </c>
      <c r="I229" s="334">
        <v>0</v>
      </c>
      <c r="J229" s="357">
        <v>0</v>
      </c>
      <c r="K229" s="334">
        <v>0</v>
      </c>
      <c r="L229" s="357">
        <v>0</v>
      </c>
      <c r="M229" s="334">
        <v>4</v>
      </c>
      <c r="N229" s="357">
        <v>4</v>
      </c>
      <c r="O229" s="357">
        <v>0</v>
      </c>
      <c r="P229" s="357">
        <v>0</v>
      </c>
      <c r="Q229" s="357">
        <v>0</v>
      </c>
      <c r="R229" s="341">
        <v>54</v>
      </c>
      <c r="S229" s="341">
        <v>47</v>
      </c>
      <c r="T229" s="341">
        <v>101</v>
      </c>
      <c r="U229" s="13"/>
      <c r="V229" s="13"/>
      <c r="W229" s="13"/>
      <c r="X229" s="13"/>
      <c r="Y229" s="13"/>
      <c r="Z229" s="13"/>
      <c r="AA229" s="13"/>
    </row>
    <row r="230" spans="2:27" x14ac:dyDescent="0.3">
      <c r="B230" s="228" t="s">
        <v>830</v>
      </c>
      <c r="C230" s="334">
        <v>60</v>
      </c>
      <c r="D230" s="334">
        <v>52</v>
      </c>
      <c r="E230" s="334">
        <v>112</v>
      </c>
      <c r="F230" s="334">
        <v>52</v>
      </c>
      <c r="G230" s="334">
        <v>19</v>
      </c>
      <c r="H230" s="357">
        <v>71</v>
      </c>
      <c r="I230" s="334">
        <v>2</v>
      </c>
      <c r="J230" s="357">
        <v>2</v>
      </c>
      <c r="K230" s="334">
        <v>4</v>
      </c>
      <c r="L230" s="357">
        <v>7</v>
      </c>
      <c r="M230" s="334">
        <v>9</v>
      </c>
      <c r="N230" s="357">
        <v>16</v>
      </c>
      <c r="O230" s="357">
        <v>0</v>
      </c>
      <c r="P230" s="357">
        <v>0</v>
      </c>
      <c r="Q230" s="357">
        <v>0</v>
      </c>
      <c r="R230" s="341">
        <v>121</v>
      </c>
      <c r="S230" s="341">
        <v>82</v>
      </c>
      <c r="T230" s="341">
        <v>203</v>
      </c>
      <c r="U230" s="13"/>
      <c r="V230" s="13"/>
      <c r="W230" s="13"/>
      <c r="X230" s="13"/>
      <c r="Y230" s="13"/>
      <c r="Z230" s="13"/>
      <c r="AA230" s="13"/>
    </row>
    <row r="231" spans="2:27" x14ac:dyDescent="0.3">
      <c r="B231" s="228" t="s">
        <v>416</v>
      </c>
      <c r="C231" s="334">
        <v>6</v>
      </c>
      <c r="D231" s="334">
        <v>14</v>
      </c>
      <c r="E231" s="334">
        <v>20</v>
      </c>
      <c r="F231" s="334">
        <v>6</v>
      </c>
      <c r="G231" s="334">
        <v>6</v>
      </c>
      <c r="H231" s="357">
        <v>12</v>
      </c>
      <c r="I231" s="334">
        <v>0</v>
      </c>
      <c r="J231" s="357">
        <v>0</v>
      </c>
      <c r="K231" s="334">
        <v>0</v>
      </c>
      <c r="L231" s="357">
        <v>0</v>
      </c>
      <c r="M231" s="334">
        <v>0</v>
      </c>
      <c r="N231" s="357">
        <v>0</v>
      </c>
      <c r="O231" s="357">
        <v>0</v>
      </c>
      <c r="P231" s="357">
        <v>0</v>
      </c>
      <c r="Q231" s="357">
        <v>0</v>
      </c>
      <c r="R231" s="341">
        <v>12</v>
      </c>
      <c r="S231" s="341">
        <v>20</v>
      </c>
      <c r="T231" s="341">
        <v>32</v>
      </c>
      <c r="U231" s="13"/>
      <c r="V231" s="13"/>
      <c r="W231" s="13"/>
      <c r="X231" s="13"/>
      <c r="Y231" s="13"/>
      <c r="Z231" s="13"/>
      <c r="AA231" s="13"/>
    </row>
    <row r="232" spans="2:27" x14ac:dyDescent="0.3">
      <c r="B232" s="228" t="s">
        <v>417</v>
      </c>
      <c r="C232" s="334">
        <v>17</v>
      </c>
      <c r="D232" s="334">
        <v>13</v>
      </c>
      <c r="E232" s="334">
        <v>30</v>
      </c>
      <c r="F232" s="334">
        <v>42</v>
      </c>
      <c r="G232" s="334">
        <v>25</v>
      </c>
      <c r="H232" s="357">
        <v>67</v>
      </c>
      <c r="I232" s="334">
        <v>0</v>
      </c>
      <c r="J232" s="357">
        <v>0</v>
      </c>
      <c r="K232" s="334">
        <v>0</v>
      </c>
      <c r="L232" s="357">
        <v>2</v>
      </c>
      <c r="M232" s="334">
        <v>2</v>
      </c>
      <c r="N232" s="357">
        <v>4</v>
      </c>
      <c r="O232" s="357">
        <v>0</v>
      </c>
      <c r="P232" s="357">
        <v>0</v>
      </c>
      <c r="Q232" s="357">
        <v>0</v>
      </c>
      <c r="R232" s="341">
        <v>61</v>
      </c>
      <c r="S232" s="341">
        <v>40</v>
      </c>
      <c r="T232" s="341">
        <v>101</v>
      </c>
      <c r="U232" s="13"/>
      <c r="V232" s="13"/>
      <c r="W232" s="13"/>
      <c r="X232" s="13"/>
      <c r="Y232" s="13"/>
      <c r="Z232" s="13"/>
      <c r="AA232" s="13"/>
    </row>
    <row r="233" spans="2:27" x14ac:dyDescent="0.3">
      <c r="B233" s="228" t="s">
        <v>418</v>
      </c>
      <c r="C233" s="334">
        <v>75</v>
      </c>
      <c r="D233" s="334">
        <v>88</v>
      </c>
      <c r="E233" s="334">
        <v>163</v>
      </c>
      <c r="F233" s="334">
        <v>56</v>
      </c>
      <c r="G233" s="334">
        <v>25</v>
      </c>
      <c r="H233" s="357">
        <v>81</v>
      </c>
      <c r="I233" s="334">
        <v>0</v>
      </c>
      <c r="J233" s="357">
        <v>2</v>
      </c>
      <c r="K233" s="334">
        <v>2</v>
      </c>
      <c r="L233" s="357">
        <v>6</v>
      </c>
      <c r="M233" s="334">
        <v>9</v>
      </c>
      <c r="N233" s="357">
        <v>15</v>
      </c>
      <c r="O233" s="357">
        <v>0</v>
      </c>
      <c r="P233" s="357">
        <v>0</v>
      </c>
      <c r="Q233" s="357">
        <v>0</v>
      </c>
      <c r="R233" s="341">
        <v>137</v>
      </c>
      <c r="S233" s="341">
        <v>124</v>
      </c>
      <c r="T233" s="341">
        <v>261</v>
      </c>
      <c r="U233" s="13"/>
      <c r="V233" s="13"/>
      <c r="W233" s="13"/>
      <c r="X233" s="13"/>
      <c r="Y233" s="13"/>
      <c r="Z233" s="13"/>
      <c r="AA233" s="13"/>
    </row>
    <row r="234" spans="2:27" x14ac:dyDescent="0.3">
      <c r="B234" s="228" t="s">
        <v>419</v>
      </c>
      <c r="C234" s="334">
        <v>158</v>
      </c>
      <c r="D234" s="334">
        <v>194</v>
      </c>
      <c r="E234" s="334">
        <v>352</v>
      </c>
      <c r="F234" s="334">
        <v>174</v>
      </c>
      <c r="G234" s="334">
        <v>95</v>
      </c>
      <c r="H234" s="357">
        <v>269</v>
      </c>
      <c r="I234" s="334">
        <v>2</v>
      </c>
      <c r="J234" s="357">
        <v>0</v>
      </c>
      <c r="K234" s="334">
        <v>2</v>
      </c>
      <c r="L234" s="357">
        <v>13</v>
      </c>
      <c r="M234" s="334">
        <v>24</v>
      </c>
      <c r="N234" s="357">
        <v>37</v>
      </c>
      <c r="O234" s="357">
        <v>0</v>
      </c>
      <c r="P234" s="357">
        <v>1</v>
      </c>
      <c r="Q234" s="357">
        <v>1</v>
      </c>
      <c r="R234" s="341">
        <v>347</v>
      </c>
      <c r="S234" s="341">
        <v>314</v>
      </c>
      <c r="T234" s="341">
        <v>661</v>
      </c>
      <c r="U234" s="13"/>
      <c r="V234" s="13"/>
      <c r="W234" s="13"/>
      <c r="X234" s="13"/>
      <c r="Y234" s="13"/>
      <c r="Z234" s="13"/>
      <c r="AA234" s="13"/>
    </row>
    <row r="235" spans="2:27" x14ac:dyDescent="0.3">
      <c r="B235" s="228" t="s">
        <v>420</v>
      </c>
      <c r="C235" s="334">
        <v>55</v>
      </c>
      <c r="D235" s="334">
        <v>50</v>
      </c>
      <c r="E235" s="334">
        <v>105</v>
      </c>
      <c r="F235" s="334">
        <v>56</v>
      </c>
      <c r="G235" s="334">
        <v>29</v>
      </c>
      <c r="H235" s="357">
        <v>85</v>
      </c>
      <c r="I235" s="334">
        <v>0</v>
      </c>
      <c r="J235" s="357">
        <v>0</v>
      </c>
      <c r="K235" s="334">
        <v>0</v>
      </c>
      <c r="L235" s="357">
        <v>3</v>
      </c>
      <c r="M235" s="334">
        <v>7</v>
      </c>
      <c r="N235" s="357">
        <v>10</v>
      </c>
      <c r="O235" s="357">
        <v>0</v>
      </c>
      <c r="P235" s="357">
        <v>1</v>
      </c>
      <c r="Q235" s="357">
        <v>1</v>
      </c>
      <c r="R235" s="341">
        <v>114</v>
      </c>
      <c r="S235" s="341">
        <v>87</v>
      </c>
      <c r="T235" s="341">
        <v>201</v>
      </c>
      <c r="U235" s="13"/>
      <c r="V235" s="13"/>
      <c r="W235" s="13"/>
      <c r="X235" s="13"/>
      <c r="Y235" s="13"/>
      <c r="Z235" s="13"/>
      <c r="AA235" s="13"/>
    </row>
    <row r="236" spans="2:27" x14ac:dyDescent="0.3">
      <c r="B236" s="228" t="s">
        <v>421</v>
      </c>
      <c r="C236" s="334">
        <v>26</v>
      </c>
      <c r="D236" s="334">
        <v>36</v>
      </c>
      <c r="E236" s="334">
        <v>62</v>
      </c>
      <c r="F236" s="334">
        <v>21</v>
      </c>
      <c r="G236" s="334">
        <v>14</v>
      </c>
      <c r="H236" s="357">
        <v>35</v>
      </c>
      <c r="I236" s="334">
        <v>0</v>
      </c>
      <c r="J236" s="357">
        <v>1</v>
      </c>
      <c r="K236" s="334">
        <v>1</v>
      </c>
      <c r="L236" s="357">
        <v>3</v>
      </c>
      <c r="M236" s="334">
        <v>5</v>
      </c>
      <c r="N236" s="357">
        <v>8</v>
      </c>
      <c r="O236" s="357">
        <v>0</v>
      </c>
      <c r="P236" s="357">
        <v>0</v>
      </c>
      <c r="Q236" s="357">
        <v>0</v>
      </c>
      <c r="R236" s="341">
        <v>50</v>
      </c>
      <c r="S236" s="341">
        <v>56</v>
      </c>
      <c r="T236" s="341">
        <v>106</v>
      </c>
      <c r="U236" s="13"/>
      <c r="V236" s="13"/>
      <c r="W236" s="13"/>
      <c r="X236" s="13"/>
      <c r="Y236" s="13"/>
      <c r="Z236" s="13"/>
      <c r="AA236" s="13"/>
    </row>
    <row r="237" spans="2:27" x14ac:dyDescent="0.3">
      <c r="B237" s="228" t="s">
        <v>422</v>
      </c>
      <c r="C237" s="334">
        <v>39</v>
      </c>
      <c r="D237" s="334">
        <v>44</v>
      </c>
      <c r="E237" s="334">
        <v>83</v>
      </c>
      <c r="F237" s="334">
        <v>40</v>
      </c>
      <c r="G237" s="334">
        <v>20</v>
      </c>
      <c r="H237" s="357">
        <v>60</v>
      </c>
      <c r="I237" s="334">
        <v>1</v>
      </c>
      <c r="J237" s="357">
        <v>2</v>
      </c>
      <c r="K237" s="334">
        <v>3</v>
      </c>
      <c r="L237" s="357">
        <v>4</v>
      </c>
      <c r="M237" s="334">
        <v>4</v>
      </c>
      <c r="N237" s="357">
        <v>8</v>
      </c>
      <c r="O237" s="357">
        <v>0</v>
      </c>
      <c r="P237" s="357">
        <v>0</v>
      </c>
      <c r="Q237" s="357">
        <v>0</v>
      </c>
      <c r="R237" s="341">
        <v>84</v>
      </c>
      <c r="S237" s="341">
        <v>70</v>
      </c>
      <c r="T237" s="341">
        <v>154</v>
      </c>
      <c r="U237" s="13"/>
      <c r="V237" s="13"/>
      <c r="W237" s="13"/>
      <c r="X237" s="13"/>
      <c r="Y237" s="13"/>
      <c r="Z237" s="13"/>
      <c r="AA237" s="13"/>
    </row>
    <row r="238" spans="2:27" x14ac:dyDescent="0.3">
      <c r="B238" s="228" t="s">
        <v>423</v>
      </c>
      <c r="C238" s="334">
        <v>31</v>
      </c>
      <c r="D238" s="334">
        <v>47</v>
      </c>
      <c r="E238" s="334">
        <v>78</v>
      </c>
      <c r="F238" s="334">
        <v>40</v>
      </c>
      <c r="G238" s="334">
        <v>26</v>
      </c>
      <c r="H238" s="357">
        <v>66</v>
      </c>
      <c r="I238" s="334">
        <v>1</v>
      </c>
      <c r="J238" s="357">
        <v>0</v>
      </c>
      <c r="K238" s="334">
        <v>1</v>
      </c>
      <c r="L238" s="357">
        <v>4</v>
      </c>
      <c r="M238" s="334">
        <v>4</v>
      </c>
      <c r="N238" s="357">
        <v>8</v>
      </c>
      <c r="O238" s="357">
        <v>0</v>
      </c>
      <c r="P238" s="357">
        <v>0</v>
      </c>
      <c r="Q238" s="357">
        <v>0</v>
      </c>
      <c r="R238" s="341">
        <v>76</v>
      </c>
      <c r="S238" s="341">
        <v>77</v>
      </c>
      <c r="T238" s="341">
        <v>153</v>
      </c>
      <c r="U238" s="13"/>
      <c r="V238" s="13"/>
      <c r="W238" s="13"/>
      <c r="X238" s="13"/>
      <c r="Y238" s="13"/>
      <c r="Z238" s="13"/>
      <c r="AA238" s="13"/>
    </row>
    <row r="239" spans="2:27" x14ac:dyDescent="0.3">
      <c r="B239" s="228" t="s">
        <v>424</v>
      </c>
      <c r="C239" s="334">
        <v>87</v>
      </c>
      <c r="D239" s="334">
        <v>85</v>
      </c>
      <c r="E239" s="334">
        <v>172</v>
      </c>
      <c r="F239" s="334">
        <v>70</v>
      </c>
      <c r="G239" s="334">
        <v>45</v>
      </c>
      <c r="H239" s="357">
        <v>115</v>
      </c>
      <c r="I239" s="334">
        <v>0</v>
      </c>
      <c r="J239" s="357">
        <v>0</v>
      </c>
      <c r="K239" s="334">
        <v>0</v>
      </c>
      <c r="L239" s="357">
        <v>5</v>
      </c>
      <c r="M239" s="334">
        <v>5</v>
      </c>
      <c r="N239" s="357">
        <v>10</v>
      </c>
      <c r="O239" s="357">
        <v>0</v>
      </c>
      <c r="P239" s="357">
        <v>0</v>
      </c>
      <c r="Q239" s="357">
        <v>0</v>
      </c>
      <c r="R239" s="341">
        <v>162</v>
      </c>
      <c r="S239" s="341">
        <v>135</v>
      </c>
      <c r="T239" s="341">
        <v>297</v>
      </c>
      <c r="U239" s="13"/>
      <c r="V239" s="13"/>
      <c r="W239" s="13"/>
      <c r="X239" s="13"/>
      <c r="Y239" s="13"/>
      <c r="Z239" s="13"/>
      <c r="AA239" s="13"/>
    </row>
    <row r="240" spans="2:27" x14ac:dyDescent="0.3">
      <c r="B240" s="228" t="s">
        <v>425</v>
      </c>
      <c r="C240" s="334">
        <v>21</v>
      </c>
      <c r="D240" s="334">
        <v>40</v>
      </c>
      <c r="E240" s="334">
        <v>61</v>
      </c>
      <c r="F240" s="334">
        <v>20</v>
      </c>
      <c r="G240" s="334">
        <v>22</v>
      </c>
      <c r="H240" s="357">
        <v>42</v>
      </c>
      <c r="I240" s="334">
        <v>0</v>
      </c>
      <c r="J240" s="357">
        <v>0</v>
      </c>
      <c r="K240" s="334">
        <v>0</v>
      </c>
      <c r="L240" s="357">
        <v>3</v>
      </c>
      <c r="M240" s="334">
        <v>4</v>
      </c>
      <c r="N240" s="357">
        <v>7</v>
      </c>
      <c r="O240" s="357">
        <v>0</v>
      </c>
      <c r="P240" s="357">
        <v>0</v>
      </c>
      <c r="Q240" s="357">
        <v>0</v>
      </c>
      <c r="R240" s="341">
        <v>44</v>
      </c>
      <c r="S240" s="341">
        <v>66</v>
      </c>
      <c r="T240" s="341">
        <v>110</v>
      </c>
      <c r="U240" s="13"/>
      <c r="V240" s="13"/>
      <c r="W240" s="13"/>
      <c r="X240" s="13"/>
      <c r="Y240" s="13"/>
      <c r="Z240" s="13"/>
      <c r="AA240" s="13"/>
    </row>
    <row r="241" spans="2:27" x14ac:dyDescent="0.3">
      <c r="B241" s="228" t="s">
        <v>426</v>
      </c>
      <c r="C241" s="334">
        <v>4</v>
      </c>
      <c r="D241" s="334">
        <v>4</v>
      </c>
      <c r="E241" s="334">
        <v>8</v>
      </c>
      <c r="F241" s="334">
        <v>5</v>
      </c>
      <c r="G241" s="334">
        <v>3</v>
      </c>
      <c r="H241" s="357">
        <v>8</v>
      </c>
      <c r="I241" s="334">
        <v>1</v>
      </c>
      <c r="J241" s="357">
        <v>0</v>
      </c>
      <c r="K241" s="334">
        <v>1</v>
      </c>
      <c r="L241" s="357">
        <v>0</v>
      </c>
      <c r="M241" s="334">
        <v>0</v>
      </c>
      <c r="N241" s="357">
        <v>0</v>
      </c>
      <c r="O241" s="357">
        <v>0</v>
      </c>
      <c r="P241" s="357">
        <v>0</v>
      </c>
      <c r="Q241" s="357">
        <v>0</v>
      </c>
      <c r="R241" s="341">
        <v>10</v>
      </c>
      <c r="S241" s="341">
        <v>7</v>
      </c>
      <c r="T241" s="341">
        <v>17</v>
      </c>
      <c r="U241" s="13"/>
      <c r="V241" s="13"/>
      <c r="W241" s="13"/>
      <c r="X241" s="13"/>
      <c r="Y241" s="13"/>
      <c r="Z241" s="13"/>
      <c r="AA241" s="13"/>
    </row>
    <row r="242" spans="2:27" x14ac:dyDescent="0.3">
      <c r="B242" s="228" t="s">
        <v>427</v>
      </c>
      <c r="C242" s="334">
        <v>26</v>
      </c>
      <c r="D242" s="334">
        <v>29</v>
      </c>
      <c r="E242" s="334">
        <v>55</v>
      </c>
      <c r="F242" s="334">
        <v>40</v>
      </c>
      <c r="G242" s="334">
        <v>13</v>
      </c>
      <c r="H242" s="357">
        <v>53</v>
      </c>
      <c r="I242" s="334">
        <v>0</v>
      </c>
      <c r="J242" s="357">
        <v>0</v>
      </c>
      <c r="K242" s="334">
        <v>0</v>
      </c>
      <c r="L242" s="357">
        <v>2</v>
      </c>
      <c r="M242" s="334">
        <v>3</v>
      </c>
      <c r="N242" s="357">
        <v>5</v>
      </c>
      <c r="O242" s="357">
        <v>0</v>
      </c>
      <c r="P242" s="357">
        <v>0</v>
      </c>
      <c r="Q242" s="357">
        <v>0</v>
      </c>
      <c r="R242" s="341">
        <v>68</v>
      </c>
      <c r="S242" s="341">
        <v>45</v>
      </c>
      <c r="T242" s="341">
        <v>113</v>
      </c>
      <c r="U242" s="13"/>
      <c r="V242" s="13"/>
      <c r="W242" s="13"/>
      <c r="X242" s="13"/>
      <c r="Y242" s="13"/>
      <c r="Z242" s="13"/>
      <c r="AA242" s="13"/>
    </row>
    <row r="243" spans="2:27" x14ac:dyDescent="0.3">
      <c r="B243" s="228" t="s">
        <v>428</v>
      </c>
      <c r="C243" s="334">
        <v>3</v>
      </c>
      <c r="D243" s="334">
        <v>6</v>
      </c>
      <c r="E243" s="334">
        <v>9</v>
      </c>
      <c r="F243" s="334">
        <v>2</v>
      </c>
      <c r="G243" s="334">
        <v>2</v>
      </c>
      <c r="H243" s="357">
        <v>4</v>
      </c>
      <c r="I243" s="334">
        <v>0</v>
      </c>
      <c r="J243" s="357">
        <v>0</v>
      </c>
      <c r="K243" s="334">
        <v>0</v>
      </c>
      <c r="L243" s="357">
        <v>0</v>
      </c>
      <c r="M243" s="334">
        <v>0</v>
      </c>
      <c r="N243" s="357">
        <v>0</v>
      </c>
      <c r="O243" s="357">
        <v>0</v>
      </c>
      <c r="P243" s="357">
        <v>0</v>
      </c>
      <c r="Q243" s="357">
        <v>0</v>
      </c>
      <c r="R243" s="341">
        <v>5</v>
      </c>
      <c r="S243" s="341">
        <v>8</v>
      </c>
      <c r="T243" s="341">
        <v>13</v>
      </c>
      <c r="U243" s="13"/>
      <c r="V243" s="13"/>
      <c r="W243" s="13"/>
      <c r="X243" s="13"/>
      <c r="Y243" s="13"/>
      <c r="Z243" s="13"/>
      <c r="AA243" s="13"/>
    </row>
    <row r="244" spans="2:27" x14ac:dyDescent="0.3">
      <c r="B244" s="228" t="s">
        <v>429</v>
      </c>
      <c r="C244" s="334">
        <v>22</v>
      </c>
      <c r="D244" s="334">
        <v>30</v>
      </c>
      <c r="E244" s="334">
        <v>52</v>
      </c>
      <c r="F244" s="334">
        <v>17</v>
      </c>
      <c r="G244" s="334">
        <v>10</v>
      </c>
      <c r="H244" s="357">
        <v>27</v>
      </c>
      <c r="I244" s="334">
        <v>0</v>
      </c>
      <c r="J244" s="357">
        <v>1</v>
      </c>
      <c r="K244" s="334">
        <v>1</v>
      </c>
      <c r="L244" s="357">
        <v>2</v>
      </c>
      <c r="M244" s="334">
        <v>6</v>
      </c>
      <c r="N244" s="357">
        <v>8</v>
      </c>
      <c r="O244" s="357">
        <v>0</v>
      </c>
      <c r="P244" s="357">
        <v>0</v>
      </c>
      <c r="Q244" s="357">
        <v>0</v>
      </c>
      <c r="R244" s="341">
        <v>41</v>
      </c>
      <c r="S244" s="341">
        <v>47</v>
      </c>
      <c r="T244" s="341">
        <v>88</v>
      </c>
      <c r="U244" s="13"/>
      <c r="V244" s="13"/>
      <c r="W244" s="13"/>
      <c r="X244" s="13"/>
      <c r="Y244" s="13"/>
      <c r="Z244" s="13"/>
      <c r="AA244" s="13"/>
    </row>
    <row r="245" spans="2:27" x14ac:dyDescent="0.3">
      <c r="B245" s="228" t="s">
        <v>430</v>
      </c>
      <c r="C245" s="334">
        <v>45</v>
      </c>
      <c r="D245" s="334">
        <v>86</v>
      </c>
      <c r="E245" s="334">
        <v>131</v>
      </c>
      <c r="F245" s="334">
        <v>88</v>
      </c>
      <c r="G245" s="334">
        <v>45</v>
      </c>
      <c r="H245" s="357">
        <v>133</v>
      </c>
      <c r="I245" s="334">
        <v>2</v>
      </c>
      <c r="J245" s="357">
        <v>1</v>
      </c>
      <c r="K245" s="334">
        <v>3</v>
      </c>
      <c r="L245" s="357">
        <v>1</v>
      </c>
      <c r="M245" s="334">
        <v>8</v>
      </c>
      <c r="N245" s="357">
        <v>9</v>
      </c>
      <c r="O245" s="357">
        <v>0</v>
      </c>
      <c r="P245" s="357">
        <v>0</v>
      </c>
      <c r="Q245" s="357">
        <v>0</v>
      </c>
      <c r="R245" s="341">
        <v>136</v>
      </c>
      <c r="S245" s="341">
        <v>140</v>
      </c>
      <c r="T245" s="341">
        <v>276</v>
      </c>
      <c r="U245" s="13"/>
      <c r="V245" s="13"/>
      <c r="W245" s="13"/>
      <c r="X245" s="13"/>
      <c r="Y245" s="13"/>
      <c r="Z245" s="13"/>
      <c r="AA245" s="13"/>
    </row>
    <row r="246" spans="2:27" x14ac:dyDescent="0.3">
      <c r="B246" s="228" t="s">
        <v>431</v>
      </c>
      <c r="C246" s="334">
        <v>17</v>
      </c>
      <c r="D246" s="334">
        <v>28</v>
      </c>
      <c r="E246" s="334">
        <v>45</v>
      </c>
      <c r="F246" s="334">
        <v>23</v>
      </c>
      <c r="G246" s="334">
        <v>12</v>
      </c>
      <c r="H246" s="357">
        <v>35</v>
      </c>
      <c r="I246" s="334">
        <v>1</v>
      </c>
      <c r="J246" s="357">
        <v>1</v>
      </c>
      <c r="K246" s="334">
        <v>2</v>
      </c>
      <c r="L246" s="357">
        <v>1</v>
      </c>
      <c r="M246" s="334">
        <v>3</v>
      </c>
      <c r="N246" s="357">
        <v>4</v>
      </c>
      <c r="O246" s="357">
        <v>0</v>
      </c>
      <c r="P246" s="357">
        <v>0</v>
      </c>
      <c r="Q246" s="357">
        <v>0</v>
      </c>
      <c r="R246" s="341">
        <v>42</v>
      </c>
      <c r="S246" s="341">
        <v>44</v>
      </c>
      <c r="T246" s="341">
        <v>86</v>
      </c>
      <c r="U246" s="13"/>
      <c r="V246" s="13"/>
      <c r="W246" s="13"/>
      <c r="X246" s="13"/>
      <c r="Y246" s="13"/>
      <c r="Z246" s="13"/>
      <c r="AA246" s="13"/>
    </row>
    <row r="247" spans="2:27" x14ac:dyDescent="0.3">
      <c r="B247" s="228" t="s">
        <v>432</v>
      </c>
      <c r="C247" s="334">
        <v>3</v>
      </c>
      <c r="D247" s="334">
        <v>4</v>
      </c>
      <c r="E247" s="334">
        <v>7</v>
      </c>
      <c r="F247" s="334">
        <v>2</v>
      </c>
      <c r="G247" s="334">
        <v>6</v>
      </c>
      <c r="H247" s="357">
        <v>8</v>
      </c>
      <c r="I247" s="334">
        <v>1</v>
      </c>
      <c r="J247" s="357">
        <v>0</v>
      </c>
      <c r="K247" s="334">
        <v>1</v>
      </c>
      <c r="L247" s="357">
        <v>1</v>
      </c>
      <c r="M247" s="334">
        <v>0</v>
      </c>
      <c r="N247" s="357">
        <v>1</v>
      </c>
      <c r="O247" s="357">
        <v>0</v>
      </c>
      <c r="P247" s="357">
        <v>0</v>
      </c>
      <c r="Q247" s="357">
        <v>0</v>
      </c>
      <c r="R247" s="341">
        <v>7</v>
      </c>
      <c r="S247" s="341">
        <v>10</v>
      </c>
      <c r="T247" s="341">
        <v>17</v>
      </c>
      <c r="U247" s="13"/>
      <c r="V247" s="13"/>
      <c r="W247" s="13"/>
      <c r="X247" s="13"/>
      <c r="Y247" s="13"/>
      <c r="Z247" s="13"/>
      <c r="AA247" s="13"/>
    </row>
    <row r="248" spans="2:27" x14ac:dyDescent="0.3">
      <c r="B248" s="228" t="s">
        <v>433</v>
      </c>
      <c r="C248" s="334">
        <v>11</v>
      </c>
      <c r="D248" s="334">
        <v>4</v>
      </c>
      <c r="E248" s="334">
        <v>15</v>
      </c>
      <c r="F248" s="334">
        <v>17</v>
      </c>
      <c r="G248" s="334">
        <v>7</v>
      </c>
      <c r="H248" s="357">
        <v>24</v>
      </c>
      <c r="I248" s="334">
        <v>0</v>
      </c>
      <c r="J248" s="357">
        <v>0</v>
      </c>
      <c r="K248" s="334">
        <v>0</v>
      </c>
      <c r="L248" s="357">
        <v>0</v>
      </c>
      <c r="M248" s="334">
        <v>1</v>
      </c>
      <c r="N248" s="357">
        <v>1</v>
      </c>
      <c r="O248" s="357">
        <v>0</v>
      </c>
      <c r="P248" s="357">
        <v>0</v>
      </c>
      <c r="Q248" s="357">
        <v>0</v>
      </c>
      <c r="R248" s="341">
        <v>28</v>
      </c>
      <c r="S248" s="341">
        <v>12</v>
      </c>
      <c r="T248" s="341">
        <v>40</v>
      </c>
      <c r="U248" s="13"/>
      <c r="V248" s="13"/>
      <c r="W248" s="13"/>
      <c r="X248" s="13"/>
      <c r="Y248" s="13"/>
      <c r="Z248" s="13"/>
      <c r="AA248" s="13"/>
    </row>
    <row r="249" spans="2:27" x14ac:dyDescent="0.3">
      <c r="B249" s="228" t="s">
        <v>499</v>
      </c>
      <c r="C249" s="334">
        <v>34</v>
      </c>
      <c r="D249" s="334">
        <v>42</v>
      </c>
      <c r="E249" s="334">
        <v>76</v>
      </c>
      <c r="F249" s="334">
        <v>67</v>
      </c>
      <c r="G249" s="334">
        <v>29</v>
      </c>
      <c r="H249" s="357">
        <v>96</v>
      </c>
      <c r="I249" s="334">
        <v>1</v>
      </c>
      <c r="J249" s="357">
        <v>0</v>
      </c>
      <c r="K249" s="334">
        <v>1</v>
      </c>
      <c r="L249" s="357">
        <v>0</v>
      </c>
      <c r="M249" s="334">
        <v>8</v>
      </c>
      <c r="N249" s="357">
        <v>8</v>
      </c>
      <c r="O249" s="357">
        <v>0</v>
      </c>
      <c r="P249" s="357">
        <v>0</v>
      </c>
      <c r="Q249" s="357">
        <v>0</v>
      </c>
      <c r="R249" s="341">
        <v>102</v>
      </c>
      <c r="S249" s="341">
        <v>79</v>
      </c>
      <c r="T249" s="341">
        <v>181</v>
      </c>
      <c r="U249" s="13"/>
      <c r="V249" s="13"/>
      <c r="W249" s="13"/>
      <c r="X249" s="13"/>
      <c r="Y249" s="13"/>
      <c r="Z249" s="13"/>
      <c r="AA249" s="13"/>
    </row>
    <row r="250" spans="2:27" x14ac:dyDescent="0.3">
      <c r="B250" s="355" t="s">
        <v>25</v>
      </c>
      <c r="C250" s="333">
        <v>1731</v>
      </c>
      <c r="D250" s="333">
        <v>2110</v>
      </c>
      <c r="E250" s="333">
        <v>3841</v>
      </c>
      <c r="F250" s="333">
        <v>1919</v>
      </c>
      <c r="G250" s="333">
        <v>969</v>
      </c>
      <c r="H250" s="341">
        <v>2888</v>
      </c>
      <c r="I250" s="333">
        <v>24</v>
      </c>
      <c r="J250" s="341">
        <v>20</v>
      </c>
      <c r="K250" s="333">
        <v>44</v>
      </c>
      <c r="L250" s="341">
        <v>126</v>
      </c>
      <c r="M250" s="333">
        <v>221</v>
      </c>
      <c r="N250" s="341">
        <v>347</v>
      </c>
      <c r="O250" s="341">
        <v>0</v>
      </c>
      <c r="P250" s="341">
        <v>3</v>
      </c>
      <c r="Q250" s="341">
        <v>3</v>
      </c>
      <c r="R250" s="341">
        <v>3800</v>
      </c>
      <c r="S250" s="341">
        <v>3323</v>
      </c>
      <c r="T250" s="341">
        <v>7123</v>
      </c>
      <c r="U250" s="13"/>
      <c r="V250" s="13"/>
      <c r="W250" s="13"/>
      <c r="X250" s="13"/>
      <c r="Y250" s="13"/>
      <c r="Z250" s="13"/>
      <c r="AA250" s="13"/>
    </row>
    <row r="251" spans="2:27" ht="76.2" customHeight="1" x14ac:dyDescent="0.3">
      <c r="B251" s="598" t="s">
        <v>834</v>
      </c>
      <c r="C251" s="598"/>
      <c r="D251" s="598"/>
      <c r="E251" s="598"/>
      <c r="F251" s="598"/>
      <c r="G251" s="598"/>
      <c r="H251" s="598"/>
      <c r="I251" s="598"/>
      <c r="J251" s="598"/>
      <c r="K251" s="598"/>
      <c r="L251" s="598"/>
      <c r="M251" s="598"/>
      <c r="N251" s="598"/>
      <c r="O251" s="598"/>
      <c r="P251" s="598"/>
      <c r="Q251" s="598"/>
      <c r="R251" s="13"/>
      <c r="S251" s="13"/>
      <c r="T251" s="13"/>
      <c r="U251" s="13"/>
      <c r="V251" s="13"/>
      <c r="W251" s="13"/>
    </row>
    <row r="252" spans="2:27" ht="13.95" customHeight="1" x14ac:dyDescent="0.3">
      <c r="B252" s="557" t="s">
        <v>903</v>
      </c>
      <c r="C252" s="557"/>
      <c r="D252" s="557"/>
      <c r="E252" s="557"/>
      <c r="F252" s="557"/>
      <c r="G252" s="557"/>
      <c r="H252" s="557"/>
      <c r="I252" s="557"/>
      <c r="J252" s="557"/>
      <c r="K252" s="557"/>
      <c r="L252" s="557"/>
      <c r="M252" s="13"/>
      <c r="N252" s="13"/>
      <c r="O252" s="13"/>
      <c r="P252" s="13"/>
      <c r="Q252" s="13"/>
      <c r="R252" s="13"/>
      <c r="S252" s="13"/>
      <c r="T252" s="13"/>
      <c r="U252" s="13"/>
      <c r="V252" s="13"/>
      <c r="W252" s="13"/>
    </row>
    <row r="253" spans="2:27" x14ac:dyDescent="0.3">
      <c r="B253" s="157"/>
      <c r="C253" s="157"/>
      <c r="D253" s="157"/>
      <c r="E253" s="157"/>
      <c r="F253" s="157"/>
      <c r="G253"/>
      <c r="H253" s="13"/>
      <c r="I253" s="13"/>
      <c r="J253" s="13"/>
      <c r="K253" s="13"/>
      <c r="L253" s="13"/>
      <c r="M253" s="13"/>
      <c r="N253" s="13"/>
      <c r="O253" s="13"/>
      <c r="P253" s="13"/>
      <c r="Q253" s="13"/>
      <c r="R253" s="13"/>
      <c r="S253" s="13"/>
      <c r="T253" s="13"/>
      <c r="U253" s="13"/>
      <c r="V253" s="13"/>
      <c r="W253" s="13"/>
    </row>
    <row r="254" spans="2:27" x14ac:dyDescent="0.3">
      <c r="B254" s="186" t="s">
        <v>510</v>
      </c>
      <c r="C254"/>
      <c r="D254"/>
      <c r="E254"/>
      <c r="F254"/>
      <c r="G254"/>
      <c r="H254" s="13"/>
      <c r="I254" s="13"/>
      <c r="J254" s="13"/>
      <c r="K254" s="13"/>
      <c r="L254" s="13"/>
      <c r="M254" s="13"/>
      <c r="N254" s="13"/>
      <c r="O254" s="13"/>
      <c r="P254" s="13"/>
      <c r="Q254" s="13"/>
      <c r="R254" s="13"/>
      <c r="S254" s="13"/>
      <c r="T254" s="13"/>
      <c r="U254" s="13"/>
      <c r="V254" s="13"/>
      <c r="W254" s="13"/>
    </row>
    <row r="255" spans="2:27" x14ac:dyDescent="0.3">
      <c r="B255" s="186"/>
      <c r="C255"/>
      <c r="D255"/>
      <c r="E255"/>
      <c r="F255"/>
      <c r="G255"/>
      <c r="H255" s="13"/>
      <c r="I255" s="13"/>
      <c r="J255" s="13"/>
      <c r="K255" s="13"/>
      <c r="L255" s="13"/>
      <c r="M255" s="13"/>
      <c r="N255" s="13"/>
      <c r="O255" s="13"/>
      <c r="P255" s="13"/>
      <c r="Q255" s="13"/>
      <c r="R255" s="13"/>
      <c r="S255" s="13"/>
      <c r="T255" s="13"/>
      <c r="U255" s="13"/>
      <c r="V255" s="13"/>
      <c r="W255" s="13"/>
    </row>
    <row r="256" spans="2:27" ht="15" customHeight="1" x14ac:dyDescent="0.3">
      <c r="B256" s="529" t="s">
        <v>521</v>
      </c>
      <c r="C256" s="565" t="s">
        <v>477</v>
      </c>
      <c r="D256" s="566"/>
      <c r="E256" s="566"/>
      <c r="F256" s="566"/>
      <c r="G256" s="566"/>
      <c r="H256" s="566"/>
      <c r="I256" s="566"/>
      <c r="J256" s="566"/>
      <c r="K256" s="566"/>
      <c r="L256" s="566"/>
      <c r="M256" s="566"/>
      <c r="N256" s="566"/>
      <c r="O256" s="566"/>
      <c r="P256" s="566"/>
      <c r="Q256" s="567"/>
      <c r="R256" s="599" t="s">
        <v>861</v>
      </c>
      <c r="S256" s="600"/>
      <c r="T256" s="601"/>
      <c r="U256" s="13"/>
      <c r="V256" s="13"/>
      <c r="W256" s="13"/>
    </row>
    <row r="257" spans="2:24" ht="15" customHeight="1" x14ac:dyDescent="0.3">
      <c r="B257" s="529"/>
      <c r="C257" s="533" t="s">
        <v>651</v>
      </c>
      <c r="D257" s="533"/>
      <c r="E257" s="533"/>
      <c r="F257" s="533" t="s">
        <v>485</v>
      </c>
      <c r="G257" s="533"/>
      <c r="H257" s="533"/>
      <c r="I257" s="533" t="s">
        <v>3</v>
      </c>
      <c r="J257" s="533"/>
      <c r="K257" s="533"/>
      <c r="L257" s="533" t="s">
        <v>5</v>
      </c>
      <c r="M257" s="533"/>
      <c r="N257" s="533"/>
      <c r="O257" s="533" t="s">
        <v>829</v>
      </c>
      <c r="P257" s="533"/>
      <c r="Q257" s="533"/>
      <c r="R257" s="602"/>
      <c r="S257" s="537"/>
      <c r="T257" s="553"/>
      <c r="U257" s="13"/>
      <c r="V257" s="13"/>
      <c r="W257" s="13"/>
    </row>
    <row r="258" spans="2:24" x14ac:dyDescent="0.3">
      <c r="B258" s="529"/>
      <c r="C258" s="277" t="s">
        <v>73</v>
      </c>
      <c r="D258" s="277" t="s">
        <v>74</v>
      </c>
      <c r="E258" s="277" t="s">
        <v>25</v>
      </c>
      <c r="F258" s="277" t="s">
        <v>73</v>
      </c>
      <c r="G258" s="277" t="s">
        <v>74</v>
      </c>
      <c r="H258" s="277" t="s">
        <v>25</v>
      </c>
      <c r="I258" s="277" t="s">
        <v>73</v>
      </c>
      <c r="J258" s="277" t="s">
        <v>74</v>
      </c>
      <c r="K258" s="277" t="s">
        <v>25</v>
      </c>
      <c r="L258" s="277" t="s">
        <v>73</v>
      </c>
      <c r="M258" s="277" t="s">
        <v>74</v>
      </c>
      <c r="N258" s="277" t="s">
        <v>25</v>
      </c>
      <c r="O258" s="277" t="s">
        <v>73</v>
      </c>
      <c r="P258" s="277" t="s">
        <v>74</v>
      </c>
      <c r="Q258" s="277" t="s">
        <v>25</v>
      </c>
      <c r="R258" s="277" t="s">
        <v>73</v>
      </c>
      <c r="S258" s="277" t="s">
        <v>74</v>
      </c>
      <c r="T258" s="277" t="s">
        <v>25</v>
      </c>
      <c r="U258" s="13"/>
      <c r="V258" s="13"/>
      <c r="W258" s="13"/>
    </row>
    <row r="259" spans="2:24" x14ac:dyDescent="0.3">
      <c r="B259" s="227" t="s">
        <v>207</v>
      </c>
      <c r="C259" s="334">
        <v>8</v>
      </c>
      <c r="D259" s="334">
        <v>6</v>
      </c>
      <c r="E259" s="334">
        <v>14</v>
      </c>
      <c r="F259" s="334">
        <v>6</v>
      </c>
      <c r="G259" s="334">
        <v>3</v>
      </c>
      <c r="H259" s="357">
        <v>9</v>
      </c>
      <c r="I259" s="334">
        <v>0</v>
      </c>
      <c r="J259" s="357">
        <v>1</v>
      </c>
      <c r="K259" s="334">
        <v>1</v>
      </c>
      <c r="L259" s="357">
        <v>0</v>
      </c>
      <c r="M259" s="334">
        <v>1</v>
      </c>
      <c r="N259" s="357">
        <v>1</v>
      </c>
      <c r="O259" s="357">
        <v>0</v>
      </c>
      <c r="P259" s="357">
        <v>0</v>
      </c>
      <c r="Q259" s="357">
        <v>0</v>
      </c>
      <c r="R259" s="341">
        <v>14</v>
      </c>
      <c r="S259" s="341">
        <v>11</v>
      </c>
      <c r="T259" s="341">
        <v>25</v>
      </c>
      <c r="U259" s="13"/>
      <c r="V259" s="13"/>
      <c r="W259" s="13"/>
      <c r="X259" s="13"/>
    </row>
    <row r="260" spans="2:24" x14ac:dyDescent="0.3">
      <c r="B260" s="228" t="s">
        <v>208</v>
      </c>
      <c r="C260" s="334">
        <v>14</v>
      </c>
      <c r="D260" s="334">
        <v>17</v>
      </c>
      <c r="E260" s="334">
        <v>31</v>
      </c>
      <c r="F260" s="334">
        <v>7</v>
      </c>
      <c r="G260" s="334">
        <v>5</v>
      </c>
      <c r="H260" s="357">
        <v>12</v>
      </c>
      <c r="I260" s="334">
        <v>0</v>
      </c>
      <c r="J260" s="357">
        <v>0</v>
      </c>
      <c r="K260" s="334">
        <v>0</v>
      </c>
      <c r="L260" s="357">
        <v>2</v>
      </c>
      <c r="M260" s="334">
        <v>1</v>
      </c>
      <c r="N260" s="357">
        <v>3</v>
      </c>
      <c r="O260" s="357">
        <v>0</v>
      </c>
      <c r="P260" s="357">
        <v>0</v>
      </c>
      <c r="Q260" s="357">
        <v>0</v>
      </c>
      <c r="R260" s="341">
        <v>23</v>
      </c>
      <c r="S260" s="341">
        <v>23</v>
      </c>
      <c r="T260" s="341">
        <v>46</v>
      </c>
      <c r="U260" s="13"/>
      <c r="V260" s="13"/>
      <c r="W260" s="13"/>
      <c r="X260" s="13"/>
    </row>
    <row r="261" spans="2:24" x14ac:dyDescent="0.3">
      <c r="B261" s="228" t="s">
        <v>209</v>
      </c>
      <c r="C261" s="334">
        <v>0</v>
      </c>
      <c r="D261" s="334">
        <v>4</v>
      </c>
      <c r="E261" s="334">
        <v>4</v>
      </c>
      <c r="F261" s="334">
        <v>6</v>
      </c>
      <c r="G261" s="334">
        <v>3</v>
      </c>
      <c r="H261" s="357">
        <v>9</v>
      </c>
      <c r="I261" s="334">
        <v>0</v>
      </c>
      <c r="J261" s="357">
        <v>1</v>
      </c>
      <c r="K261" s="334">
        <v>1</v>
      </c>
      <c r="L261" s="357">
        <v>0</v>
      </c>
      <c r="M261" s="334">
        <v>0</v>
      </c>
      <c r="N261" s="357">
        <v>0</v>
      </c>
      <c r="O261" s="357">
        <v>0</v>
      </c>
      <c r="P261" s="357">
        <v>0</v>
      </c>
      <c r="Q261" s="357">
        <v>0</v>
      </c>
      <c r="R261" s="341">
        <v>6</v>
      </c>
      <c r="S261" s="341">
        <v>8</v>
      </c>
      <c r="T261" s="341">
        <v>14</v>
      </c>
      <c r="U261" s="13"/>
      <c r="V261" s="13"/>
      <c r="W261" s="13"/>
      <c r="X261" s="13"/>
    </row>
    <row r="262" spans="2:24" x14ac:dyDescent="0.3">
      <c r="B262" s="228" t="s">
        <v>210</v>
      </c>
      <c r="C262" s="334">
        <v>4</v>
      </c>
      <c r="D262" s="334">
        <v>7</v>
      </c>
      <c r="E262" s="334">
        <v>11</v>
      </c>
      <c r="F262" s="334">
        <v>0</v>
      </c>
      <c r="G262" s="334">
        <v>0</v>
      </c>
      <c r="H262" s="357">
        <v>0</v>
      </c>
      <c r="I262" s="334">
        <v>0</v>
      </c>
      <c r="J262" s="357">
        <v>0</v>
      </c>
      <c r="K262" s="334">
        <v>0</v>
      </c>
      <c r="L262" s="357">
        <v>0</v>
      </c>
      <c r="M262" s="334">
        <v>0</v>
      </c>
      <c r="N262" s="357">
        <v>0</v>
      </c>
      <c r="O262" s="357">
        <v>0</v>
      </c>
      <c r="P262" s="357">
        <v>0</v>
      </c>
      <c r="Q262" s="357">
        <v>0</v>
      </c>
      <c r="R262" s="341">
        <v>4</v>
      </c>
      <c r="S262" s="341">
        <v>7</v>
      </c>
      <c r="T262" s="341">
        <v>11</v>
      </c>
      <c r="U262" s="13"/>
      <c r="V262" s="13"/>
      <c r="W262" s="13"/>
      <c r="X262" s="13"/>
    </row>
    <row r="263" spans="2:24" x14ac:dyDescent="0.3">
      <c r="B263" s="228" t="s">
        <v>211</v>
      </c>
      <c r="C263" s="334">
        <v>6</v>
      </c>
      <c r="D263" s="334">
        <v>15</v>
      </c>
      <c r="E263" s="334">
        <v>21</v>
      </c>
      <c r="F263" s="334">
        <v>6</v>
      </c>
      <c r="G263" s="334">
        <v>1</v>
      </c>
      <c r="H263" s="357">
        <v>7</v>
      </c>
      <c r="I263" s="334">
        <v>0</v>
      </c>
      <c r="J263" s="357">
        <v>0</v>
      </c>
      <c r="K263" s="334">
        <v>0</v>
      </c>
      <c r="L263" s="357">
        <v>0</v>
      </c>
      <c r="M263" s="334">
        <v>0</v>
      </c>
      <c r="N263" s="357">
        <v>0</v>
      </c>
      <c r="O263" s="357">
        <v>0</v>
      </c>
      <c r="P263" s="357">
        <v>0</v>
      </c>
      <c r="Q263" s="357">
        <v>0</v>
      </c>
      <c r="R263" s="341">
        <v>12</v>
      </c>
      <c r="S263" s="341">
        <v>16</v>
      </c>
      <c r="T263" s="341">
        <v>28</v>
      </c>
      <c r="U263" s="13"/>
      <c r="V263" s="13"/>
      <c r="W263" s="13"/>
      <c r="X263" s="13"/>
    </row>
    <row r="264" spans="2:24" x14ac:dyDescent="0.3">
      <c r="B264" s="228" t="s">
        <v>493</v>
      </c>
      <c r="C264" s="334">
        <v>3</v>
      </c>
      <c r="D264" s="334">
        <v>11</v>
      </c>
      <c r="E264" s="334">
        <v>14</v>
      </c>
      <c r="F264" s="334">
        <v>7</v>
      </c>
      <c r="G264" s="334">
        <v>0</v>
      </c>
      <c r="H264" s="357">
        <v>7</v>
      </c>
      <c r="I264" s="334">
        <v>0</v>
      </c>
      <c r="J264" s="357">
        <v>0</v>
      </c>
      <c r="K264" s="334">
        <v>0</v>
      </c>
      <c r="L264" s="357">
        <v>3</v>
      </c>
      <c r="M264" s="334">
        <v>0</v>
      </c>
      <c r="N264" s="357">
        <v>3</v>
      </c>
      <c r="O264" s="357">
        <v>0</v>
      </c>
      <c r="P264" s="357">
        <v>0</v>
      </c>
      <c r="Q264" s="357">
        <v>0</v>
      </c>
      <c r="R264" s="341">
        <v>13</v>
      </c>
      <c r="S264" s="341">
        <v>11</v>
      </c>
      <c r="T264" s="341">
        <v>24</v>
      </c>
      <c r="U264" s="13"/>
      <c r="V264" s="13"/>
      <c r="W264" s="13"/>
      <c r="X264" s="13"/>
    </row>
    <row r="265" spans="2:24" x14ac:dyDescent="0.3">
      <c r="B265" s="228" t="s">
        <v>212</v>
      </c>
      <c r="C265" s="334">
        <v>4</v>
      </c>
      <c r="D265" s="334">
        <v>10</v>
      </c>
      <c r="E265" s="334">
        <v>14</v>
      </c>
      <c r="F265" s="334">
        <v>15</v>
      </c>
      <c r="G265" s="334">
        <v>2</v>
      </c>
      <c r="H265" s="357">
        <v>17</v>
      </c>
      <c r="I265" s="334">
        <v>1</v>
      </c>
      <c r="J265" s="357">
        <v>0</v>
      </c>
      <c r="K265" s="334">
        <v>1</v>
      </c>
      <c r="L265" s="357">
        <v>2</v>
      </c>
      <c r="M265" s="334">
        <v>2</v>
      </c>
      <c r="N265" s="357">
        <v>4</v>
      </c>
      <c r="O265" s="357">
        <v>0</v>
      </c>
      <c r="P265" s="357">
        <v>0</v>
      </c>
      <c r="Q265" s="357">
        <v>0</v>
      </c>
      <c r="R265" s="341">
        <v>22</v>
      </c>
      <c r="S265" s="341">
        <v>14</v>
      </c>
      <c r="T265" s="341">
        <v>36</v>
      </c>
      <c r="U265" s="13"/>
      <c r="V265" s="13"/>
      <c r="W265" s="13"/>
      <c r="X265" s="13"/>
    </row>
    <row r="266" spans="2:24" x14ac:dyDescent="0.3">
      <c r="B266" s="228" t="s">
        <v>213</v>
      </c>
      <c r="C266" s="334">
        <v>4</v>
      </c>
      <c r="D266" s="334">
        <v>1</v>
      </c>
      <c r="E266" s="334">
        <v>5</v>
      </c>
      <c r="F266" s="334">
        <v>1</v>
      </c>
      <c r="G266" s="334">
        <v>0</v>
      </c>
      <c r="H266" s="357">
        <v>1</v>
      </c>
      <c r="I266" s="334">
        <v>0</v>
      </c>
      <c r="J266" s="357">
        <v>0</v>
      </c>
      <c r="K266" s="334">
        <v>0</v>
      </c>
      <c r="L266" s="357">
        <v>0</v>
      </c>
      <c r="M266" s="334">
        <v>0</v>
      </c>
      <c r="N266" s="357">
        <v>0</v>
      </c>
      <c r="O266" s="357">
        <v>0</v>
      </c>
      <c r="P266" s="357">
        <v>0</v>
      </c>
      <c r="Q266" s="357">
        <v>0</v>
      </c>
      <c r="R266" s="341">
        <v>5</v>
      </c>
      <c r="S266" s="341">
        <v>1</v>
      </c>
      <c r="T266" s="341">
        <v>6</v>
      </c>
      <c r="U266" s="13"/>
      <c r="V266" s="13"/>
      <c r="W266" s="13"/>
      <c r="X266" s="13"/>
    </row>
    <row r="267" spans="2:24" x14ac:dyDescent="0.3">
      <c r="B267" s="228" t="s">
        <v>214</v>
      </c>
      <c r="C267" s="334">
        <v>10</v>
      </c>
      <c r="D267" s="334">
        <v>16</v>
      </c>
      <c r="E267" s="334">
        <v>26</v>
      </c>
      <c r="F267" s="334">
        <v>6</v>
      </c>
      <c r="G267" s="334">
        <v>4</v>
      </c>
      <c r="H267" s="357">
        <v>10</v>
      </c>
      <c r="I267" s="334">
        <v>0</v>
      </c>
      <c r="J267" s="357">
        <v>0</v>
      </c>
      <c r="K267" s="334">
        <v>0</v>
      </c>
      <c r="L267" s="357">
        <v>1</v>
      </c>
      <c r="M267" s="334">
        <v>1</v>
      </c>
      <c r="N267" s="357">
        <v>2</v>
      </c>
      <c r="O267" s="357">
        <v>1</v>
      </c>
      <c r="P267" s="357">
        <v>0</v>
      </c>
      <c r="Q267" s="357">
        <v>1</v>
      </c>
      <c r="R267" s="341">
        <v>18</v>
      </c>
      <c r="S267" s="341">
        <v>21</v>
      </c>
      <c r="T267" s="341">
        <v>39</v>
      </c>
      <c r="U267" s="13"/>
      <c r="V267" s="13"/>
      <c r="W267" s="13"/>
      <c r="X267" s="13"/>
    </row>
    <row r="268" spans="2:24" x14ac:dyDescent="0.3">
      <c r="B268" s="228" t="s">
        <v>215</v>
      </c>
      <c r="C268" s="334">
        <v>2</v>
      </c>
      <c r="D268" s="334">
        <v>2</v>
      </c>
      <c r="E268" s="334">
        <v>4</v>
      </c>
      <c r="F268" s="334">
        <v>9</v>
      </c>
      <c r="G268" s="334">
        <v>0</v>
      </c>
      <c r="H268" s="357">
        <v>9</v>
      </c>
      <c r="I268" s="334">
        <v>0</v>
      </c>
      <c r="J268" s="357">
        <v>0</v>
      </c>
      <c r="K268" s="334">
        <v>0</v>
      </c>
      <c r="L268" s="357">
        <v>0</v>
      </c>
      <c r="M268" s="334">
        <v>1</v>
      </c>
      <c r="N268" s="357">
        <v>1</v>
      </c>
      <c r="O268" s="357">
        <v>0</v>
      </c>
      <c r="P268" s="357">
        <v>0</v>
      </c>
      <c r="Q268" s="357">
        <v>0</v>
      </c>
      <c r="R268" s="341">
        <v>11</v>
      </c>
      <c r="S268" s="341">
        <v>3</v>
      </c>
      <c r="T268" s="341">
        <v>14</v>
      </c>
      <c r="U268" s="13"/>
      <c r="V268" s="13"/>
      <c r="W268" s="13"/>
      <c r="X268" s="13"/>
    </row>
    <row r="269" spans="2:24" x14ac:dyDescent="0.3">
      <c r="B269" s="228" t="s">
        <v>216</v>
      </c>
      <c r="C269" s="334">
        <v>6</v>
      </c>
      <c r="D269" s="334">
        <v>1</v>
      </c>
      <c r="E269" s="334">
        <v>7</v>
      </c>
      <c r="F269" s="334">
        <v>1</v>
      </c>
      <c r="G269" s="334">
        <v>0</v>
      </c>
      <c r="H269" s="357">
        <v>1</v>
      </c>
      <c r="I269" s="334">
        <v>0</v>
      </c>
      <c r="J269" s="357">
        <v>0</v>
      </c>
      <c r="K269" s="334">
        <v>0</v>
      </c>
      <c r="L269" s="357">
        <v>0</v>
      </c>
      <c r="M269" s="334">
        <v>0</v>
      </c>
      <c r="N269" s="357">
        <v>0</v>
      </c>
      <c r="O269" s="357">
        <v>0</v>
      </c>
      <c r="P269" s="357">
        <v>0</v>
      </c>
      <c r="Q269" s="357">
        <v>0</v>
      </c>
      <c r="R269" s="341">
        <v>7</v>
      </c>
      <c r="S269" s="341">
        <v>1</v>
      </c>
      <c r="T269" s="341">
        <v>8</v>
      </c>
      <c r="U269" s="13"/>
      <c r="V269" s="13"/>
      <c r="W269" s="13"/>
      <c r="X269" s="13"/>
    </row>
    <row r="270" spans="2:24" x14ac:dyDescent="0.3">
      <c r="B270" s="228" t="s">
        <v>217</v>
      </c>
      <c r="C270" s="334">
        <v>14</v>
      </c>
      <c r="D270" s="334">
        <v>10</v>
      </c>
      <c r="E270" s="334">
        <v>24</v>
      </c>
      <c r="F270" s="334">
        <v>14</v>
      </c>
      <c r="G270" s="334">
        <v>10</v>
      </c>
      <c r="H270" s="357">
        <v>24</v>
      </c>
      <c r="I270" s="334">
        <v>0</v>
      </c>
      <c r="J270" s="357">
        <v>0</v>
      </c>
      <c r="K270" s="334">
        <v>0</v>
      </c>
      <c r="L270" s="357">
        <v>1</v>
      </c>
      <c r="M270" s="334">
        <v>3</v>
      </c>
      <c r="N270" s="357">
        <v>4</v>
      </c>
      <c r="O270" s="357">
        <v>0</v>
      </c>
      <c r="P270" s="357">
        <v>0</v>
      </c>
      <c r="Q270" s="357">
        <v>0</v>
      </c>
      <c r="R270" s="341">
        <v>29</v>
      </c>
      <c r="S270" s="341">
        <v>23</v>
      </c>
      <c r="T270" s="341">
        <v>52</v>
      </c>
      <c r="U270" s="13"/>
      <c r="V270" s="13"/>
      <c r="W270" s="13"/>
      <c r="X270" s="13"/>
    </row>
    <row r="271" spans="2:24" x14ac:dyDescent="0.3">
      <c r="B271" s="228" t="s">
        <v>218</v>
      </c>
      <c r="C271" s="334">
        <v>8</v>
      </c>
      <c r="D271" s="334">
        <v>7</v>
      </c>
      <c r="E271" s="334">
        <v>15</v>
      </c>
      <c r="F271" s="334">
        <v>6</v>
      </c>
      <c r="G271" s="334">
        <v>4</v>
      </c>
      <c r="H271" s="357">
        <v>10</v>
      </c>
      <c r="I271" s="334">
        <v>0</v>
      </c>
      <c r="J271" s="357">
        <v>0</v>
      </c>
      <c r="K271" s="334">
        <v>0</v>
      </c>
      <c r="L271" s="357">
        <v>0</v>
      </c>
      <c r="M271" s="334">
        <v>2</v>
      </c>
      <c r="N271" s="357">
        <v>2</v>
      </c>
      <c r="O271" s="357">
        <v>0</v>
      </c>
      <c r="P271" s="357">
        <v>0</v>
      </c>
      <c r="Q271" s="357">
        <v>0</v>
      </c>
      <c r="R271" s="341">
        <v>14</v>
      </c>
      <c r="S271" s="341">
        <v>13</v>
      </c>
      <c r="T271" s="341">
        <v>27</v>
      </c>
      <c r="U271" s="13"/>
      <c r="V271" s="13"/>
      <c r="W271" s="13"/>
      <c r="X271" s="13"/>
    </row>
    <row r="272" spans="2:24" x14ac:dyDescent="0.3">
      <c r="B272" s="228" t="s">
        <v>219</v>
      </c>
      <c r="C272" s="334">
        <v>5</v>
      </c>
      <c r="D272" s="334">
        <v>5</v>
      </c>
      <c r="E272" s="334">
        <v>10</v>
      </c>
      <c r="F272" s="334">
        <v>2</v>
      </c>
      <c r="G272" s="334">
        <v>3</v>
      </c>
      <c r="H272" s="357">
        <v>5</v>
      </c>
      <c r="I272" s="334">
        <v>0</v>
      </c>
      <c r="J272" s="357">
        <v>0</v>
      </c>
      <c r="K272" s="334">
        <v>0</v>
      </c>
      <c r="L272" s="357">
        <v>0</v>
      </c>
      <c r="M272" s="334">
        <v>0</v>
      </c>
      <c r="N272" s="357">
        <v>0</v>
      </c>
      <c r="O272" s="357">
        <v>0</v>
      </c>
      <c r="P272" s="357">
        <v>0</v>
      </c>
      <c r="Q272" s="357">
        <v>0</v>
      </c>
      <c r="R272" s="341">
        <v>7</v>
      </c>
      <c r="S272" s="341">
        <v>8</v>
      </c>
      <c r="T272" s="341">
        <v>15</v>
      </c>
      <c r="U272" s="13"/>
      <c r="V272" s="13"/>
      <c r="W272" s="13"/>
      <c r="X272" s="13"/>
    </row>
    <row r="273" spans="2:24" x14ac:dyDescent="0.3">
      <c r="B273" s="228" t="s">
        <v>220</v>
      </c>
      <c r="C273" s="334">
        <v>8</v>
      </c>
      <c r="D273" s="334">
        <v>9</v>
      </c>
      <c r="E273" s="334">
        <v>17</v>
      </c>
      <c r="F273" s="334">
        <v>4</v>
      </c>
      <c r="G273" s="334">
        <v>4</v>
      </c>
      <c r="H273" s="357">
        <v>8</v>
      </c>
      <c r="I273" s="334">
        <v>0</v>
      </c>
      <c r="J273" s="357">
        <v>0</v>
      </c>
      <c r="K273" s="334">
        <v>0</v>
      </c>
      <c r="L273" s="357">
        <v>0</v>
      </c>
      <c r="M273" s="334">
        <v>1</v>
      </c>
      <c r="N273" s="357">
        <v>1</v>
      </c>
      <c r="O273" s="357">
        <v>0</v>
      </c>
      <c r="P273" s="357">
        <v>0</v>
      </c>
      <c r="Q273" s="357">
        <v>0</v>
      </c>
      <c r="R273" s="341">
        <v>12</v>
      </c>
      <c r="S273" s="341">
        <v>14</v>
      </c>
      <c r="T273" s="341">
        <v>26</v>
      </c>
      <c r="U273" s="13"/>
      <c r="V273" s="13"/>
      <c r="W273" s="13"/>
      <c r="X273" s="13"/>
    </row>
    <row r="274" spans="2:24" x14ac:dyDescent="0.3">
      <c r="B274" s="228" t="s">
        <v>221</v>
      </c>
      <c r="C274" s="334">
        <v>7</v>
      </c>
      <c r="D274" s="334">
        <v>8</v>
      </c>
      <c r="E274" s="334">
        <v>15</v>
      </c>
      <c r="F274" s="334">
        <v>3</v>
      </c>
      <c r="G274" s="334">
        <v>2</v>
      </c>
      <c r="H274" s="357">
        <v>5</v>
      </c>
      <c r="I274" s="334">
        <v>0</v>
      </c>
      <c r="J274" s="357">
        <v>0</v>
      </c>
      <c r="K274" s="334">
        <v>0</v>
      </c>
      <c r="L274" s="357">
        <v>0</v>
      </c>
      <c r="M274" s="334">
        <v>1</v>
      </c>
      <c r="N274" s="357">
        <v>1</v>
      </c>
      <c r="O274" s="357">
        <v>0</v>
      </c>
      <c r="P274" s="357">
        <v>0</v>
      </c>
      <c r="Q274" s="357">
        <v>0</v>
      </c>
      <c r="R274" s="341">
        <v>10</v>
      </c>
      <c r="S274" s="341">
        <v>11</v>
      </c>
      <c r="T274" s="341">
        <v>21</v>
      </c>
      <c r="U274" s="13"/>
      <c r="V274" s="13"/>
      <c r="W274" s="13"/>
      <c r="X274" s="13"/>
    </row>
    <row r="275" spans="2:24" x14ac:dyDescent="0.3">
      <c r="B275" s="228" t="s">
        <v>222</v>
      </c>
      <c r="C275" s="334">
        <v>4</v>
      </c>
      <c r="D275" s="334">
        <v>5</v>
      </c>
      <c r="E275" s="334">
        <v>9</v>
      </c>
      <c r="F275" s="334">
        <v>2</v>
      </c>
      <c r="G275" s="334">
        <v>2</v>
      </c>
      <c r="H275" s="357">
        <v>4</v>
      </c>
      <c r="I275" s="334">
        <v>0</v>
      </c>
      <c r="J275" s="357">
        <v>0</v>
      </c>
      <c r="K275" s="334">
        <v>0</v>
      </c>
      <c r="L275" s="357">
        <v>0</v>
      </c>
      <c r="M275" s="334">
        <v>0</v>
      </c>
      <c r="N275" s="357">
        <v>0</v>
      </c>
      <c r="O275" s="357">
        <v>0</v>
      </c>
      <c r="P275" s="357">
        <v>0</v>
      </c>
      <c r="Q275" s="357">
        <v>0</v>
      </c>
      <c r="R275" s="341">
        <v>6</v>
      </c>
      <c r="S275" s="341">
        <v>7</v>
      </c>
      <c r="T275" s="341">
        <v>13</v>
      </c>
      <c r="U275" s="13"/>
      <c r="V275" s="13"/>
      <c r="W275" s="13"/>
      <c r="X275" s="13"/>
    </row>
    <row r="276" spans="2:24" x14ac:dyDescent="0.3">
      <c r="B276" s="228" t="s">
        <v>223</v>
      </c>
      <c r="C276" s="334">
        <v>6</v>
      </c>
      <c r="D276" s="334">
        <v>1</v>
      </c>
      <c r="E276" s="334">
        <v>7</v>
      </c>
      <c r="F276" s="334">
        <v>4</v>
      </c>
      <c r="G276" s="334">
        <v>2</v>
      </c>
      <c r="H276" s="357">
        <v>6</v>
      </c>
      <c r="I276" s="334">
        <v>0</v>
      </c>
      <c r="J276" s="357">
        <v>1</v>
      </c>
      <c r="K276" s="334">
        <v>1</v>
      </c>
      <c r="L276" s="357">
        <v>1</v>
      </c>
      <c r="M276" s="334">
        <v>1</v>
      </c>
      <c r="N276" s="357">
        <v>2</v>
      </c>
      <c r="O276" s="357">
        <v>0</v>
      </c>
      <c r="P276" s="357">
        <v>0</v>
      </c>
      <c r="Q276" s="357">
        <v>0</v>
      </c>
      <c r="R276" s="341">
        <v>11</v>
      </c>
      <c r="S276" s="341">
        <v>5</v>
      </c>
      <c r="T276" s="341">
        <v>16</v>
      </c>
      <c r="U276" s="13"/>
      <c r="V276" s="13"/>
      <c r="W276" s="13"/>
      <c r="X276" s="13"/>
    </row>
    <row r="277" spans="2:24" x14ac:dyDescent="0.3">
      <c r="B277" s="228" t="s">
        <v>224</v>
      </c>
      <c r="C277" s="334">
        <v>5</v>
      </c>
      <c r="D277" s="334">
        <v>6</v>
      </c>
      <c r="E277" s="334">
        <v>11</v>
      </c>
      <c r="F277" s="334">
        <v>6</v>
      </c>
      <c r="G277" s="334">
        <v>5</v>
      </c>
      <c r="H277" s="357">
        <v>11</v>
      </c>
      <c r="I277" s="334">
        <v>0</v>
      </c>
      <c r="J277" s="357">
        <v>0</v>
      </c>
      <c r="K277" s="334">
        <v>0</v>
      </c>
      <c r="L277" s="357">
        <v>2</v>
      </c>
      <c r="M277" s="334">
        <v>0</v>
      </c>
      <c r="N277" s="357">
        <v>2</v>
      </c>
      <c r="O277" s="357">
        <v>0</v>
      </c>
      <c r="P277" s="357">
        <v>0</v>
      </c>
      <c r="Q277" s="357">
        <v>0</v>
      </c>
      <c r="R277" s="341">
        <v>13</v>
      </c>
      <c r="S277" s="341">
        <v>11</v>
      </c>
      <c r="T277" s="341">
        <v>24</v>
      </c>
      <c r="U277" s="13"/>
      <c r="V277" s="13"/>
      <c r="W277" s="13"/>
      <c r="X277" s="13"/>
    </row>
    <row r="278" spans="2:24" x14ac:dyDescent="0.3">
      <c r="B278" s="228" t="s">
        <v>225</v>
      </c>
      <c r="C278" s="334">
        <v>3</v>
      </c>
      <c r="D278" s="334">
        <v>5</v>
      </c>
      <c r="E278" s="334">
        <v>8</v>
      </c>
      <c r="F278" s="334">
        <v>1</v>
      </c>
      <c r="G278" s="334">
        <v>3</v>
      </c>
      <c r="H278" s="357">
        <v>4</v>
      </c>
      <c r="I278" s="334">
        <v>0</v>
      </c>
      <c r="J278" s="357">
        <v>0</v>
      </c>
      <c r="K278" s="334">
        <v>0</v>
      </c>
      <c r="L278" s="357">
        <v>1</v>
      </c>
      <c r="M278" s="334">
        <v>0</v>
      </c>
      <c r="N278" s="357">
        <v>1</v>
      </c>
      <c r="O278" s="357">
        <v>0</v>
      </c>
      <c r="P278" s="357">
        <v>0</v>
      </c>
      <c r="Q278" s="357">
        <v>0</v>
      </c>
      <c r="R278" s="341">
        <v>5</v>
      </c>
      <c r="S278" s="341">
        <v>8</v>
      </c>
      <c r="T278" s="341">
        <v>13</v>
      </c>
      <c r="U278" s="13"/>
      <c r="V278" s="13"/>
      <c r="W278" s="13"/>
      <c r="X278" s="13"/>
    </row>
    <row r="279" spans="2:24" x14ac:dyDescent="0.3">
      <c r="B279" s="228" t="s">
        <v>226</v>
      </c>
      <c r="C279" s="334">
        <v>2</v>
      </c>
      <c r="D279" s="334">
        <v>8</v>
      </c>
      <c r="E279" s="334">
        <v>10</v>
      </c>
      <c r="F279" s="334">
        <v>2</v>
      </c>
      <c r="G279" s="334">
        <v>0</v>
      </c>
      <c r="H279" s="357">
        <v>2</v>
      </c>
      <c r="I279" s="334">
        <v>0</v>
      </c>
      <c r="J279" s="357">
        <v>0</v>
      </c>
      <c r="K279" s="334">
        <v>0</v>
      </c>
      <c r="L279" s="357">
        <v>0</v>
      </c>
      <c r="M279" s="334">
        <v>1</v>
      </c>
      <c r="N279" s="357">
        <v>1</v>
      </c>
      <c r="O279" s="357">
        <v>0</v>
      </c>
      <c r="P279" s="357">
        <v>0</v>
      </c>
      <c r="Q279" s="357">
        <v>0</v>
      </c>
      <c r="R279" s="341">
        <v>4</v>
      </c>
      <c r="S279" s="341">
        <v>9</v>
      </c>
      <c r="T279" s="341">
        <v>13</v>
      </c>
      <c r="U279" s="13"/>
      <c r="V279" s="13"/>
      <c r="W279" s="13"/>
      <c r="X279" s="13"/>
    </row>
    <row r="280" spans="2:24" x14ac:dyDescent="0.3">
      <c r="B280" s="228" t="s">
        <v>227</v>
      </c>
      <c r="C280" s="334">
        <v>5</v>
      </c>
      <c r="D280" s="334">
        <v>3</v>
      </c>
      <c r="E280" s="334">
        <v>8</v>
      </c>
      <c r="F280" s="334">
        <v>2</v>
      </c>
      <c r="G280" s="334">
        <v>2</v>
      </c>
      <c r="H280" s="357">
        <v>4</v>
      </c>
      <c r="I280" s="334">
        <v>0</v>
      </c>
      <c r="J280" s="357">
        <v>0</v>
      </c>
      <c r="K280" s="334">
        <v>0</v>
      </c>
      <c r="L280" s="357">
        <v>0</v>
      </c>
      <c r="M280" s="334">
        <v>0</v>
      </c>
      <c r="N280" s="357">
        <v>0</v>
      </c>
      <c r="O280" s="357">
        <v>0</v>
      </c>
      <c r="P280" s="357">
        <v>0</v>
      </c>
      <c r="Q280" s="357">
        <v>0</v>
      </c>
      <c r="R280" s="341">
        <v>7</v>
      </c>
      <c r="S280" s="341">
        <v>5</v>
      </c>
      <c r="T280" s="341">
        <v>12</v>
      </c>
      <c r="U280" s="13"/>
      <c r="V280" s="13"/>
      <c r="W280" s="13"/>
      <c r="X280" s="13"/>
    </row>
    <row r="281" spans="2:24" x14ac:dyDescent="0.3">
      <c r="B281" s="228" t="s">
        <v>228</v>
      </c>
      <c r="C281" s="334">
        <v>5</v>
      </c>
      <c r="D281" s="334">
        <v>12</v>
      </c>
      <c r="E281" s="334">
        <v>17</v>
      </c>
      <c r="F281" s="334">
        <v>8</v>
      </c>
      <c r="G281" s="334">
        <v>0</v>
      </c>
      <c r="H281" s="357">
        <v>8</v>
      </c>
      <c r="I281" s="334">
        <v>0</v>
      </c>
      <c r="J281" s="357">
        <v>0</v>
      </c>
      <c r="K281" s="334">
        <v>0</v>
      </c>
      <c r="L281" s="357">
        <v>0</v>
      </c>
      <c r="M281" s="334">
        <v>0</v>
      </c>
      <c r="N281" s="357">
        <v>0</v>
      </c>
      <c r="O281" s="357">
        <v>0</v>
      </c>
      <c r="P281" s="357">
        <v>0</v>
      </c>
      <c r="Q281" s="357">
        <v>0</v>
      </c>
      <c r="R281" s="341">
        <v>13</v>
      </c>
      <c r="S281" s="341">
        <v>12</v>
      </c>
      <c r="T281" s="341">
        <v>25</v>
      </c>
      <c r="U281" s="13"/>
      <c r="V281" s="13"/>
      <c r="W281" s="13"/>
      <c r="X281" s="13"/>
    </row>
    <row r="282" spans="2:24" x14ac:dyDescent="0.3">
      <c r="B282" s="228" t="s">
        <v>229</v>
      </c>
      <c r="C282" s="334">
        <v>5</v>
      </c>
      <c r="D282" s="334">
        <v>11</v>
      </c>
      <c r="E282" s="334">
        <v>16</v>
      </c>
      <c r="F282" s="334">
        <v>8</v>
      </c>
      <c r="G282" s="334">
        <v>8</v>
      </c>
      <c r="H282" s="357">
        <v>16</v>
      </c>
      <c r="I282" s="334">
        <v>1</v>
      </c>
      <c r="J282" s="357">
        <v>0</v>
      </c>
      <c r="K282" s="334">
        <v>1</v>
      </c>
      <c r="L282" s="357">
        <v>1</v>
      </c>
      <c r="M282" s="334">
        <v>0</v>
      </c>
      <c r="N282" s="357">
        <v>1</v>
      </c>
      <c r="O282" s="357">
        <v>0</v>
      </c>
      <c r="P282" s="357">
        <v>0</v>
      </c>
      <c r="Q282" s="357">
        <v>0</v>
      </c>
      <c r="R282" s="341">
        <v>15</v>
      </c>
      <c r="S282" s="341">
        <v>19</v>
      </c>
      <c r="T282" s="341">
        <v>34</v>
      </c>
      <c r="U282" s="13"/>
      <c r="V282" s="13"/>
      <c r="W282" s="13"/>
      <c r="X282" s="13"/>
    </row>
    <row r="283" spans="2:24" x14ac:dyDescent="0.3">
      <c r="B283" s="228" t="s">
        <v>230</v>
      </c>
      <c r="C283" s="334">
        <v>3</v>
      </c>
      <c r="D283" s="334">
        <v>4</v>
      </c>
      <c r="E283" s="334">
        <v>7</v>
      </c>
      <c r="F283" s="334">
        <v>1</v>
      </c>
      <c r="G283" s="334">
        <v>2</v>
      </c>
      <c r="H283" s="357">
        <v>3</v>
      </c>
      <c r="I283" s="334">
        <v>0</v>
      </c>
      <c r="J283" s="357">
        <v>0</v>
      </c>
      <c r="K283" s="334">
        <v>0</v>
      </c>
      <c r="L283" s="357">
        <v>0</v>
      </c>
      <c r="M283" s="334">
        <v>0</v>
      </c>
      <c r="N283" s="357">
        <v>0</v>
      </c>
      <c r="O283" s="357">
        <v>0</v>
      </c>
      <c r="P283" s="357">
        <v>0</v>
      </c>
      <c r="Q283" s="357">
        <v>0</v>
      </c>
      <c r="R283" s="341">
        <v>4</v>
      </c>
      <c r="S283" s="341">
        <v>6</v>
      </c>
      <c r="T283" s="341">
        <v>10</v>
      </c>
      <c r="U283" s="13"/>
      <c r="V283" s="13"/>
      <c r="W283" s="13"/>
      <c r="X283" s="13"/>
    </row>
    <row r="284" spans="2:24" x14ac:dyDescent="0.3">
      <c r="B284" s="228" t="s">
        <v>231</v>
      </c>
      <c r="C284" s="334">
        <v>1</v>
      </c>
      <c r="D284" s="334">
        <v>3</v>
      </c>
      <c r="E284" s="334">
        <v>4</v>
      </c>
      <c r="F284" s="334">
        <v>0</v>
      </c>
      <c r="G284" s="334">
        <v>0</v>
      </c>
      <c r="H284" s="357">
        <v>0</v>
      </c>
      <c r="I284" s="334">
        <v>0</v>
      </c>
      <c r="J284" s="357">
        <v>0</v>
      </c>
      <c r="K284" s="334">
        <v>0</v>
      </c>
      <c r="L284" s="357">
        <v>0</v>
      </c>
      <c r="M284" s="334">
        <v>1</v>
      </c>
      <c r="N284" s="357">
        <v>1</v>
      </c>
      <c r="O284" s="357">
        <v>0</v>
      </c>
      <c r="P284" s="357">
        <v>0</v>
      </c>
      <c r="Q284" s="357">
        <v>0</v>
      </c>
      <c r="R284" s="341">
        <v>1</v>
      </c>
      <c r="S284" s="341">
        <v>4</v>
      </c>
      <c r="T284" s="341">
        <v>5</v>
      </c>
      <c r="U284" s="13"/>
      <c r="V284" s="13"/>
      <c r="W284" s="13"/>
      <c r="X284" s="13"/>
    </row>
    <row r="285" spans="2:24" x14ac:dyDescent="0.3">
      <c r="B285" s="228" t="s">
        <v>232</v>
      </c>
      <c r="C285" s="334">
        <v>6</v>
      </c>
      <c r="D285" s="334">
        <v>3</v>
      </c>
      <c r="E285" s="334">
        <v>9</v>
      </c>
      <c r="F285" s="334">
        <v>4</v>
      </c>
      <c r="G285" s="334">
        <v>0</v>
      </c>
      <c r="H285" s="357">
        <v>4</v>
      </c>
      <c r="I285" s="334">
        <v>0</v>
      </c>
      <c r="J285" s="357">
        <v>0</v>
      </c>
      <c r="K285" s="334">
        <v>0</v>
      </c>
      <c r="L285" s="357">
        <v>0</v>
      </c>
      <c r="M285" s="334">
        <v>0</v>
      </c>
      <c r="N285" s="357">
        <v>0</v>
      </c>
      <c r="O285" s="357">
        <v>0</v>
      </c>
      <c r="P285" s="357">
        <v>0</v>
      </c>
      <c r="Q285" s="357">
        <v>0</v>
      </c>
      <c r="R285" s="341">
        <v>10</v>
      </c>
      <c r="S285" s="341">
        <v>3</v>
      </c>
      <c r="T285" s="341">
        <v>13</v>
      </c>
      <c r="U285" s="13"/>
      <c r="V285" s="13"/>
      <c r="W285" s="13"/>
      <c r="X285" s="13"/>
    </row>
    <row r="286" spans="2:24" x14ac:dyDescent="0.3">
      <c r="B286" s="228" t="s">
        <v>233</v>
      </c>
      <c r="C286" s="334">
        <v>76</v>
      </c>
      <c r="D286" s="334">
        <v>59</v>
      </c>
      <c r="E286" s="334">
        <v>135</v>
      </c>
      <c r="F286" s="334">
        <v>65</v>
      </c>
      <c r="G286" s="334">
        <v>58</v>
      </c>
      <c r="H286" s="357">
        <v>123</v>
      </c>
      <c r="I286" s="334">
        <v>2</v>
      </c>
      <c r="J286" s="357">
        <v>1</v>
      </c>
      <c r="K286" s="334">
        <v>3</v>
      </c>
      <c r="L286" s="357">
        <v>11</v>
      </c>
      <c r="M286" s="334">
        <v>10</v>
      </c>
      <c r="N286" s="357">
        <v>21</v>
      </c>
      <c r="O286" s="357">
        <v>0</v>
      </c>
      <c r="P286" s="357">
        <v>0</v>
      </c>
      <c r="Q286" s="357">
        <v>0</v>
      </c>
      <c r="R286" s="341">
        <v>154</v>
      </c>
      <c r="S286" s="341">
        <v>128</v>
      </c>
      <c r="T286" s="341">
        <v>282</v>
      </c>
      <c r="U286" s="13"/>
      <c r="V286" s="13"/>
      <c r="W286" s="13"/>
      <c r="X286" s="13"/>
    </row>
    <row r="287" spans="2:24" x14ac:dyDescent="0.3">
      <c r="B287" s="228" t="s">
        <v>234</v>
      </c>
      <c r="C287" s="334">
        <v>21</v>
      </c>
      <c r="D287" s="334">
        <v>26</v>
      </c>
      <c r="E287" s="334">
        <v>47</v>
      </c>
      <c r="F287" s="334">
        <v>17</v>
      </c>
      <c r="G287" s="334">
        <v>11</v>
      </c>
      <c r="H287" s="357">
        <v>28</v>
      </c>
      <c r="I287" s="334">
        <v>0</v>
      </c>
      <c r="J287" s="357">
        <v>1</v>
      </c>
      <c r="K287" s="334">
        <v>1</v>
      </c>
      <c r="L287" s="357">
        <v>1</v>
      </c>
      <c r="M287" s="334">
        <v>0</v>
      </c>
      <c r="N287" s="357">
        <v>1</v>
      </c>
      <c r="O287" s="357">
        <v>0</v>
      </c>
      <c r="P287" s="357">
        <v>0</v>
      </c>
      <c r="Q287" s="357">
        <v>0</v>
      </c>
      <c r="R287" s="341">
        <v>39</v>
      </c>
      <c r="S287" s="341">
        <v>38</v>
      </c>
      <c r="T287" s="341">
        <v>77</v>
      </c>
      <c r="U287" s="13"/>
      <c r="V287" s="13"/>
      <c r="W287" s="13"/>
      <c r="X287" s="13"/>
    </row>
    <row r="288" spans="2:24" x14ac:dyDescent="0.3">
      <c r="B288" s="228" t="s">
        <v>235</v>
      </c>
      <c r="C288" s="334">
        <v>6</v>
      </c>
      <c r="D288" s="334">
        <v>18</v>
      </c>
      <c r="E288" s="334">
        <v>24</v>
      </c>
      <c r="F288" s="334">
        <v>10</v>
      </c>
      <c r="G288" s="334">
        <v>3</v>
      </c>
      <c r="H288" s="357">
        <v>13</v>
      </c>
      <c r="I288" s="334">
        <v>0</v>
      </c>
      <c r="J288" s="357">
        <v>0</v>
      </c>
      <c r="K288" s="334">
        <v>0</v>
      </c>
      <c r="L288" s="357">
        <v>0</v>
      </c>
      <c r="M288" s="334">
        <v>0</v>
      </c>
      <c r="N288" s="357">
        <v>0</v>
      </c>
      <c r="O288" s="357">
        <v>0</v>
      </c>
      <c r="P288" s="357">
        <v>0</v>
      </c>
      <c r="Q288" s="357">
        <v>0</v>
      </c>
      <c r="R288" s="341">
        <v>16</v>
      </c>
      <c r="S288" s="341">
        <v>21</v>
      </c>
      <c r="T288" s="341">
        <v>37</v>
      </c>
      <c r="U288" s="13"/>
      <c r="V288" s="13"/>
      <c r="W288" s="13"/>
      <c r="X288" s="13"/>
    </row>
    <row r="289" spans="1:24" x14ac:dyDescent="0.3">
      <c r="B289" s="228" t="s">
        <v>236</v>
      </c>
      <c r="C289" s="334">
        <v>20</v>
      </c>
      <c r="D289" s="334">
        <v>32</v>
      </c>
      <c r="E289" s="334">
        <v>52</v>
      </c>
      <c r="F289" s="334">
        <v>23</v>
      </c>
      <c r="G289" s="334">
        <v>16</v>
      </c>
      <c r="H289" s="357">
        <v>39</v>
      </c>
      <c r="I289" s="334">
        <v>1</v>
      </c>
      <c r="J289" s="357">
        <v>1</v>
      </c>
      <c r="K289" s="334">
        <v>2</v>
      </c>
      <c r="L289" s="357">
        <v>2</v>
      </c>
      <c r="M289" s="334">
        <v>6</v>
      </c>
      <c r="N289" s="357">
        <v>8</v>
      </c>
      <c r="O289" s="357">
        <v>0</v>
      </c>
      <c r="P289" s="357">
        <v>1</v>
      </c>
      <c r="Q289" s="357">
        <v>1</v>
      </c>
      <c r="R289" s="341">
        <v>46</v>
      </c>
      <c r="S289" s="341">
        <v>56</v>
      </c>
      <c r="T289" s="341">
        <v>102</v>
      </c>
      <c r="U289" s="13"/>
      <c r="V289" s="13"/>
      <c r="W289" s="13"/>
      <c r="X289" s="13"/>
    </row>
    <row r="290" spans="1:24" x14ac:dyDescent="0.3">
      <c r="B290" s="228" t="s">
        <v>237</v>
      </c>
      <c r="C290" s="334">
        <v>16</v>
      </c>
      <c r="D290" s="334">
        <v>23</v>
      </c>
      <c r="E290" s="334">
        <v>39</v>
      </c>
      <c r="F290" s="334">
        <v>15</v>
      </c>
      <c r="G290" s="334">
        <v>5</v>
      </c>
      <c r="H290" s="357">
        <v>20</v>
      </c>
      <c r="I290" s="334">
        <v>0</v>
      </c>
      <c r="J290" s="357">
        <v>0</v>
      </c>
      <c r="K290" s="334">
        <v>0</v>
      </c>
      <c r="L290" s="357">
        <v>0</v>
      </c>
      <c r="M290" s="334">
        <v>1</v>
      </c>
      <c r="N290" s="357">
        <v>1</v>
      </c>
      <c r="O290" s="357">
        <v>0</v>
      </c>
      <c r="P290" s="357">
        <v>0</v>
      </c>
      <c r="Q290" s="357">
        <v>0</v>
      </c>
      <c r="R290" s="341">
        <v>31</v>
      </c>
      <c r="S290" s="341">
        <v>29</v>
      </c>
      <c r="T290" s="341">
        <v>60</v>
      </c>
      <c r="U290" s="13"/>
      <c r="V290" s="13"/>
      <c r="W290" s="13"/>
      <c r="X290" s="13"/>
    </row>
    <row r="291" spans="1:24" x14ac:dyDescent="0.3">
      <c r="B291" s="229" t="s">
        <v>238</v>
      </c>
      <c r="C291" s="334">
        <v>10</v>
      </c>
      <c r="D291" s="334">
        <v>13</v>
      </c>
      <c r="E291" s="334">
        <v>23</v>
      </c>
      <c r="F291" s="334">
        <v>7</v>
      </c>
      <c r="G291" s="334">
        <v>5</v>
      </c>
      <c r="H291" s="357">
        <v>12</v>
      </c>
      <c r="I291" s="334">
        <v>0</v>
      </c>
      <c r="J291" s="357">
        <v>0</v>
      </c>
      <c r="K291" s="334">
        <v>0</v>
      </c>
      <c r="L291" s="357">
        <v>2</v>
      </c>
      <c r="M291" s="334">
        <v>3</v>
      </c>
      <c r="N291" s="357">
        <v>5</v>
      </c>
      <c r="O291" s="357">
        <v>0</v>
      </c>
      <c r="P291" s="357">
        <v>0</v>
      </c>
      <c r="Q291" s="357">
        <v>0</v>
      </c>
      <c r="R291" s="341">
        <v>19</v>
      </c>
      <c r="S291" s="341">
        <v>21</v>
      </c>
      <c r="T291" s="341">
        <v>40</v>
      </c>
      <c r="U291" s="13"/>
      <c r="V291" s="13"/>
      <c r="W291" s="13"/>
      <c r="X291" s="13"/>
    </row>
    <row r="292" spans="1:24" x14ac:dyDescent="0.3">
      <c r="B292" s="355" t="s">
        <v>25</v>
      </c>
      <c r="C292" s="333">
        <v>297</v>
      </c>
      <c r="D292" s="333">
        <v>361</v>
      </c>
      <c r="E292" s="333">
        <v>658</v>
      </c>
      <c r="F292" s="333">
        <v>268</v>
      </c>
      <c r="G292" s="333">
        <v>163</v>
      </c>
      <c r="H292" s="341">
        <v>431</v>
      </c>
      <c r="I292" s="333">
        <v>5</v>
      </c>
      <c r="J292" s="341">
        <v>6</v>
      </c>
      <c r="K292" s="333">
        <v>11</v>
      </c>
      <c r="L292" s="341">
        <v>30</v>
      </c>
      <c r="M292" s="333">
        <v>36</v>
      </c>
      <c r="N292" s="341">
        <v>66</v>
      </c>
      <c r="O292" s="341">
        <v>1</v>
      </c>
      <c r="P292" s="341">
        <v>1</v>
      </c>
      <c r="Q292" s="341">
        <v>2</v>
      </c>
      <c r="R292" s="341">
        <v>601</v>
      </c>
      <c r="S292" s="341">
        <v>567</v>
      </c>
      <c r="T292" s="341">
        <v>1168</v>
      </c>
      <c r="U292" s="13"/>
      <c r="V292" s="13"/>
      <c r="W292" s="13"/>
      <c r="X292" s="13"/>
    </row>
    <row r="293" spans="1:24" ht="74.400000000000006" customHeight="1" x14ac:dyDescent="0.3">
      <c r="B293" s="598" t="s">
        <v>834</v>
      </c>
      <c r="C293" s="598"/>
      <c r="D293" s="598"/>
      <c r="E293" s="598"/>
      <c r="F293" s="598"/>
      <c r="G293" s="598"/>
      <c r="H293" s="598"/>
      <c r="I293" s="598"/>
      <c r="J293" s="598"/>
      <c r="K293" s="598"/>
      <c r="L293" s="598"/>
      <c r="M293" s="598"/>
      <c r="N293" s="598"/>
      <c r="O293" s="598"/>
      <c r="P293" s="598"/>
      <c r="Q293" s="598"/>
      <c r="R293" s="13"/>
      <c r="S293" s="13"/>
      <c r="T293" s="13"/>
      <c r="U293" s="13"/>
      <c r="V293" s="13"/>
      <c r="W293" s="13"/>
    </row>
    <row r="294" spans="1:24" ht="13.95" customHeight="1" x14ac:dyDescent="0.3">
      <c r="B294" s="557" t="s">
        <v>903</v>
      </c>
      <c r="C294" s="557"/>
      <c r="D294" s="557"/>
      <c r="E294" s="557"/>
      <c r="F294" s="557"/>
      <c r="G294" s="557"/>
      <c r="H294" s="557"/>
      <c r="I294" s="557"/>
      <c r="J294" s="557"/>
      <c r="K294" s="557"/>
      <c r="L294" s="557"/>
      <c r="M294" s="13"/>
      <c r="N294" s="13"/>
      <c r="O294" s="13"/>
      <c r="P294" s="13"/>
      <c r="Q294" s="13"/>
      <c r="R294" s="13"/>
      <c r="S294" s="13"/>
      <c r="T294" s="13"/>
      <c r="U294" s="13"/>
      <c r="V294" s="13"/>
      <c r="W294" s="13"/>
    </row>
    <row r="295" spans="1:24" x14ac:dyDescent="0.3">
      <c r="B295" s="157"/>
      <c r="C295" s="157"/>
      <c r="D295" s="157"/>
      <c r="E295"/>
      <c r="F295"/>
      <c r="G295"/>
      <c r="H295" s="13"/>
      <c r="I295" s="13"/>
      <c r="J295" s="13"/>
      <c r="K295" s="13"/>
      <c r="L295" s="13"/>
      <c r="M295" s="13"/>
      <c r="N295" s="13"/>
      <c r="O295" s="13"/>
      <c r="P295" s="13"/>
      <c r="Q295" s="13"/>
      <c r="R295" s="13"/>
      <c r="S295" s="13"/>
      <c r="T295" s="13"/>
      <c r="U295" s="13"/>
      <c r="V295" s="13"/>
      <c r="W295" s="13"/>
    </row>
    <row r="296" spans="1:24" x14ac:dyDescent="0.3">
      <c r="A296"/>
      <c r="B296" s="186" t="s">
        <v>511</v>
      </c>
      <c r="C296"/>
      <c r="D296"/>
      <c r="E296"/>
      <c r="F296"/>
      <c r="G296"/>
      <c r="H296" s="13"/>
      <c r="I296" s="13"/>
      <c r="J296" s="13"/>
      <c r="K296" s="13"/>
      <c r="L296" s="13"/>
      <c r="M296" s="13"/>
      <c r="N296" s="13"/>
      <c r="O296" s="13"/>
      <c r="P296" s="13"/>
      <c r="Q296" s="13"/>
      <c r="R296" s="13"/>
      <c r="S296" s="13"/>
      <c r="T296" s="13"/>
      <c r="U296" s="13"/>
      <c r="V296" s="13"/>
      <c r="W296" s="13"/>
    </row>
    <row r="297" spans="1:24" x14ac:dyDescent="0.3">
      <c r="A297"/>
      <c r="B297" s="186"/>
      <c r="C297"/>
      <c r="D297"/>
      <c r="E297"/>
      <c r="F297"/>
      <c r="G297"/>
      <c r="H297" s="13"/>
      <c r="I297" s="13"/>
      <c r="J297" s="13"/>
      <c r="K297" s="13"/>
      <c r="L297" s="13"/>
      <c r="M297" s="13"/>
      <c r="N297" s="13"/>
      <c r="O297" s="13"/>
      <c r="P297" s="13"/>
      <c r="Q297" s="13"/>
      <c r="R297" s="13"/>
      <c r="S297" s="13"/>
      <c r="T297" s="13"/>
      <c r="U297" s="13"/>
      <c r="V297" s="13"/>
      <c r="W297" s="13"/>
    </row>
    <row r="298" spans="1:24" ht="15" customHeight="1" x14ac:dyDescent="0.3">
      <c r="A298"/>
      <c r="B298" s="529" t="s">
        <v>521</v>
      </c>
      <c r="C298" s="565" t="s">
        <v>477</v>
      </c>
      <c r="D298" s="566"/>
      <c r="E298" s="566"/>
      <c r="F298" s="566"/>
      <c r="G298" s="566"/>
      <c r="H298" s="566"/>
      <c r="I298" s="566"/>
      <c r="J298" s="566"/>
      <c r="K298" s="566"/>
      <c r="L298" s="566"/>
      <c r="M298" s="566"/>
      <c r="N298" s="566"/>
      <c r="O298" s="566"/>
      <c r="P298" s="566"/>
      <c r="Q298" s="567"/>
      <c r="R298" s="599" t="s">
        <v>861</v>
      </c>
      <c r="S298" s="600"/>
      <c r="T298" s="601"/>
      <c r="U298" s="13"/>
      <c r="V298" s="13"/>
      <c r="W298" s="13"/>
    </row>
    <row r="299" spans="1:24" ht="15" customHeight="1" x14ac:dyDescent="0.3">
      <c r="B299" s="529"/>
      <c r="C299" s="533" t="s">
        <v>651</v>
      </c>
      <c r="D299" s="533"/>
      <c r="E299" s="533"/>
      <c r="F299" s="533" t="s">
        <v>485</v>
      </c>
      <c r="G299" s="533"/>
      <c r="H299" s="533"/>
      <c r="I299" s="533" t="s">
        <v>3</v>
      </c>
      <c r="J299" s="533"/>
      <c r="K299" s="533"/>
      <c r="L299" s="533" t="s">
        <v>5</v>
      </c>
      <c r="M299" s="533"/>
      <c r="N299" s="533"/>
      <c r="O299" s="533" t="s">
        <v>829</v>
      </c>
      <c r="P299" s="533"/>
      <c r="Q299" s="533"/>
      <c r="R299" s="602"/>
      <c r="S299" s="537"/>
      <c r="T299" s="553"/>
      <c r="U299" s="13"/>
      <c r="V299" s="13"/>
      <c r="W299" s="13"/>
    </row>
    <row r="300" spans="1:24" x14ac:dyDescent="0.3">
      <c r="B300" s="529"/>
      <c r="C300" s="277" t="s">
        <v>73</v>
      </c>
      <c r="D300" s="277" t="s">
        <v>74</v>
      </c>
      <c r="E300" s="277" t="s">
        <v>25</v>
      </c>
      <c r="F300" s="277" t="s">
        <v>73</v>
      </c>
      <c r="G300" s="277" t="s">
        <v>74</v>
      </c>
      <c r="H300" s="277" t="s">
        <v>25</v>
      </c>
      <c r="I300" s="277" t="s">
        <v>73</v>
      </c>
      <c r="J300" s="277" t="s">
        <v>74</v>
      </c>
      <c r="K300" s="277" t="s">
        <v>25</v>
      </c>
      <c r="L300" s="277" t="s">
        <v>73</v>
      </c>
      <c r="M300" s="277" t="s">
        <v>74</v>
      </c>
      <c r="N300" s="277" t="s">
        <v>25</v>
      </c>
      <c r="O300" s="277" t="s">
        <v>73</v>
      </c>
      <c r="P300" s="277" t="s">
        <v>74</v>
      </c>
      <c r="Q300" s="277" t="s">
        <v>25</v>
      </c>
      <c r="R300" s="277" t="s">
        <v>73</v>
      </c>
      <c r="S300" s="277" t="s">
        <v>74</v>
      </c>
      <c r="T300" s="277" t="s">
        <v>25</v>
      </c>
      <c r="U300" s="13"/>
      <c r="V300" s="13"/>
      <c r="W300" s="13"/>
    </row>
    <row r="301" spans="1:24" x14ac:dyDescent="0.3">
      <c r="B301" s="227" t="s">
        <v>239</v>
      </c>
      <c r="C301" s="334">
        <v>18</v>
      </c>
      <c r="D301" s="334">
        <v>23</v>
      </c>
      <c r="E301" s="334">
        <v>41</v>
      </c>
      <c r="F301" s="334">
        <v>21</v>
      </c>
      <c r="G301" s="334">
        <v>9</v>
      </c>
      <c r="H301" s="357">
        <v>30</v>
      </c>
      <c r="I301" s="334">
        <v>0</v>
      </c>
      <c r="J301" s="357">
        <v>0</v>
      </c>
      <c r="K301" s="334">
        <v>0</v>
      </c>
      <c r="L301" s="357">
        <v>1</v>
      </c>
      <c r="M301" s="334">
        <v>3</v>
      </c>
      <c r="N301" s="357">
        <v>4</v>
      </c>
      <c r="O301" s="357">
        <v>0</v>
      </c>
      <c r="P301" s="357">
        <v>0</v>
      </c>
      <c r="Q301" s="357">
        <v>0</v>
      </c>
      <c r="R301" s="341">
        <v>40</v>
      </c>
      <c r="S301" s="341">
        <v>35</v>
      </c>
      <c r="T301" s="341">
        <v>75</v>
      </c>
      <c r="U301" s="13"/>
      <c r="V301" s="13"/>
      <c r="W301" s="13"/>
      <c r="X301" s="13"/>
    </row>
    <row r="302" spans="1:24" x14ac:dyDescent="0.3">
      <c r="B302" s="228" t="s">
        <v>240</v>
      </c>
      <c r="C302" s="334">
        <v>7</v>
      </c>
      <c r="D302" s="334">
        <v>6</v>
      </c>
      <c r="E302" s="334">
        <v>13</v>
      </c>
      <c r="F302" s="334">
        <v>1</v>
      </c>
      <c r="G302" s="334">
        <v>0</v>
      </c>
      <c r="H302" s="357">
        <v>1</v>
      </c>
      <c r="I302" s="334">
        <v>0</v>
      </c>
      <c r="J302" s="357">
        <v>0</v>
      </c>
      <c r="K302" s="334">
        <v>0</v>
      </c>
      <c r="L302" s="357">
        <v>0</v>
      </c>
      <c r="M302" s="334">
        <v>0</v>
      </c>
      <c r="N302" s="357">
        <v>0</v>
      </c>
      <c r="O302" s="357">
        <v>0</v>
      </c>
      <c r="P302" s="357">
        <v>0</v>
      </c>
      <c r="Q302" s="357">
        <v>0</v>
      </c>
      <c r="R302" s="341">
        <v>8</v>
      </c>
      <c r="S302" s="341">
        <v>6</v>
      </c>
      <c r="T302" s="341">
        <v>14</v>
      </c>
      <c r="U302" s="13"/>
      <c r="V302" s="13"/>
      <c r="W302" s="13"/>
      <c r="X302" s="13"/>
    </row>
    <row r="303" spans="1:24" x14ac:dyDescent="0.3">
      <c r="B303" s="228" t="s">
        <v>241</v>
      </c>
      <c r="C303" s="334">
        <v>7</v>
      </c>
      <c r="D303" s="334">
        <v>15</v>
      </c>
      <c r="E303" s="334">
        <v>22</v>
      </c>
      <c r="F303" s="334">
        <v>3</v>
      </c>
      <c r="G303" s="334">
        <v>1</v>
      </c>
      <c r="H303" s="357">
        <v>4</v>
      </c>
      <c r="I303" s="334">
        <v>0</v>
      </c>
      <c r="J303" s="357">
        <v>0</v>
      </c>
      <c r="K303" s="334">
        <v>0</v>
      </c>
      <c r="L303" s="357">
        <v>0</v>
      </c>
      <c r="M303" s="334">
        <v>0</v>
      </c>
      <c r="N303" s="357">
        <v>0</v>
      </c>
      <c r="O303" s="357">
        <v>0</v>
      </c>
      <c r="P303" s="357">
        <v>0</v>
      </c>
      <c r="Q303" s="357">
        <v>0</v>
      </c>
      <c r="R303" s="341">
        <v>10</v>
      </c>
      <c r="S303" s="341">
        <v>16</v>
      </c>
      <c r="T303" s="341">
        <v>26</v>
      </c>
      <c r="U303" s="13"/>
      <c r="V303" s="13"/>
      <c r="W303" s="13"/>
      <c r="X303" s="13"/>
    </row>
    <row r="304" spans="1:24" x14ac:dyDescent="0.3">
      <c r="B304" s="228" t="s">
        <v>242</v>
      </c>
      <c r="C304" s="334">
        <v>14</v>
      </c>
      <c r="D304" s="334">
        <v>14</v>
      </c>
      <c r="E304" s="334">
        <v>28</v>
      </c>
      <c r="F304" s="334">
        <v>13</v>
      </c>
      <c r="G304" s="334">
        <v>11</v>
      </c>
      <c r="H304" s="357">
        <v>24</v>
      </c>
      <c r="I304" s="334">
        <v>0</v>
      </c>
      <c r="J304" s="357">
        <v>0</v>
      </c>
      <c r="K304" s="334">
        <v>0</v>
      </c>
      <c r="L304" s="357">
        <v>0</v>
      </c>
      <c r="M304" s="334">
        <v>1</v>
      </c>
      <c r="N304" s="357">
        <v>1</v>
      </c>
      <c r="O304" s="357">
        <v>0</v>
      </c>
      <c r="P304" s="357">
        <v>0</v>
      </c>
      <c r="Q304" s="357">
        <v>0</v>
      </c>
      <c r="R304" s="341">
        <v>27</v>
      </c>
      <c r="S304" s="341">
        <v>26</v>
      </c>
      <c r="T304" s="341">
        <v>53</v>
      </c>
      <c r="U304" s="13"/>
      <c r="V304" s="13"/>
      <c r="W304" s="13"/>
      <c r="X304" s="13"/>
    </row>
    <row r="305" spans="2:24" x14ac:dyDescent="0.3">
      <c r="B305" s="228" t="s">
        <v>243</v>
      </c>
      <c r="C305" s="334">
        <v>4</v>
      </c>
      <c r="D305" s="334">
        <v>7</v>
      </c>
      <c r="E305" s="334">
        <v>11</v>
      </c>
      <c r="F305" s="334">
        <v>3</v>
      </c>
      <c r="G305" s="334">
        <v>4</v>
      </c>
      <c r="H305" s="357">
        <v>7</v>
      </c>
      <c r="I305" s="334">
        <v>1</v>
      </c>
      <c r="J305" s="357">
        <v>0</v>
      </c>
      <c r="K305" s="334">
        <v>1</v>
      </c>
      <c r="L305" s="357">
        <v>0</v>
      </c>
      <c r="M305" s="334">
        <v>0</v>
      </c>
      <c r="N305" s="357">
        <v>0</v>
      </c>
      <c r="O305" s="357">
        <v>0</v>
      </c>
      <c r="P305" s="357">
        <v>0</v>
      </c>
      <c r="Q305" s="357">
        <v>0</v>
      </c>
      <c r="R305" s="341">
        <v>8</v>
      </c>
      <c r="S305" s="341">
        <v>11</v>
      </c>
      <c r="T305" s="341">
        <v>19</v>
      </c>
      <c r="U305" s="13"/>
      <c r="V305" s="13"/>
      <c r="W305" s="13"/>
      <c r="X305" s="13"/>
    </row>
    <row r="306" spans="2:24" x14ac:dyDescent="0.3">
      <c r="B306" s="228" t="s">
        <v>244</v>
      </c>
      <c r="C306" s="334">
        <v>57</v>
      </c>
      <c r="D306" s="334">
        <v>63</v>
      </c>
      <c r="E306" s="334">
        <v>120</v>
      </c>
      <c r="F306" s="334">
        <v>43</v>
      </c>
      <c r="G306" s="334">
        <v>23</v>
      </c>
      <c r="H306" s="357">
        <v>66</v>
      </c>
      <c r="I306" s="334">
        <v>2</v>
      </c>
      <c r="J306" s="357">
        <v>1</v>
      </c>
      <c r="K306" s="334">
        <v>3</v>
      </c>
      <c r="L306" s="357">
        <v>11</v>
      </c>
      <c r="M306" s="334">
        <v>4</v>
      </c>
      <c r="N306" s="357">
        <v>15</v>
      </c>
      <c r="O306" s="357">
        <v>0</v>
      </c>
      <c r="P306" s="357">
        <v>0</v>
      </c>
      <c r="Q306" s="357">
        <v>0</v>
      </c>
      <c r="R306" s="341">
        <v>113</v>
      </c>
      <c r="S306" s="341">
        <v>91</v>
      </c>
      <c r="T306" s="341">
        <v>204</v>
      </c>
      <c r="U306" s="13"/>
      <c r="V306" s="13"/>
      <c r="W306" s="13"/>
      <c r="X306" s="13"/>
    </row>
    <row r="307" spans="2:24" x14ac:dyDescent="0.3">
      <c r="B307" s="228" t="s">
        <v>245</v>
      </c>
      <c r="C307" s="334">
        <v>3</v>
      </c>
      <c r="D307" s="334">
        <v>2</v>
      </c>
      <c r="E307" s="334">
        <v>5</v>
      </c>
      <c r="F307" s="334">
        <v>0</v>
      </c>
      <c r="G307" s="334">
        <v>0</v>
      </c>
      <c r="H307" s="357">
        <v>0</v>
      </c>
      <c r="I307" s="334">
        <v>0</v>
      </c>
      <c r="J307" s="357">
        <v>0</v>
      </c>
      <c r="K307" s="334">
        <v>0</v>
      </c>
      <c r="L307" s="357">
        <v>0</v>
      </c>
      <c r="M307" s="334">
        <v>1</v>
      </c>
      <c r="N307" s="357">
        <v>1</v>
      </c>
      <c r="O307" s="357">
        <v>0</v>
      </c>
      <c r="P307" s="357">
        <v>0</v>
      </c>
      <c r="Q307" s="357">
        <v>0</v>
      </c>
      <c r="R307" s="341">
        <v>3</v>
      </c>
      <c r="S307" s="341">
        <v>3</v>
      </c>
      <c r="T307" s="341">
        <v>6</v>
      </c>
      <c r="U307" s="13"/>
      <c r="V307" s="13"/>
      <c r="W307" s="13"/>
      <c r="X307" s="13"/>
    </row>
    <row r="308" spans="2:24" x14ac:dyDescent="0.3">
      <c r="B308" s="228" t="s">
        <v>494</v>
      </c>
      <c r="C308" s="334">
        <v>4</v>
      </c>
      <c r="D308" s="334">
        <v>6</v>
      </c>
      <c r="E308" s="334">
        <v>10</v>
      </c>
      <c r="F308" s="334">
        <v>2</v>
      </c>
      <c r="G308" s="334">
        <v>2</v>
      </c>
      <c r="H308" s="357">
        <v>4</v>
      </c>
      <c r="I308" s="334">
        <v>0</v>
      </c>
      <c r="J308" s="357">
        <v>0</v>
      </c>
      <c r="K308" s="334">
        <v>0</v>
      </c>
      <c r="L308" s="357">
        <v>0</v>
      </c>
      <c r="M308" s="334">
        <v>2</v>
      </c>
      <c r="N308" s="357">
        <v>2</v>
      </c>
      <c r="O308" s="357">
        <v>0</v>
      </c>
      <c r="P308" s="357">
        <v>0</v>
      </c>
      <c r="Q308" s="357">
        <v>0</v>
      </c>
      <c r="R308" s="341">
        <v>6</v>
      </c>
      <c r="S308" s="341">
        <v>10</v>
      </c>
      <c r="T308" s="341">
        <v>16</v>
      </c>
      <c r="U308" s="13"/>
      <c r="V308" s="13"/>
      <c r="W308" s="13"/>
      <c r="X308" s="13"/>
    </row>
    <row r="309" spans="2:24" x14ac:dyDescent="0.3">
      <c r="B309" s="228" t="s">
        <v>246</v>
      </c>
      <c r="C309" s="334">
        <v>6</v>
      </c>
      <c r="D309" s="334">
        <v>2</v>
      </c>
      <c r="E309" s="334">
        <v>8</v>
      </c>
      <c r="F309" s="334">
        <v>4</v>
      </c>
      <c r="G309" s="334">
        <v>1</v>
      </c>
      <c r="H309" s="357">
        <v>5</v>
      </c>
      <c r="I309" s="334">
        <v>0</v>
      </c>
      <c r="J309" s="357">
        <v>0</v>
      </c>
      <c r="K309" s="334">
        <v>0</v>
      </c>
      <c r="L309" s="357">
        <v>0</v>
      </c>
      <c r="M309" s="334">
        <v>0</v>
      </c>
      <c r="N309" s="357">
        <v>0</v>
      </c>
      <c r="O309" s="357">
        <v>0</v>
      </c>
      <c r="P309" s="357">
        <v>0</v>
      </c>
      <c r="Q309" s="357">
        <v>0</v>
      </c>
      <c r="R309" s="341">
        <v>10</v>
      </c>
      <c r="S309" s="341">
        <v>3</v>
      </c>
      <c r="T309" s="341">
        <v>13</v>
      </c>
      <c r="U309" s="13"/>
      <c r="V309" s="13"/>
      <c r="W309" s="13"/>
      <c r="X309" s="13"/>
    </row>
    <row r="310" spans="2:24" x14ac:dyDescent="0.3">
      <c r="B310" s="228" t="s">
        <v>247</v>
      </c>
      <c r="C310" s="334">
        <v>51</v>
      </c>
      <c r="D310" s="334">
        <v>45</v>
      </c>
      <c r="E310" s="334">
        <v>96</v>
      </c>
      <c r="F310" s="334">
        <v>25</v>
      </c>
      <c r="G310" s="334">
        <v>22</v>
      </c>
      <c r="H310" s="357">
        <v>47</v>
      </c>
      <c r="I310" s="334">
        <v>1</v>
      </c>
      <c r="J310" s="357">
        <v>0</v>
      </c>
      <c r="K310" s="334">
        <v>1</v>
      </c>
      <c r="L310" s="357">
        <v>1</v>
      </c>
      <c r="M310" s="334">
        <v>2</v>
      </c>
      <c r="N310" s="357">
        <v>3</v>
      </c>
      <c r="O310" s="357">
        <v>0</v>
      </c>
      <c r="P310" s="357">
        <v>0</v>
      </c>
      <c r="Q310" s="357">
        <v>0</v>
      </c>
      <c r="R310" s="341">
        <v>78</v>
      </c>
      <c r="S310" s="341">
        <v>69</v>
      </c>
      <c r="T310" s="341">
        <v>147</v>
      </c>
      <c r="U310" s="13"/>
      <c r="V310" s="13"/>
      <c r="W310" s="13"/>
      <c r="X310" s="13"/>
    </row>
    <row r="311" spans="2:24" x14ac:dyDescent="0.3">
      <c r="B311" s="228" t="s">
        <v>248</v>
      </c>
      <c r="C311" s="334">
        <v>11</v>
      </c>
      <c r="D311" s="334">
        <v>17</v>
      </c>
      <c r="E311" s="334">
        <v>28</v>
      </c>
      <c r="F311" s="334">
        <v>6</v>
      </c>
      <c r="G311" s="334">
        <v>10</v>
      </c>
      <c r="H311" s="357">
        <v>16</v>
      </c>
      <c r="I311" s="334">
        <v>0</v>
      </c>
      <c r="J311" s="357">
        <v>0</v>
      </c>
      <c r="K311" s="334">
        <v>0</v>
      </c>
      <c r="L311" s="357">
        <v>0</v>
      </c>
      <c r="M311" s="334">
        <v>0</v>
      </c>
      <c r="N311" s="357">
        <v>0</v>
      </c>
      <c r="O311" s="357">
        <v>0</v>
      </c>
      <c r="P311" s="357">
        <v>0</v>
      </c>
      <c r="Q311" s="357">
        <v>0</v>
      </c>
      <c r="R311" s="341">
        <v>17</v>
      </c>
      <c r="S311" s="341">
        <v>27</v>
      </c>
      <c r="T311" s="341">
        <v>44</v>
      </c>
      <c r="U311" s="13"/>
      <c r="V311" s="13"/>
      <c r="W311" s="13"/>
      <c r="X311" s="13"/>
    </row>
    <row r="312" spans="2:24" x14ac:dyDescent="0.3">
      <c r="B312" s="228" t="s">
        <v>249</v>
      </c>
      <c r="C312" s="334">
        <v>15</v>
      </c>
      <c r="D312" s="334">
        <v>15</v>
      </c>
      <c r="E312" s="334">
        <v>30</v>
      </c>
      <c r="F312" s="334">
        <v>2</v>
      </c>
      <c r="G312" s="334">
        <v>5</v>
      </c>
      <c r="H312" s="357">
        <v>7</v>
      </c>
      <c r="I312" s="334">
        <v>1</v>
      </c>
      <c r="J312" s="357">
        <v>1</v>
      </c>
      <c r="K312" s="334">
        <v>2</v>
      </c>
      <c r="L312" s="357">
        <v>0</v>
      </c>
      <c r="M312" s="334">
        <v>0</v>
      </c>
      <c r="N312" s="357">
        <v>0</v>
      </c>
      <c r="O312" s="357">
        <v>0</v>
      </c>
      <c r="P312" s="357">
        <v>0</v>
      </c>
      <c r="Q312" s="357">
        <v>0</v>
      </c>
      <c r="R312" s="341">
        <v>18</v>
      </c>
      <c r="S312" s="341">
        <v>21</v>
      </c>
      <c r="T312" s="341">
        <v>39</v>
      </c>
      <c r="U312" s="13"/>
      <c r="V312" s="13"/>
      <c r="W312" s="13"/>
      <c r="X312" s="13"/>
    </row>
    <row r="313" spans="2:24" x14ac:dyDescent="0.3">
      <c r="B313" s="228" t="s">
        <v>250</v>
      </c>
      <c r="C313" s="334">
        <v>15</v>
      </c>
      <c r="D313" s="334">
        <v>12</v>
      </c>
      <c r="E313" s="334">
        <v>27</v>
      </c>
      <c r="F313" s="334">
        <v>15</v>
      </c>
      <c r="G313" s="334">
        <v>5</v>
      </c>
      <c r="H313" s="357">
        <v>20</v>
      </c>
      <c r="I313" s="334">
        <v>1</v>
      </c>
      <c r="J313" s="357">
        <v>0</v>
      </c>
      <c r="K313" s="334">
        <v>1</v>
      </c>
      <c r="L313" s="357">
        <v>1</v>
      </c>
      <c r="M313" s="334">
        <v>0</v>
      </c>
      <c r="N313" s="357">
        <v>1</v>
      </c>
      <c r="O313" s="357">
        <v>0</v>
      </c>
      <c r="P313" s="357">
        <v>0</v>
      </c>
      <c r="Q313" s="357">
        <v>0</v>
      </c>
      <c r="R313" s="341">
        <v>32</v>
      </c>
      <c r="S313" s="341">
        <v>17</v>
      </c>
      <c r="T313" s="341">
        <v>49</v>
      </c>
      <c r="U313" s="13"/>
      <c r="V313" s="13"/>
      <c r="W313" s="13"/>
      <c r="X313" s="13"/>
    </row>
    <row r="314" spans="2:24" x14ac:dyDescent="0.3">
      <c r="B314" s="228" t="s">
        <v>251</v>
      </c>
      <c r="C314" s="334">
        <v>20</v>
      </c>
      <c r="D314" s="334">
        <v>14</v>
      </c>
      <c r="E314" s="334">
        <v>34</v>
      </c>
      <c r="F314" s="334">
        <v>8</v>
      </c>
      <c r="G314" s="334">
        <v>15</v>
      </c>
      <c r="H314" s="357">
        <v>23</v>
      </c>
      <c r="I314" s="334">
        <v>0</v>
      </c>
      <c r="J314" s="357">
        <v>0</v>
      </c>
      <c r="K314" s="334">
        <v>0</v>
      </c>
      <c r="L314" s="357">
        <v>3</v>
      </c>
      <c r="M314" s="334">
        <v>3</v>
      </c>
      <c r="N314" s="357">
        <v>6</v>
      </c>
      <c r="O314" s="357">
        <v>0</v>
      </c>
      <c r="P314" s="357">
        <v>0</v>
      </c>
      <c r="Q314" s="357">
        <v>0</v>
      </c>
      <c r="R314" s="341">
        <v>31</v>
      </c>
      <c r="S314" s="341">
        <v>32</v>
      </c>
      <c r="T314" s="341">
        <v>63</v>
      </c>
      <c r="U314" s="13"/>
      <c r="V314" s="13"/>
      <c r="W314" s="13"/>
      <c r="X314" s="13"/>
    </row>
    <row r="315" spans="2:24" x14ac:dyDescent="0.3">
      <c r="B315" s="228" t="s">
        <v>252</v>
      </c>
      <c r="C315" s="334">
        <v>5</v>
      </c>
      <c r="D315" s="334">
        <v>6</v>
      </c>
      <c r="E315" s="334">
        <v>11</v>
      </c>
      <c r="F315" s="334">
        <v>5</v>
      </c>
      <c r="G315" s="334">
        <v>1</v>
      </c>
      <c r="H315" s="357">
        <v>6</v>
      </c>
      <c r="I315" s="334">
        <v>0</v>
      </c>
      <c r="J315" s="357">
        <v>0</v>
      </c>
      <c r="K315" s="334">
        <v>0</v>
      </c>
      <c r="L315" s="357">
        <v>0</v>
      </c>
      <c r="M315" s="334">
        <v>0</v>
      </c>
      <c r="N315" s="357">
        <v>0</v>
      </c>
      <c r="O315" s="357">
        <v>0</v>
      </c>
      <c r="P315" s="357">
        <v>0</v>
      </c>
      <c r="Q315" s="357">
        <v>0</v>
      </c>
      <c r="R315" s="341">
        <v>10</v>
      </c>
      <c r="S315" s="341">
        <v>7</v>
      </c>
      <c r="T315" s="341">
        <v>17</v>
      </c>
      <c r="U315" s="13"/>
      <c r="V315" s="13"/>
      <c r="W315" s="13"/>
      <c r="X315" s="13"/>
    </row>
    <row r="316" spans="2:24" x14ac:dyDescent="0.3">
      <c r="B316" s="228" t="s">
        <v>253</v>
      </c>
      <c r="C316" s="334">
        <v>4</v>
      </c>
      <c r="D316" s="334">
        <v>5</v>
      </c>
      <c r="E316" s="334">
        <v>9</v>
      </c>
      <c r="F316" s="334">
        <v>0</v>
      </c>
      <c r="G316" s="334">
        <v>0</v>
      </c>
      <c r="H316" s="357">
        <v>0</v>
      </c>
      <c r="I316" s="334">
        <v>0</v>
      </c>
      <c r="J316" s="357">
        <v>1</v>
      </c>
      <c r="K316" s="334">
        <v>1</v>
      </c>
      <c r="L316" s="357">
        <v>0</v>
      </c>
      <c r="M316" s="334">
        <v>0</v>
      </c>
      <c r="N316" s="357">
        <v>0</v>
      </c>
      <c r="O316" s="357">
        <v>0</v>
      </c>
      <c r="P316" s="357">
        <v>0</v>
      </c>
      <c r="Q316" s="357">
        <v>0</v>
      </c>
      <c r="R316" s="341">
        <v>4</v>
      </c>
      <c r="S316" s="341">
        <v>6</v>
      </c>
      <c r="T316" s="341">
        <v>10</v>
      </c>
      <c r="U316" s="13"/>
      <c r="V316" s="13"/>
      <c r="W316" s="13"/>
      <c r="X316" s="13"/>
    </row>
    <row r="317" spans="2:24" x14ac:dyDescent="0.3">
      <c r="B317" s="228" t="s">
        <v>254</v>
      </c>
      <c r="C317" s="334">
        <v>3</v>
      </c>
      <c r="D317" s="334">
        <v>5</v>
      </c>
      <c r="E317" s="334">
        <v>8</v>
      </c>
      <c r="F317" s="334">
        <v>0</v>
      </c>
      <c r="G317" s="334">
        <v>2</v>
      </c>
      <c r="H317" s="357">
        <v>2</v>
      </c>
      <c r="I317" s="334">
        <v>0</v>
      </c>
      <c r="J317" s="357">
        <v>0</v>
      </c>
      <c r="K317" s="334">
        <v>0</v>
      </c>
      <c r="L317" s="357">
        <v>0</v>
      </c>
      <c r="M317" s="334">
        <v>0</v>
      </c>
      <c r="N317" s="357">
        <v>0</v>
      </c>
      <c r="O317" s="357">
        <v>0</v>
      </c>
      <c r="P317" s="357">
        <v>0</v>
      </c>
      <c r="Q317" s="357">
        <v>0</v>
      </c>
      <c r="R317" s="341">
        <v>3</v>
      </c>
      <c r="S317" s="341">
        <v>7</v>
      </c>
      <c r="T317" s="341">
        <v>10</v>
      </c>
      <c r="U317" s="13"/>
      <c r="V317" s="13"/>
      <c r="W317" s="13"/>
      <c r="X317" s="13"/>
    </row>
    <row r="318" spans="2:24" x14ac:dyDescent="0.3">
      <c r="B318" s="228" t="s">
        <v>255</v>
      </c>
      <c r="C318" s="334">
        <v>5</v>
      </c>
      <c r="D318" s="334">
        <v>4</v>
      </c>
      <c r="E318" s="334">
        <v>9</v>
      </c>
      <c r="F318" s="334">
        <v>3</v>
      </c>
      <c r="G318" s="334">
        <v>2</v>
      </c>
      <c r="H318" s="357">
        <v>5</v>
      </c>
      <c r="I318" s="334">
        <v>1</v>
      </c>
      <c r="J318" s="357">
        <v>0</v>
      </c>
      <c r="K318" s="334">
        <v>1</v>
      </c>
      <c r="L318" s="357">
        <v>1</v>
      </c>
      <c r="M318" s="334">
        <v>0</v>
      </c>
      <c r="N318" s="357">
        <v>1</v>
      </c>
      <c r="O318" s="357">
        <v>0</v>
      </c>
      <c r="P318" s="357">
        <v>0</v>
      </c>
      <c r="Q318" s="357">
        <v>0</v>
      </c>
      <c r="R318" s="341">
        <v>10</v>
      </c>
      <c r="S318" s="341">
        <v>6</v>
      </c>
      <c r="T318" s="341">
        <v>16</v>
      </c>
      <c r="U318" s="13"/>
      <c r="V318" s="13"/>
      <c r="W318" s="13"/>
      <c r="X318" s="13"/>
    </row>
    <row r="319" spans="2:24" x14ac:dyDescent="0.3">
      <c r="B319" s="228" t="s">
        <v>256</v>
      </c>
      <c r="C319" s="334">
        <v>7</v>
      </c>
      <c r="D319" s="334">
        <v>11</v>
      </c>
      <c r="E319" s="334">
        <v>18</v>
      </c>
      <c r="F319" s="334">
        <v>3</v>
      </c>
      <c r="G319" s="334">
        <v>3</v>
      </c>
      <c r="H319" s="357">
        <v>6</v>
      </c>
      <c r="I319" s="334">
        <v>0</v>
      </c>
      <c r="J319" s="357">
        <v>0</v>
      </c>
      <c r="K319" s="334">
        <v>0</v>
      </c>
      <c r="L319" s="357">
        <v>0</v>
      </c>
      <c r="M319" s="334">
        <v>0</v>
      </c>
      <c r="N319" s="357">
        <v>0</v>
      </c>
      <c r="O319" s="357">
        <v>0</v>
      </c>
      <c r="P319" s="357">
        <v>0</v>
      </c>
      <c r="Q319" s="357">
        <v>0</v>
      </c>
      <c r="R319" s="341">
        <v>10</v>
      </c>
      <c r="S319" s="341">
        <v>14</v>
      </c>
      <c r="T319" s="341">
        <v>24</v>
      </c>
      <c r="U319" s="13"/>
      <c r="V319" s="13"/>
      <c r="W319" s="13"/>
      <c r="X319" s="13"/>
    </row>
    <row r="320" spans="2:24" x14ac:dyDescent="0.3">
      <c r="B320" s="228" t="s">
        <v>257</v>
      </c>
      <c r="C320" s="334">
        <v>3</v>
      </c>
      <c r="D320" s="334">
        <v>5</v>
      </c>
      <c r="E320" s="334">
        <v>8</v>
      </c>
      <c r="F320" s="334">
        <v>4</v>
      </c>
      <c r="G320" s="334">
        <v>7</v>
      </c>
      <c r="H320" s="357">
        <v>11</v>
      </c>
      <c r="I320" s="334">
        <v>0</v>
      </c>
      <c r="J320" s="357">
        <v>0</v>
      </c>
      <c r="K320" s="334">
        <v>0</v>
      </c>
      <c r="L320" s="357">
        <v>0</v>
      </c>
      <c r="M320" s="334">
        <v>0</v>
      </c>
      <c r="N320" s="357">
        <v>0</v>
      </c>
      <c r="O320" s="357">
        <v>0</v>
      </c>
      <c r="P320" s="357">
        <v>0</v>
      </c>
      <c r="Q320" s="357">
        <v>0</v>
      </c>
      <c r="R320" s="341">
        <v>7</v>
      </c>
      <c r="S320" s="341">
        <v>12</v>
      </c>
      <c r="T320" s="341">
        <v>19</v>
      </c>
      <c r="U320" s="13"/>
      <c r="V320" s="13"/>
      <c r="W320" s="13"/>
      <c r="X320" s="13"/>
    </row>
    <row r="321" spans="2:24" x14ac:dyDescent="0.3">
      <c r="B321" s="228" t="s">
        <v>258</v>
      </c>
      <c r="C321" s="334">
        <v>4</v>
      </c>
      <c r="D321" s="334">
        <v>4</v>
      </c>
      <c r="E321" s="334">
        <v>8</v>
      </c>
      <c r="F321" s="334">
        <v>7</v>
      </c>
      <c r="G321" s="334">
        <v>2</v>
      </c>
      <c r="H321" s="357">
        <v>9</v>
      </c>
      <c r="I321" s="334">
        <v>0</v>
      </c>
      <c r="J321" s="357">
        <v>0</v>
      </c>
      <c r="K321" s="334">
        <v>0</v>
      </c>
      <c r="L321" s="357">
        <v>0</v>
      </c>
      <c r="M321" s="334">
        <v>0</v>
      </c>
      <c r="N321" s="357">
        <v>0</v>
      </c>
      <c r="O321" s="357">
        <v>0</v>
      </c>
      <c r="P321" s="357">
        <v>0</v>
      </c>
      <c r="Q321" s="357">
        <v>0</v>
      </c>
      <c r="R321" s="341">
        <v>11</v>
      </c>
      <c r="S321" s="341">
        <v>6</v>
      </c>
      <c r="T321" s="341">
        <v>17</v>
      </c>
      <c r="U321" s="13"/>
      <c r="V321" s="13"/>
      <c r="W321" s="13"/>
      <c r="X321" s="13"/>
    </row>
    <row r="322" spans="2:24" x14ac:dyDescent="0.3">
      <c r="B322" s="228" t="s">
        <v>259</v>
      </c>
      <c r="C322" s="334">
        <v>6</v>
      </c>
      <c r="D322" s="334">
        <v>7</v>
      </c>
      <c r="E322" s="334">
        <v>13</v>
      </c>
      <c r="F322" s="334">
        <v>4</v>
      </c>
      <c r="G322" s="334">
        <v>3</v>
      </c>
      <c r="H322" s="357">
        <v>7</v>
      </c>
      <c r="I322" s="334">
        <v>0</v>
      </c>
      <c r="J322" s="357">
        <v>0</v>
      </c>
      <c r="K322" s="334">
        <v>0</v>
      </c>
      <c r="L322" s="357">
        <v>1</v>
      </c>
      <c r="M322" s="334">
        <v>1</v>
      </c>
      <c r="N322" s="357">
        <v>2</v>
      </c>
      <c r="O322" s="357">
        <v>0</v>
      </c>
      <c r="P322" s="357">
        <v>0</v>
      </c>
      <c r="Q322" s="357">
        <v>0</v>
      </c>
      <c r="R322" s="341">
        <v>11</v>
      </c>
      <c r="S322" s="341">
        <v>11</v>
      </c>
      <c r="T322" s="341">
        <v>22</v>
      </c>
      <c r="U322" s="13"/>
      <c r="V322" s="13"/>
      <c r="W322" s="13"/>
      <c r="X322" s="13"/>
    </row>
    <row r="323" spans="2:24" x14ac:dyDescent="0.3">
      <c r="B323" s="228" t="s">
        <v>260</v>
      </c>
      <c r="C323" s="334">
        <v>17</v>
      </c>
      <c r="D323" s="334">
        <v>22</v>
      </c>
      <c r="E323" s="334">
        <v>39</v>
      </c>
      <c r="F323" s="334">
        <v>12</v>
      </c>
      <c r="G323" s="334">
        <v>5</v>
      </c>
      <c r="H323" s="357">
        <v>17</v>
      </c>
      <c r="I323" s="334">
        <v>0</v>
      </c>
      <c r="J323" s="357">
        <v>1</v>
      </c>
      <c r="K323" s="334">
        <v>1</v>
      </c>
      <c r="L323" s="357">
        <v>2</v>
      </c>
      <c r="M323" s="334">
        <v>1</v>
      </c>
      <c r="N323" s="357">
        <v>3</v>
      </c>
      <c r="O323" s="357">
        <v>0</v>
      </c>
      <c r="P323" s="357">
        <v>0</v>
      </c>
      <c r="Q323" s="357">
        <v>0</v>
      </c>
      <c r="R323" s="341">
        <v>31</v>
      </c>
      <c r="S323" s="341">
        <v>29</v>
      </c>
      <c r="T323" s="341">
        <v>60</v>
      </c>
      <c r="U323" s="13"/>
      <c r="V323" s="13"/>
      <c r="W323" s="13"/>
      <c r="X323" s="13"/>
    </row>
    <row r="324" spans="2:24" x14ac:dyDescent="0.3">
      <c r="B324" s="228" t="s">
        <v>261</v>
      </c>
      <c r="C324" s="334">
        <v>26</v>
      </c>
      <c r="D324" s="334">
        <v>21</v>
      </c>
      <c r="E324" s="334">
        <v>47</v>
      </c>
      <c r="F324" s="334">
        <v>11</v>
      </c>
      <c r="G324" s="334">
        <v>8</v>
      </c>
      <c r="H324" s="357">
        <v>19</v>
      </c>
      <c r="I324" s="334">
        <v>0</v>
      </c>
      <c r="J324" s="357">
        <v>0</v>
      </c>
      <c r="K324" s="334">
        <v>0</v>
      </c>
      <c r="L324" s="357">
        <v>0</v>
      </c>
      <c r="M324" s="334">
        <v>2</v>
      </c>
      <c r="N324" s="357">
        <v>2</v>
      </c>
      <c r="O324" s="357">
        <v>0</v>
      </c>
      <c r="P324" s="357">
        <v>0</v>
      </c>
      <c r="Q324" s="357">
        <v>0</v>
      </c>
      <c r="R324" s="341">
        <v>37</v>
      </c>
      <c r="S324" s="341">
        <v>31</v>
      </c>
      <c r="T324" s="341">
        <v>68</v>
      </c>
      <c r="U324" s="13"/>
      <c r="V324" s="13"/>
      <c r="W324" s="13"/>
      <c r="X324" s="13"/>
    </row>
    <row r="325" spans="2:24" x14ac:dyDescent="0.3">
      <c r="B325" s="228" t="s">
        <v>262</v>
      </c>
      <c r="C325" s="334">
        <v>3</v>
      </c>
      <c r="D325" s="334">
        <v>5</v>
      </c>
      <c r="E325" s="334">
        <v>8</v>
      </c>
      <c r="F325" s="334">
        <v>4</v>
      </c>
      <c r="G325" s="334">
        <v>0</v>
      </c>
      <c r="H325" s="357">
        <v>4</v>
      </c>
      <c r="I325" s="334">
        <v>1</v>
      </c>
      <c r="J325" s="357">
        <v>0</v>
      </c>
      <c r="K325" s="334">
        <v>1</v>
      </c>
      <c r="L325" s="357">
        <v>1</v>
      </c>
      <c r="M325" s="334">
        <v>0</v>
      </c>
      <c r="N325" s="357">
        <v>1</v>
      </c>
      <c r="O325" s="357">
        <v>0</v>
      </c>
      <c r="P325" s="357">
        <v>0</v>
      </c>
      <c r="Q325" s="357">
        <v>0</v>
      </c>
      <c r="R325" s="341">
        <v>9</v>
      </c>
      <c r="S325" s="341">
        <v>5</v>
      </c>
      <c r="T325" s="341">
        <v>14</v>
      </c>
      <c r="U325" s="13"/>
      <c r="V325" s="13"/>
      <c r="W325" s="13"/>
      <c r="X325" s="13"/>
    </row>
    <row r="326" spans="2:24" x14ac:dyDescent="0.3">
      <c r="B326" s="228" t="s">
        <v>263</v>
      </c>
      <c r="C326" s="334">
        <v>64</v>
      </c>
      <c r="D326" s="334">
        <v>76</v>
      </c>
      <c r="E326" s="334">
        <v>140</v>
      </c>
      <c r="F326" s="334">
        <v>58</v>
      </c>
      <c r="G326" s="334">
        <v>39</v>
      </c>
      <c r="H326" s="357">
        <v>97</v>
      </c>
      <c r="I326" s="334">
        <v>2</v>
      </c>
      <c r="J326" s="357">
        <v>1</v>
      </c>
      <c r="K326" s="334">
        <v>3</v>
      </c>
      <c r="L326" s="357">
        <v>7</v>
      </c>
      <c r="M326" s="334">
        <v>10</v>
      </c>
      <c r="N326" s="357">
        <v>17</v>
      </c>
      <c r="O326" s="357">
        <v>0</v>
      </c>
      <c r="P326" s="357">
        <v>0</v>
      </c>
      <c r="Q326" s="357">
        <v>0</v>
      </c>
      <c r="R326" s="341">
        <v>131</v>
      </c>
      <c r="S326" s="341">
        <v>126</v>
      </c>
      <c r="T326" s="341">
        <v>257</v>
      </c>
      <c r="U326" s="13"/>
      <c r="V326" s="13"/>
      <c r="W326" s="13"/>
      <c r="X326" s="13"/>
    </row>
    <row r="327" spans="2:24" x14ac:dyDescent="0.3">
      <c r="B327" s="228" t="s">
        <v>264</v>
      </c>
      <c r="C327" s="334">
        <v>7</v>
      </c>
      <c r="D327" s="334">
        <v>21</v>
      </c>
      <c r="E327" s="334">
        <v>28</v>
      </c>
      <c r="F327" s="334">
        <v>8</v>
      </c>
      <c r="G327" s="334">
        <v>4</v>
      </c>
      <c r="H327" s="357">
        <v>12</v>
      </c>
      <c r="I327" s="334">
        <v>0</v>
      </c>
      <c r="J327" s="357">
        <v>0</v>
      </c>
      <c r="K327" s="334">
        <v>0</v>
      </c>
      <c r="L327" s="357">
        <v>6</v>
      </c>
      <c r="M327" s="334">
        <v>1</v>
      </c>
      <c r="N327" s="357">
        <v>7</v>
      </c>
      <c r="O327" s="357">
        <v>0</v>
      </c>
      <c r="P327" s="357">
        <v>0</v>
      </c>
      <c r="Q327" s="357">
        <v>0</v>
      </c>
      <c r="R327" s="341">
        <v>21</v>
      </c>
      <c r="S327" s="341">
        <v>26</v>
      </c>
      <c r="T327" s="341">
        <v>47</v>
      </c>
      <c r="U327" s="13"/>
      <c r="V327" s="13"/>
      <c r="W327" s="13"/>
      <c r="X327" s="13"/>
    </row>
    <row r="328" spans="2:24" x14ac:dyDescent="0.3">
      <c r="B328" s="228" t="s">
        <v>265</v>
      </c>
      <c r="C328" s="334">
        <v>2</v>
      </c>
      <c r="D328" s="334">
        <v>3</v>
      </c>
      <c r="E328" s="334">
        <v>5</v>
      </c>
      <c r="F328" s="334">
        <v>0</v>
      </c>
      <c r="G328" s="334">
        <v>0</v>
      </c>
      <c r="H328" s="357">
        <v>0</v>
      </c>
      <c r="I328" s="334">
        <v>0</v>
      </c>
      <c r="J328" s="357">
        <v>0</v>
      </c>
      <c r="K328" s="334">
        <v>0</v>
      </c>
      <c r="L328" s="357">
        <v>0</v>
      </c>
      <c r="M328" s="334">
        <v>0</v>
      </c>
      <c r="N328" s="357">
        <v>0</v>
      </c>
      <c r="O328" s="357">
        <v>0</v>
      </c>
      <c r="P328" s="357">
        <v>0</v>
      </c>
      <c r="Q328" s="357">
        <v>0</v>
      </c>
      <c r="R328" s="341">
        <v>2</v>
      </c>
      <c r="S328" s="341">
        <v>3</v>
      </c>
      <c r="T328" s="341">
        <v>5</v>
      </c>
      <c r="U328" s="13"/>
      <c r="V328" s="13"/>
      <c r="W328" s="13"/>
      <c r="X328" s="13"/>
    </row>
    <row r="329" spans="2:24" x14ac:dyDescent="0.3">
      <c r="B329" s="228" t="s">
        <v>266</v>
      </c>
      <c r="C329" s="334">
        <v>3</v>
      </c>
      <c r="D329" s="334">
        <v>2</v>
      </c>
      <c r="E329" s="334">
        <v>5</v>
      </c>
      <c r="F329" s="334">
        <v>6</v>
      </c>
      <c r="G329" s="334">
        <v>2</v>
      </c>
      <c r="H329" s="357">
        <v>8</v>
      </c>
      <c r="I329" s="334">
        <v>0</v>
      </c>
      <c r="J329" s="357">
        <v>0</v>
      </c>
      <c r="K329" s="334">
        <v>0</v>
      </c>
      <c r="L329" s="357">
        <v>0</v>
      </c>
      <c r="M329" s="334">
        <v>0</v>
      </c>
      <c r="N329" s="357">
        <v>0</v>
      </c>
      <c r="O329" s="357">
        <v>0</v>
      </c>
      <c r="P329" s="357">
        <v>0</v>
      </c>
      <c r="Q329" s="357">
        <v>0</v>
      </c>
      <c r="R329" s="341">
        <v>9</v>
      </c>
      <c r="S329" s="341">
        <v>4</v>
      </c>
      <c r="T329" s="341">
        <v>13</v>
      </c>
      <c r="U329" s="13"/>
      <c r="V329" s="13"/>
      <c r="W329" s="13"/>
      <c r="X329" s="13"/>
    </row>
    <row r="330" spans="2:24" x14ac:dyDescent="0.3">
      <c r="B330" s="229" t="s">
        <v>267</v>
      </c>
      <c r="C330" s="334">
        <v>7</v>
      </c>
      <c r="D330" s="334">
        <v>8</v>
      </c>
      <c r="E330" s="334">
        <v>15</v>
      </c>
      <c r="F330" s="334">
        <v>6</v>
      </c>
      <c r="G330" s="334">
        <v>7</v>
      </c>
      <c r="H330" s="357">
        <v>13</v>
      </c>
      <c r="I330" s="334">
        <v>0</v>
      </c>
      <c r="J330" s="357">
        <v>0</v>
      </c>
      <c r="K330" s="334">
        <v>0</v>
      </c>
      <c r="L330" s="357">
        <v>0</v>
      </c>
      <c r="M330" s="334">
        <v>0</v>
      </c>
      <c r="N330" s="357">
        <v>0</v>
      </c>
      <c r="O330" s="357">
        <v>0</v>
      </c>
      <c r="P330" s="357">
        <v>0</v>
      </c>
      <c r="Q330" s="357">
        <v>0</v>
      </c>
      <c r="R330" s="341">
        <v>13</v>
      </c>
      <c r="S330" s="341">
        <v>15</v>
      </c>
      <c r="T330" s="341">
        <v>28</v>
      </c>
      <c r="U330" s="13"/>
      <c r="V330" s="13"/>
      <c r="W330" s="13"/>
      <c r="X330" s="13"/>
    </row>
    <row r="331" spans="2:24" x14ac:dyDescent="0.3">
      <c r="B331" s="355" t="s">
        <v>25</v>
      </c>
      <c r="C331" s="333">
        <v>398</v>
      </c>
      <c r="D331" s="333">
        <v>446</v>
      </c>
      <c r="E331" s="333">
        <v>844</v>
      </c>
      <c r="F331" s="333">
        <v>277</v>
      </c>
      <c r="G331" s="333">
        <v>193</v>
      </c>
      <c r="H331" s="341">
        <v>470</v>
      </c>
      <c r="I331" s="333">
        <v>10</v>
      </c>
      <c r="J331" s="341">
        <v>5</v>
      </c>
      <c r="K331" s="333">
        <v>15</v>
      </c>
      <c r="L331" s="341">
        <v>35</v>
      </c>
      <c r="M331" s="333">
        <v>31</v>
      </c>
      <c r="N331" s="341">
        <v>66</v>
      </c>
      <c r="O331" s="341">
        <v>0</v>
      </c>
      <c r="P331" s="341">
        <v>0</v>
      </c>
      <c r="Q331" s="341">
        <v>0</v>
      </c>
      <c r="R331" s="341">
        <v>720</v>
      </c>
      <c r="S331" s="341">
        <v>675</v>
      </c>
      <c r="T331" s="341">
        <v>1395</v>
      </c>
      <c r="U331" s="13"/>
      <c r="V331" s="13"/>
      <c r="W331" s="13"/>
      <c r="X331" s="13"/>
    </row>
    <row r="332" spans="2:24" ht="75.599999999999994" customHeight="1" x14ac:dyDescent="0.3">
      <c r="B332" s="598" t="s">
        <v>834</v>
      </c>
      <c r="C332" s="598"/>
      <c r="D332" s="598"/>
      <c r="E332" s="598"/>
      <c r="F332" s="598"/>
      <c r="G332" s="598"/>
      <c r="H332" s="598"/>
      <c r="I332" s="598"/>
      <c r="J332" s="598"/>
      <c r="K332" s="598"/>
      <c r="L332" s="598"/>
      <c r="M332" s="598"/>
      <c r="N332" s="598"/>
      <c r="O332" s="598"/>
      <c r="P332" s="598"/>
      <c r="Q332" s="598"/>
      <c r="R332" s="13"/>
      <c r="S332" s="13"/>
      <c r="T332" s="13"/>
      <c r="U332" s="13"/>
      <c r="V332" s="13"/>
      <c r="W332" s="13"/>
    </row>
    <row r="333" spans="2:24" ht="13.95" customHeight="1" x14ac:dyDescent="0.3">
      <c r="B333" s="557" t="s">
        <v>903</v>
      </c>
      <c r="C333" s="557"/>
      <c r="D333" s="557"/>
      <c r="E333" s="557"/>
      <c r="F333" s="557"/>
      <c r="G333" s="557"/>
      <c r="H333" s="557"/>
      <c r="I333" s="557"/>
      <c r="J333" s="557"/>
      <c r="K333" s="557"/>
      <c r="L333" s="557"/>
      <c r="M333" s="13"/>
      <c r="N333" s="13"/>
      <c r="O333" s="13"/>
      <c r="P333" s="13"/>
      <c r="Q333" s="13"/>
      <c r="R333" s="13"/>
      <c r="S333" s="13"/>
      <c r="T333" s="13"/>
      <c r="U333" s="13"/>
      <c r="V333" s="13"/>
      <c r="W333" s="13"/>
    </row>
    <row r="334" spans="2:24" x14ac:dyDescent="0.3">
      <c r="B334" s="157"/>
      <c r="C334" s="157"/>
      <c r="D334" s="157"/>
      <c r="E334"/>
      <c r="F334"/>
      <c r="G334"/>
      <c r="H334" s="13"/>
      <c r="I334" s="13"/>
      <c r="J334" s="13"/>
      <c r="K334" s="13"/>
      <c r="L334" s="13"/>
      <c r="M334" s="13"/>
      <c r="N334" s="13"/>
      <c r="O334" s="13"/>
      <c r="P334" s="13"/>
      <c r="Q334" s="13"/>
      <c r="R334" s="13"/>
      <c r="S334" s="13"/>
      <c r="T334" s="13"/>
      <c r="U334" s="13"/>
      <c r="V334" s="13"/>
      <c r="W334" s="13"/>
    </row>
    <row r="335" spans="2:24" x14ac:dyDescent="0.3">
      <c r="B335" s="157"/>
      <c r="C335" s="157"/>
      <c r="D335" s="157"/>
      <c r="E335"/>
      <c r="F335"/>
      <c r="G335"/>
      <c r="H335" s="13"/>
      <c r="I335" s="13"/>
      <c r="J335" s="13"/>
      <c r="K335" s="13"/>
      <c r="L335" s="13"/>
      <c r="M335" s="13"/>
      <c r="N335" s="13"/>
      <c r="O335" s="13"/>
      <c r="P335" s="13"/>
      <c r="Q335" s="13"/>
      <c r="R335" s="13"/>
      <c r="S335" s="13"/>
      <c r="T335" s="13"/>
      <c r="U335" s="13"/>
      <c r="V335" s="13"/>
      <c r="W335" s="13"/>
    </row>
    <row r="336" spans="2:24" x14ac:dyDescent="0.3">
      <c r="B336" s="186" t="s">
        <v>520</v>
      </c>
      <c r="C336"/>
      <c r="D336"/>
      <c r="E336"/>
      <c r="F336"/>
      <c r="G336"/>
      <c r="H336" s="13"/>
      <c r="I336" s="13"/>
      <c r="J336" s="13"/>
      <c r="K336" s="13"/>
      <c r="L336" s="13"/>
      <c r="M336" s="13"/>
      <c r="N336" s="13"/>
      <c r="O336" s="13"/>
      <c r="P336" s="13"/>
      <c r="Q336" s="13"/>
      <c r="R336" s="13"/>
      <c r="S336" s="13"/>
      <c r="T336" s="13"/>
      <c r="U336" s="13"/>
      <c r="V336" s="13"/>
      <c r="W336" s="13"/>
    </row>
    <row r="337" spans="2:24" x14ac:dyDescent="0.3">
      <c r="B337" s="186"/>
      <c r="C337"/>
      <c r="D337"/>
      <c r="E337"/>
      <c r="F337"/>
      <c r="G337"/>
      <c r="H337" s="13"/>
      <c r="I337" s="13"/>
      <c r="J337" s="13"/>
      <c r="K337" s="13"/>
      <c r="L337" s="13"/>
      <c r="M337" s="13"/>
      <c r="N337" s="13"/>
      <c r="O337" s="13"/>
      <c r="P337" s="13"/>
      <c r="Q337" s="13"/>
      <c r="R337" s="13"/>
      <c r="S337" s="13"/>
      <c r="T337" s="13"/>
      <c r="U337" s="13"/>
      <c r="V337" s="13"/>
      <c r="W337" s="13"/>
    </row>
    <row r="338" spans="2:24" ht="15" customHeight="1" x14ac:dyDescent="0.3">
      <c r="B338" s="529" t="s">
        <v>521</v>
      </c>
      <c r="C338" s="565" t="s">
        <v>477</v>
      </c>
      <c r="D338" s="566"/>
      <c r="E338" s="566"/>
      <c r="F338" s="566"/>
      <c r="G338" s="566"/>
      <c r="H338" s="566"/>
      <c r="I338" s="566"/>
      <c r="J338" s="566"/>
      <c r="K338" s="566"/>
      <c r="L338" s="566"/>
      <c r="M338" s="566"/>
      <c r="N338" s="566"/>
      <c r="O338" s="566"/>
      <c r="P338" s="566"/>
      <c r="Q338" s="567"/>
      <c r="R338" s="599" t="s">
        <v>861</v>
      </c>
      <c r="S338" s="600"/>
      <c r="T338" s="601"/>
      <c r="U338" s="13"/>
      <c r="V338" s="13"/>
      <c r="W338" s="13"/>
    </row>
    <row r="339" spans="2:24" ht="15" customHeight="1" x14ac:dyDescent="0.3">
      <c r="B339" s="529"/>
      <c r="C339" s="533" t="s">
        <v>651</v>
      </c>
      <c r="D339" s="533"/>
      <c r="E339" s="533"/>
      <c r="F339" s="533" t="s">
        <v>485</v>
      </c>
      <c r="G339" s="533"/>
      <c r="H339" s="533"/>
      <c r="I339" s="533" t="s">
        <v>3</v>
      </c>
      <c r="J339" s="533"/>
      <c r="K339" s="533"/>
      <c r="L339" s="533" t="s">
        <v>5</v>
      </c>
      <c r="M339" s="533"/>
      <c r="N339" s="533"/>
      <c r="O339" s="533" t="s">
        <v>829</v>
      </c>
      <c r="P339" s="533"/>
      <c r="Q339" s="533"/>
      <c r="R339" s="602"/>
      <c r="S339" s="537"/>
      <c r="T339" s="553"/>
      <c r="U339" s="13"/>
      <c r="V339" s="13"/>
      <c r="W339" s="13"/>
    </row>
    <row r="340" spans="2:24" x14ac:dyDescent="0.3">
      <c r="B340" s="529"/>
      <c r="C340" s="277" t="s">
        <v>73</v>
      </c>
      <c r="D340" s="277" t="s">
        <v>74</v>
      </c>
      <c r="E340" s="277" t="s">
        <v>25</v>
      </c>
      <c r="F340" s="277" t="s">
        <v>73</v>
      </c>
      <c r="G340" s="277" t="s">
        <v>74</v>
      </c>
      <c r="H340" s="277" t="s">
        <v>25</v>
      </c>
      <c r="I340" s="277" t="s">
        <v>73</v>
      </c>
      <c r="J340" s="277" t="s">
        <v>74</v>
      </c>
      <c r="K340" s="277" t="s">
        <v>25</v>
      </c>
      <c r="L340" s="277" t="s">
        <v>73</v>
      </c>
      <c r="M340" s="277" t="s">
        <v>74</v>
      </c>
      <c r="N340" s="277" t="s">
        <v>25</v>
      </c>
      <c r="O340" s="277" t="s">
        <v>73</v>
      </c>
      <c r="P340" s="277" t="s">
        <v>74</v>
      </c>
      <c r="Q340" s="277" t="s">
        <v>25</v>
      </c>
      <c r="R340" s="277" t="s">
        <v>73</v>
      </c>
      <c r="S340" s="277" t="s">
        <v>74</v>
      </c>
      <c r="T340" s="277" t="s">
        <v>25</v>
      </c>
      <c r="U340" s="13"/>
      <c r="V340" s="13"/>
      <c r="W340" s="13"/>
    </row>
    <row r="341" spans="2:24" x14ac:dyDescent="0.3">
      <c r="B341" s="227" t="s">
        <v>451</v>
      </c>
      <c r="C341" s="334">
        <v>7</v>
      </c>
      <c r="D341" s="334">
        <v>11</v>
      </c>
      <c r="E341" s="334">
        <v>18</v>
      </c>
      <c r="F341" s="334">
        <v>2</v>
      </c>
      <c r="G341" s="334">
        <v>8</v>
      </c>
      <c r="H341" s="357">
        <v>10</v>
      </c>
      <c r="I341" s="334">
        <v>0</v>
      </c>
      <c r="J341" s="357">
        <v>0</v>
      </c>
      <c r="K341" s="334">
        <v>0</v>
      </c>
      <c r="L341" s="357">
        <v>0</v>
      </c>
      <c r="M341" s="334">
        <v>2</v>
      </c>
      <c r="N341" s="357">
        <v>2</v>
      </c>
      <c r="O341" s="357">
        <v>0</v>
      </c>
      <c r="P341" s="357">
        <v>0</v>
      </c>
      <c r="Q341" s="357">
        <v>0</v>
      </c>
      <c r="R341" s="341">
        <v>9</v>
      </c>
      <c r="S341" s="341">
        <v>21</v>
      </c>
      <c r="T341" s="341">
        <v>30</v>
      </c>
      <c r="U341" s="13"/>
      <c r="V341" s="13"/>
      <c r="W341" s="13"/>
      <c r="X341" s="13"/>
    </row>
    <row r="342" spans="2:24" x14ac:dyDescent="0.3">
      <c r="B342" s="228" t="s">
        <v>452</v>
      </c>
      <c r="C342" s="334">
        <v>53</v>
      </c>
      <c r="D342" s="334">
        <v>56</v>
      </c>
      <c r="E342" s="334">
        <v>109</v>
      </c>
      <c r="F342" s="334">
        <v>52</v>
      </c>
      <c r="G342" s="334">
        <v>38</v>
      </c>
      <c r="H342" s="357">
        <v>90</v>
      </c>
      <c r="I342" s="334">
        <v>1</v>
      </c>
      <c r="J342" s="357">
        <v>0</v>
      </c>
      <c r="K342" s="334">
        <v>1</v>
      </c>
      <c r="L342" s="357">
        <v>7</v>
      </c>
      <c r="M342" s="334">
        <v>10</v>
      </c>
      <c r="N342" s="357">
        <v>17</v>
      </c>
      <c r="O342" s="357">
        <v>0</v>
      </c>
      <c r="P342" s="357">
        <v>0</v>
      </c>
      <c r="Q342" s="357">
        <v>0</v>
      </c>
      <c r="R342" s="341">
        <v>113</v>
      </c>
      <c r="S342" s="341">
        <v>104</v>
      </c>
      <c r="T342" s="341">
        <v>217</v>
      </c>
      <c r="U342" s="13"/>
      <c r="V342" s="13"/>
      <c r="W342" s="13"/>
      <c r="X342" s="13"/>
    </row>
    <row r="343" spans="2:24" x14ac:dyDescent="0.3">
      <c r="B343" s="228" t="s">
        <v>453</v>
      </c>
      <c r="C343" s="334">
        <v>6</v>
      </c>
      <c r="D343" s="334">
        <v>6</v>
      </c>
      <c r="E343" s="334">
        <v>12</v>
      </c>
      <c r="F343" s="334">
        <v>8</v>
      </c>
      <c r="G343" s="334">
        <v>3</v>
      </c>
      <c r="H343" s="357">
        <v>11</v>
      </c>
      <c r="I343" s="334">
        <v>0</v>
      </c>
      <c r="J343" s="357">
        <v>0</v>
      </c>
      <c r="K343" s="334">
        <v>0</v>
      </c>
      <c r="L343" s="357">
        <v>0</v>
      </c>
      <c r="M343" s="334">
        <v>1</v>
      </c>
      <c r="N343" s="357">
        <v>1</v>
      </c>
      <c r="O343" s="357">
        <v>0</v>
      </c>
      <c r="P343" s="357">
        <v>0</v>
      </c>
      <c r="Q343" s="357">
        <v>0</v>
      </c>
      <c r="R343" s="341">
        <v>14</v>
      </c>
      <c r="S343" s="341">
        <v>10</v>
      </c>
      <c r="T343" s="341">
        <v>24</v>
      </c>
      <c r="U343" s="13"/>
      <c r="V343" s="13"/>
      <c r="W343" s="13"/>
      <c r="X343" s="13"/>
    </row>
    <row r="344" spans="2:24" x14ac:dyDescent="0.3">
      <c r="B344" s="228" t="s">
        <v>454</v>
      </c>
      <c r="C344" s="334">
        <v>0</v>
      </c>
      <c r="D344" s="334">
        <v>7</v>
      </c>
      <c r="E344" s="334">
        <v>7</v>
      </c>
      <c r="F344" s="334">
        <v>1</v>
      </c>
      <c r="G344" s="334">
        <v>1</v>
      </c>
      <c r="H344" s="357">
        <v>2</v>
      </c>
      <c r="I344" s="334">
        <v>0</v>
      </c>
      <c r="J344" s="357">
        <v>0</v>
      </c>
      <c r="K344" s="334">
        <v>0</v>
      </c>
      <c r="L344" s="357">
        <v>0</v>
      </c>
      <c r="M344" s="334">
        <v>0</v>
      </c>
      <c r="N344" s="357">
        <v>0</v>
      </c>
      <c r="O344" s="357">
        <v>0</v>
      </c>
      <c r="P344" s="357">
        <v>0</v>
      </c>
      <c r="Q344" s="357">
        <v>0</v>
      </c>
      <c r="R344" s="341">
        <v>1</v>
      </c>
      <c r="S344" s="341">
        <v>8</v>
      </c>
      <c r="T344" s="341">
        <v>9</v>
      </c>
      <c r="U344" s="13"/>
      <c r="V344" s="13"/>
      <c r="W344" s="13"/>
      <c r="X344" s="13"/>
    </row>
    <row r="345" spans="2:24" x14ac:dyDescent="0.3">
      <c r="B345" s="228" t="s">
        <v>455</v>
      </c>
      <c r="C345" s="334">
        <v>4</v>
      </c>
      <c r="D345" s="334">
        <v>6</v>
      </c>
      <c r="E345" s="334">
        <v>10</v>
      </c>
      <c r="F345" s="334">
        <v>2</v>
      </c>
      <c r="G345" s="334">
        <v>2</v>
      </c>
      <c r="H345" s="357">
        <v>4</v>
      </c>
      <c r="I345" s="334">
        <v>0</v>
      </c>
      <c r="J345" s="357">
        <v>0</v>
      </c>
      <c r="K345" s="334">
        <v>0</v>
      </c>
      <c r="L345" s="357">
        <v>0</v>
      </c>
      <c r="M345" s="334">
        <v>1</v>
      </c>
      <c r="N345" s="357">
        <v>1</v>
      </c>
      <c r="O345" s="357">
        <v>0</v>
      </c>
      <c r="P345" s="357">
        <v>0</v>
      </c>
      <c r="Q345" s="357">
        <v>0</v>
      </c>
      <c r="R345" s="341">
        <v>6</v>
      </c>
      <c r="S345" s="341">
        <v>9</v>
      </c>
      <c r="T345" s="341">
        <v>15</v>
      </c>
      <c r="U345" s="13"/>
      <c r="V345" s="13"/>
      <c r="W345" s="13"/>
      <c r="X345" s="13"/>
    </row>
    <row r="346" spans="2:24" x14ac:dyDescent="0.3">
      <c r="B346" s="228" t="s">
        <v>456</v>
      </c>
      <c r="C346" s="334">
        <v>10</v>
      </c>
      <c r="D346" s="334">
        <v>14</v>
      </c>
      <c r="E346" s="334">
        <v>24</v>
      </c>
      <c r="F346" s="334">
        <v>9</v>
      </c>
      <c r="G346" s="334">
        <v>3</v>
      </c>
      <c r="H346" s="357">
        <v>12</v>
      </c>
      <c r="I346" s="334">
        <v>0</v>
      </c>
      <c r="J346" s="357">
        <v>0</v>
      </c>
      <c r="K346" s="334">
        <v>0</v>
      </c>
      <c r="L346" s="357">
        <v>0</v>
      </c>
      <c r="M346" s="334">
        <v>2</v>
      </c>
      <c r="N346" s="357">
        <v>2</v>
      </c>
      <c r="O346" s="357">
        <v>0</v>
      </c>
      <c r="P346" s="357">
        <v>0</v>
      </c>
      <c r="Q346" s="357">
        <v>0</v>
      </c>
      <c r="R346" s="341">
        <v>19</v>
      </c>
      <c r="S346" s="341">
        <v>19</v>
      </c>
      <c r="T346" s="341">
        <v>38</v>
      </c>
      <c r="U346" s="13"/>
      <c r="V346" s="13"/>
      <c r="W346" s="13"/>
      <c r="X346" s="13"/>
    </row>
    <row r="347" spans="2:24" x14ac:dyDescent="0.3">
      <c r="B347" s="228" t="s">
        <v>457</v>
      </c>
      <c r="C347" s="334">
        <v>4</v>
      </c>
      <c r="D347" s="334">
        <v>8</v>
      </c>
      <c r="E347" s="334">
        <v>12</v>
      </c>
      <c r="F347" s="334">
        <v>1</v>
      </c>
      <c r="G347" s="334">
        <v>1</v>
      </c>
      <c r="H347" s="357">
        <v>2</v>
      </c>
      <c r="I347" s="334">
        <v>0</v>
      </c>
      <c r="J347" s="357">
        <v>0</v>
      </c>
      <c r="K347" s="334">
        <v>0</v>
      </c>
      <c r="L347" s="357">
        <v>0</v>
      </c>
      <c r="M347" s="334">
        <v>0</v>
      </c>
      <c r="N347" s="357">
        <v>0</v>
      </c>
      <c r="O347" s="357">
        <v>0</v>
      </c>
      <c r="P347" s="357">
        <v>0</v>
      </c>
      <c r="Q347" s="357">
        <v>0</v>
      </c>
      <c r="R347" s="341">
        <v>5</v>
      </c>
      <c r="S347" s="341">
        <v>9</v>
      </c>
      <c r="T347" s="341">
        <v>14</v>
      </c>
      <c r="U347" s="13"/>
      <c r="V347" s="13"/>
      <c r="W347" s="13"/>
      <c r="X347" s="13"/>
    </row>
    <row r="348" spans="2:24" x14ac:dyDescent="0.3">
      <c r="B348" s="228" t="s">
        <v>458</v>
      </c>
      <c r="C348" s="334">
        <v>2</v>
      </c>
      <c r="D348" s="334">
        <v>3</v>
      </c>
      <c r="E348" s="334">
        <v>5</v>
      </c>
      <c r="F348" s="334">
        <v>2</v>
      </c>
      <c r="G348" s="334">
        <v>1</v>
      </c>
      <c r="H348" s="357">
        <v>3</v>
      </c>
      <c r="I348" s="334">
        <v>0</v>
      </c>
      <c r="J348" s="357">
        <v>0</v>
      </c>
      <c r="K348" s="334">
        <v>0</v>
      </c>
      <c r="L348" s="357">
        <v>1</v>
      </c>
      <c r="M348" s="334">
        <v>0</v>
      </c>
      <c r="N348" s="357">
        <v>1</v>
      </c>
      <c r="O348" s="357">
        <v>0</v>
      </c>
      <c r="P348" s="357">
        <v>0</v>
      </c>
      <c r="Q348" s="357">
        <v>0</v>
      </c>
      <c r="R348" s="341">
        <v>5</v>
      </c>
      <c r="S348" s="341">
        <v>4</v>
      </c>
      <c r="T348" s="341">
        <v>9</v>
      </c>
      <c r="U348" s="13"/>
      <c r="V348" s="13"/>
      <c r="W348" s="13"/>
      <c r="X348" s="13"/>
    </row>
    <row r="349" spans="2:24" x14ac:dyDescent="0.3">
      <c r="B349" s="228" t="s">
        <v>459</v>
      </c>
      <c r="C349" s="334">
        <v>5</v>
      </c>
      <c r="D349" s="334">
        <v>0</v>
      </c>
      <c r="E349" s="334">
        <v>5</v>
      </c>
      <c r="F349" s="334">
        <v>2</v>
      </c>
      <c r="G349" s="334">
        <v>2</v>
      </c>
      <c r="H349" s="357">
        <v>4</v>
      </c>
      <c r="I349" s="334">
        <v>0</v>
      </c>
      <c r="J349" s="357">
        <v>0</v>
      </c>
      <c r="K349" s="334">
        <v>0</v>
      </c>
      <c r="L349" s="357">
        <v>0</v>
      </c>
      <c r="M349" s="334">
        <v>0</v>
      </c>
      <c r="N349" s="357">
        <v>0</v>
      </c>
      <c r="O349" s="357">
        <v>0</v>
      </c>
      <c r="P349" s="357">
        <v>0</v>
      </c>
      <c r="Q349" s="357">
        <v>0</v>
      </c>
      <c r="R349" s="341">
        <v>7</v>
      </c>
      <c r="S349" s="341">
        <v>2</v>
      </c>
      <c r="T349" s="341">
        <v>9</v>
      </c>
      <c r="U349" s="13"/>
      <c r="V349" s="13"/>
      <c r="W349" s="13"/>
      <c r="X349" s="13"/>
    </row>
    <row r="350" spans="2:24" x14ac:dyDescent="0.3">
      <c r="B350" s="228" t="s">
        <v>460</v>
      </c>
      <c r="C350" s="334">
        <v>2</v>
      </c>
      <c r="D350" s="334">
        <v>3</v>
      </c>
      <c r="E350" s="334">
        <v>5</v>
      </c>
      <c r="F350" s="334">
        <v>0</v>
      </c>
      <c r="G350" s="334">
        <v>1</v>
      </c>
      <c r="H350" s="357">
        <v>1</v>
      </c>
      <c r="I350" s="334">
        <v>0</v>
      </c>
      <c r="J350" s="357">
        <v>0</v>
      </c>
      <c r="K350" s="334">
        <v>0</v>
      </c>
      <c r="L350" s="357">
        <v>0</v>
      </c>
      <c r="M350" s="334">
        <v>1</v>
      </c>
      <c r="N350" s="357">
        <v>1</v>
      </c>
      <c r="O350" s="357">
        <v>0</v>
      </c>
      <c r="P350" s="357">
        <v>0</v>
      </c>
      <c r="Q350" s="357">
        <v>0</v>
      </c>
      <c r="R350" s="341">
        <v>2</v>
      </c>
      <c r="S350" s="341">
        <v>5</v>
      </c>
      <c r="T350" s="341">
        <v>7</v>
      </c>
      <c r="U350" s="13"/>
      <c r="V350" s="13"/>
      <c r="W350" s="13"/>
      <c r="X350" s="13"/>
    </row>
    <row r="351" spans="2:24" x14ac:dyDescent="0.3">
      <c r="B351" s="228" t="s">
        <v>461</v>
      </c>
      <c r="C351" s="334">
        <v>1</v>
      </c>
      <c r="D351" s="334">
        <v>2</v>
      </c>
      <c r="E351" s="334">
        <v>3</v>
      </c>
      <c r="F351" s="334">
        <v>2</v>
      </c>
      <c r="G351" s="334">
        <v>1</v>
      </c>
      <c r="H351" s="357">
        <v>3</v>
      </c>
      <c r="I351" s="334">
        <v>0</v>
      </c>
      <c r="J351" s="357">
        <v>0</v>
      </c>
      <c r="K351" s="334">
        <v>0</v>
      </c>
      <c r="L351" s="357">
        <v>0</v>
      </c>
      <c r="M351" s="334">
        <v>0</v>
      </c>
      <c r="N351" s="357">
        <v>0</v>
      </c>
      <c r="O351" s="357">
        <v>0</v>
      </c>
      <c r="P351" s="357">
        <v>0</v>
      </c>
      <c r="Q351" s="357">
        <v>0</v>
      </c>
      <c r="R351" s="341">
        <v>3</v>
      </c>
      <c r="S351" s="341">
        <v>3</v>
      </c>
      <c r="T351" s="341">
        <v>6</v>
      </c>
      <c r="U351" s="13"/>
      <c r="V351" s="13"/>
      <c r="W351" s="13"/>
      <c r="X351" s="13"/>
    </row>
    <row r="352" spans="2:24" x14ac:dyDescent="0.3">
      <c r="B352" s="228" t="s">
        <v>462</v>
      </c>
      <c r="C352" s="334">
        <v>12</v>
      </c>
      <c r="D352" s="334">
        <v>8</v>
      </c>
      <c r="E352" s="334">
        <v>20</v>
      </c>
      <c r="F352" s="334">
        <v>9</v>
      </c>
      <c r="G352" s="334">
        <v>4</v>
      </c>
      <c r="H352" s="357">
        <v>13</v>
      </c>
      <c r="I352" s="334">
        <v>0</v>
      </c>
      <c r="J352" s="357">
        <v>0</v>
      </c>
      <c r="K352" s="334">
        <v>0</v>
      </c>
      <c r="L352" s="357">
        <v>1</v>
      </c>
      <c r="M352" s="334">
        <v>1</v>
      </c>
      <c r="N352" s="357">
        <v>2</v>
      </c>
      <c r="O352" s="357">
        <v>0</v>
      </c>
      <c r="P352" s="357">
        <v>0</v>
      </c>
      <c r="Q352" s="357">
        <v>0</v>
      </c>
      <c r="R352" s="341">
        <v>22</v>
      </c>
      <c r="S352" s="341">
        <v>13</v>
      </c>
      <c r="T352" s="341">
        <v>35</v>
      </c>
      <c r="U352" s="13"/>
      <c r="V352" s="13"/>
      <c r="W352" s="13"/>
      <c r="X352" s="13"/>
    </row>
    <row r="353" spans="2:26" x14ac:dyDescent="0.3">
      <c r="B353" s="228" t="s">
        <v>463</v>
      </c>
      <c r="C353" s="334">
        <v>6</v>
      </c>
      <c r="D353" s="334">
        <v>3</v>
      </c>
      <c r="E353" s="334">
        <v>9</v>
      </c>
      <c r="F353" s="334">
        <v>1</v>
      </c>
      <c r="G353" s="334">
        <v>3</v>
      </c>
      <c r="H353" s="357">
        <v>4</v>
      </c>
      <c r="I353" s="334">
        <v>0</v>
      </c>
      <c r="J353" s="357">
        <v>0</v>
      </c>
      <c r="K353" s="334">
        <v>0</v>
      </c>
      <c r="L353" s="357">
        <v>0</v>
      </c>
      <c r="M353" s="334">
        <v>0</v>
      </c>
      <c r="N353" s="357">
        <v>0</v>
      </c>
      <c r="O353" s="357">
        <v>0</v>
      </c>
      <c r="P353" s="357">
        <v>0</v>
      </c>
      <c r="Q353" s="357">
        <v>0</v>
      </c>
      <c r="R353" s="341">
        <v>7</v>
      </c>
      <c r="S353" s="341">
        <v>6</v>
      </c>
      <c r="T353" s="341">
        <v>13</v>
      </c>
      <c r="U353" s="13"/>
      <c r="V353" s="13"/>
      <c r="W353" s="13"/>
      <c r="X353" s="13"/>
    </row>
    <row r="354" spans="2:26" x14ac:dyDescent="0.3">
      <c r="B354" s="228" t="s">
        <v>464</v>
      </c>
      <c r="C354" s="334">
        <v>3</v>
      </c>
      <c r="D354" s="334">
        <v>4</v>
      </c>
      <c r="E354" s="334">
        <v>7</v>
      </c>
      <c r="F354" s="334">
        <v>1</v>
      </c>
      <c r="G354" s="334">
        <v>3</v>
      </c>
      <c r="H354" s="357">
        <v>4</v>
      </c>
      <c r="I354" s="334">
        <v>0</v>
      </c>
      <c r="J354" s="357">
        <v>0</v>
      </c>
      <c r="K354" s="334">
        <v>0</v>
      </c>
      <c r="L354" s="357">
        <v>0</v>
      </c>
      <c r="M354" s="334">
        <v>0</v>
      </c>
      <c r="N354" s="357">
        <v>0</v>
      </c>
      <c r="O354" s="357">
        <v>0</v>
      </c>
      <c r="P354" s="357">
        <v>0</v>
      </c>
      <c r="Q354" s="357">
        <v>0</v>
      </c>
      <c r="R354" s="341">
        <v>4</v>
      </c>
      <c r="S354" s="341">
        <v>7</v>
      </c>
      <c r="T354" s="341">
        <v>11</v>
      </c>
      <c r="U354" s="13"/>
      <c r="V354" s="13"/>
      <c r="W354" s="13"/>
      <c r="X354" s="13"/>
    </row>
    <row r="355" spans="2:26" x14ac:dyDescent="0.3">
      <c r="B355" s="228" t="s">
        <v>465</v>
      </c>
      <c r="C355" s="334">
        <v>27</v>
      </c>
      <c r="D355" s="334">
        <v>25</v>
      </c>
      <c r="E355" s="334">
        <v>52</v>
      </c>
      <c r="F355" s="334">
        <v>9</v>
      </c>
      <c r="G355" s="334">
        <v>20</v>
      </c>
      <c r="H355" s="357">
        <v>29</v>
      </c>
      <c r="I355" s="334">
        <v>0</v>
      </c>
      <c r="J355" s="357">
        <v>0</v>
      </c>
      <c r="K355" s="334">
        <v>0</v>
      </c>
      <c r="L355" s="357">
        <v>1</v>
      </c>
      <c r="M355" s="334">
        <v>2</v>
      </c>
      <c r="N355" s="357">
        <v>3</v>
      </c>
      <c r="O355" s="357">
        <v>0</v>
      </c>
      <c r="P355" s="357">
        <v>0</v>
      </c>
      <c r="Q355" s="357">
        <v>0</v>
      </c>
      <c r="R355" s="341">
        <v>37</v>
      </c>
      <c r="S355" s="341">
        <v>47</v>
      </c>
      <c r="T355" s="341">
        <v>84</v>
      </c>
      <c r="U355" s="13"/>
      <c r="V355" s="13"/>
      <c r="W355" s="13"/>
      <c r="X355" s="13"/>
    </row>
    <row r="356" spans="2:26" x14ac:dyDescent="0.3">
      <c r="B356" s="228" t="s">
        <v>466</v>
      </c>
      <c r="C356" s="334">
        <v>0</v>
      </c>
      <c r="D356" s="334">
        <v>1</v>
      </c>
      <c r="E356" s="334">
        <v>1</v>
      </c>
      <c r="F356" s="334">
        <v>0</v>
      </c>
      <c r="G356" s="334">
        <v>1</v>
      </c>
      <c r="H356" s="357">
        <v>1</v>
      </c>
      <c r="I356" s="334">
        <v>0</v>
      </c>
      <c r="J356" s="357">
        <v>0</v>
      </c>
      <c r="K356" s="334">
        <v>0</v>
      </c>
      <c r="L356" s="357">
        <v>0</v>
      </c>
      <c r="M356" s="334">
        <v>0</v>
      </c>
      <c r="N356" s="357">
        <v>0</v>
      </c>
      <c r="O356" s="357">
        <v>0</v>
      </c>
      <c r="P356" s="357">
        <v>0</v>
      </c>
      <c r="Q356" s="357">
        <v>0</v>
      </c>
      <c r="R356" s="341">
        <v>0</v>
      </c>
      <c r="S356" s="341">
        <v>2</v>
      </c>
      <c r="T356" s="341">
        <v>2</v>
      </c>
      <c r="U356" s="13"/>
      <c r="V356" s="13"/>
      <c r="W356" s="13"/>
      <c r="X356" s="13"/>
    </row>
    <row r="357" spans="2:26" x14ac:dyDescent="0.3">
      <c r="B357" s="228" t="s">
        <v>467</v>
      </c>
      <c r="C357" s="334">
        <v>4</v>
      </c>
      <c r="D357" s="334">
        <v>5</v>
      </c>
      <c r="E357" s="334">
        <v>9</v>
      </c>
      <c r="F357" s="334">
        <v>3</v>
      </c>
      <c r="G357" s="334">
        <v>4</v>
      </c>
      <c r="H357" s="357">
        <v>7</v>
      </c>
      <c r="I357" s="334">
        <v>0</v>
      </c>
      <c r="J357" s="357">
        <v>0</v>
      </c>
      <c r="K357" s="334">
        <v>0</v>
      </c>
      <c r="L357" s="357">
        <v>2</v>
      </c>
      <c r="M357" s="334">
        <v>0</v>
      </c>
      <c r="N357" s="357">
        <v>2</v>
      </c>
      <c r="O357" s="357">
        <v>0</v>
      </c>
      <c r="P357" s="357">
        <v>0</v>
      </c>
      <c r="Q357" s="357">
        <v>0</v>
      </c>
      <c r="R357" s="341">
        <v>9</v>
      </c>
      <c r="S357" s="341">
        <v>9</v>
      </c>
      <c r="T357" s="341">
        <v>18</v>
      </c>
      <c r="U357" s="13"/>
      <c r="V357" s="13"/>
      <c r="W357" s="13"/>
      <c r="X357" s="13"/>
    </row>
    <row r="358" spans="2:26" x14ac:dyDescent="0.3">
      <c r="B358" s="228" t="s">
        <v>468</v>
      </c>
      <c r="C358" s="334">
        <v>3</v>
      </c>
      <c r="D358" s="334">
        <v>8</v>
      </c>
      <c r="E358" s="334">
        <v>11</v>
      </c>
      <c r="F358" s="334">
        <v>2</v>
      </c>
      <c r="G358" s="334">
        <v>7</v>
      </c>
      <c r="H358" s="357">
        <v>9</v>
      </c>
      <c r="I358" s="334">
        <v>0</v>
      </c>
      <c r="J358" s="357">
        <v>1</v>
      </c>
      <c r="K358" s="334">
        <v>1</v>
      </c>
      <c r="L358" s="357">
        <v>0</v>
      </c>
      <c r="M358" s="334">
        <v>0</v>
      </c>
      <c r="N358" s="357">
        <v>0</v>
      </c>
      <c r="O358" s="357">
        <v>0</v>
      </c>
      <c r="P358" s="357">
        <v>0</v>
      </c>
      <c r="Q358" s="357">
        <v>0</v>
      </c>
      <c r="R358" s="341">
        <v>5</v>
      </c>
      <c r="S358" s="341">
        <v>16</v>
      </c>
      <c r="T358" s="341">
        <v>21</v>
      </c>
      <c r="U358" s="13"/>
      <c r="V358" s="13"/>
      <c r="W358" s="13"/>
      <c r="X358" s="13"/>
    </row>
    <row r="359" spans="2:26" x14ac:dyDescent="0.3">
      <c r="B359" s="228" t="s">
        <v>469</v>
      </c>
      <c r="C359" s="334">
        <v>4</v>
      </c>
      <c r="D359" s="334">
        <v>4</v>
      </c>
      <c r="E359" s="334">
        <v>8</v>
      </c>
      <c r="F359" s="334">
        <v>3</v>
      </c>
      <c r="G359" s="334">
        <v>0</v>
      </c>
      <c r="H359" s="357">
        <v>3</v>
      </c>
      <c r="I359" s="334">
        <v>0</v>
      </c>
      <c r="J359" s="357">
        <v>0</v>
      </c>
      <c r="K359" s="334">
        <v>0</v>
      </c>
      <c r="L359" s="357">
        <v>0</v>
      </c>
      <c r="M359" s="334">
        <v>0</v>
      </c>
      <c r="N359" s="357">
        <v>0</v>
      </c>
      <c r="O359" s="357">
        <v>0</v>
      </c>
      <c r="P359" s="357">
        <v>0</v>
      </c>
      <c r="Q359" s="357">
        <v>0</v>
      </c>
      <c r="R359" s="341">
        <v>7</v>
      </c>
      <c r="S359" s="341">
        <v>4</v>
      </c>
      <c r="T359" s="341">
        <v>11</v>
      </c>
      <c r="U359" s="13"/>
      <c r="V359" s="13"/>
      <c r="W359" s="13"/>
      <c r="X359" s="13"/>
    </row>
    <row r="360" spans="2:26" x14ac:dyDescent="0.3">
      <c r="B360" s="228" t="s">
        <v>470</v>
      </c>
      <c r="C360" s="334">
        <v>5</v>
      </c>
      <c r="D360" s="334">
        <v>12</v>
      </c>
      <c r="E360" s="334">
        <v>17</v>
      </c>
      <c r="F360" s="334">
        <v>9</v>
      </c>
      <c r="G360" s="334">
        <v>4</v>
      </c>
      <c r="H360" s="357">
        <v>13</v>
      </c>
      <c r="I360" s="334">
        <v>0</v>
      </c>
      <c r="J360" s="357">
        <v>0</v>
      </c>
      <c r="K360" s="334">
        <v>0</v>
      </c>
      <c r="L360" s="357">
        <v>4</v>
      </c>
      <c r="M360" s="334">
        <v>0</v>
      </c>
      <c r="N360" s="357">
        <v>4</v>
      </c>
      <c r="O360" s="357">
        <v>0</v>
      </c>
      <c r="P360" s="357">
        <v>0</v>
      </c>
      <c r="Q360" s="357">
        <v>0</v>
      </c>
      <c r="R360" s="341">
        <v>18</v>
      </c>
      <c r="S360" s="341">
        <v>16</v>
      </c>
      <c r="T360" s="341">
        <v>34</v>
      </c>
      <c r="U360" s="13"/>
      <c r="V360" s="13"/>
      <c r="W360" s="13"/>
      <c r="X360" s="13"/>
    </row>
    <row r="361" spans="2:26" x14ac:dyDescent="0.3">
      <c r="B361" s="228" t="s">
        <v>471</v>
      </c>
      <c r="C361" s="334">
        <v>4</v>
      </c>
      <c r="D361" s="334">
        <v>9</v>
      </c>
      <c r="E361" s="334">
        <v>13</v>
      </c>
      <c r="F361" s="334">
        <v>2</v>
      </c>
      <c r="G361" s="334">
        <v>3</v>
      </c>
      <c r="H361" s="357">
        <v>5</v>
      </c>
      <c r="I361" s="334">
        <v>0</v>
      </c>
      <c r="J361" s="357">
        <v>0</v>
      </c>
      <c r="K361" s="334">
        <v>0</v>
      </c>
      <c r="L361" s="357">
        <v>0</v>
      </c>
      <c r="M361" s="334">
        <v>0</v>
      </c>
      <c r="N361" s="357">
        <v>0</v>
      </c>
      <c r="O361" s="357">
        <v>0</v>
      </c>
      <c r="P361" s="357">
        <v>0</v>
      </c>
      <c r="Q361" s="357">
        <v>0</v>
      </c>
      <c r="R361" s="341">
        <v>6</v>
      </c>
      <c r="S361" s="341">
        <v>12</v>
      </c>
      <c r="T361" s="341">
        <v>18</v>
      </c>
      <c r="U361" s="13"/>
      <c r="V361" s="13"/>
      <c r="W361" s="13"/>
      <c r="X361" s="13"/>
    </row>
    <row r="362" spans="2:26" x14ac:dyDescent="0.3">
      <c r="B362" s="355" t="s">
        <v>25</v>
      </c>
      <c r="C362" s="333">
        <v>162</v>
      </c>
      <c r="D362" s="333">
        <v>195</v>
      </c>
      <c r="E362" s="333">
        <v>357</v>
      </c>
      <c r="F362" s="333">
        <v>120</v>
      </c>
      <c r="G362" s="333">
        <v>110</v>
      </c>
      <c r="H362" s="341">
        <v>230</v>
      </c>
      <c r="I362" s="333">
        <v>1</v>
      </c>
      <c r="J362" s="341">
        <v>1</v>
      </c>
      <c r="K362" s="333">
        <v>2</v>
      </c>
      <c r="L362" s="341">
        <v>16</v>
      </c>
      <c r="M362" s="333">
        <v>20</v>
      </c>
      <c r="N362" s="341">
        <v>36</v>
      </c>
      <c r="O362" s="341">
        <v>0</v>
      </c>
      <c r="P362" s="341">
        <v>0</v>
      </c>
      <c r="Q362" s="341">
        <v>0</v>
      </c>
      <c r="R362" s="341">
        <v>299</v>
      </c>
      <c r="S362" s="341">
        <v>326</v>
      </c>
      <c r="T362" s="341">
        <v>625</v>
      </c>
      <c r="U362" s="13"/>
      <c r="V362" s="13"/>
      <c r="W362" s="13"/>
      <c r="X362" s="13"/>
    </row>
    <row r="363" spans="2:26" ht="76.2" customHeight="1" x14ac:dyDescent="0.3">
      <c r="B363" s="598" t="s">
        <v>834</v>
      </c>
      <c r="C363" s="598"/>
      <c r="D363" s="598"/>
      <c r="E363" s="598"/>
      <c r="F363" s="598"/>
      <c r="G363" s="598"/>
      <c r="H363" s="598"/>
      <c r="I363" s="598"/>
      <c r="J363" s="598"/>
      <c r="K363" s="598"/>
      <c r="L363" s="598"/>
      <c r="M363" s="598"/>
      <c r="N363" s="598"/>
      <c r="O363" s="598"/>
      <c r="P363" s="598"/>
      <c r="Q363" s="598"/>
      <c r="R363" s="13"/>
      <c r="S363" s="13"/>
      <c r="T363" s="13"/>
      <c r="U363" s="13"/>
      <c r="V363" s="13"/>
      <c r="W363" s="13"/>
    </row>
    <row r="364" spans="2:26" ht="13.95" customHeight="1" x14ac:dyDescent="0.3">
      <c r="B364" s="557" t="s">
        <v>903</v>
      </c>
      <c r="C364" s="557"/>
      <c r="D364" s="557"/>
      <c r="E364" s="557"/>
      <c r="F364" s="557"/>
      <c r="G364" s="557"/>
      <c r="H364" s="557"/>
      <c r="I364" s="557"/>
      <c r="J364" s="557"/>
      <c r="K364" s="557"/>
      <c r="L364" s="557"/>
      <c r="M364" s="13"/>
      <c r="N364" s="13"/>
      <c r="O364" s="13"/>
      <c r="P364" s="13"/>
      <c r="Q364" s="13"/>
      <c r="R364" s="13"/>
      <c r="S364" s="13"/>
      <c r="T364" s="13"/>
      <c r="U364" s="13"/>
      <c r="V364" s="13"/>
      <c r="W364" s="13"/>
    </row>
    <row r="365" spans="2:26" x14ac:dyDescent="0.3">
      <c r="B365" s="157"/>
      <c r="C365" s="157"/>
      <c r="D365" s="157"/>
      <c r="E365"/>
      <c r="F365"/>
      <c r="G365"/>
      <c r="H365" s="13"/>
      <c r="I365" s="13"/>
      <c r="J365" s="13"/>
      <c r="K365" s="13"/>
      <c r="L365" s="13"/>
      <c r="M365" s="13"/>
      <c r="N365" s="13"/>
      <c r="O365" s="13"/>
      <c r="P365" s="13"/>
      <c r="Q365" s="13"/>
      <c r="R365" s="13"/>
      <c r="S365" s="13"/>
      <c r="T365" s="13"/>
      <c r="U365" s="13"/>
      <c r="V365" s="13"/>
      <c r="W365" s="13"/>
    </row>
    <row r="366" spans="2:26" x14ac:dyDescent="0.3">
      <c r="B366" s="186" t="s">
        <v>839</v>
      </c>
      <c r="C366"/>
      <c r="D366"/>
      <c r="E366"/>
      <c r="F366"/>
      <c r="G366"/>
      <c r="H366" s="13"/>
      <c r="I366" s="13"/>
      <c r="J366" s="13"/>
      <c r="K366" s="13"/>
      <c r="L366" s="13"/>
      <c r="M366" s="13"/>
      <c r="N366" s="13"/>
      <c r="O366" s="13"/>
      <c r="P366" s="13"/>
      <c r="Q366" s="13"/>
      <c r="R366" s="13"/>
      <c r="S366" s="13"/>
      <c r="T366" s="13"/>
      <c r="U366" s="13"/>
      <c r="V366" s="13"/>
      <c r="W366" s="13"/>
    </row>
    <row r="367" spans="2:26" x14ac:dyDescent="0.3">
      <c r="B367" s="186"/>
      <c r="C367"/>
      <c r="D367"/>
      <c r="E367"/>
      <c r="F367"/>
      <c r="G367"/>
      <c r="H367" s="13"/>
      <c r="I367" s="13"/>
      <c r="J367" s="13"/>
      <c r="K367" s="13"/>
      <c r="L367" s="13"/>
      <c r="M367" s="13"/>
      <c r="N367" s="13"/>
      <c r="O367" s="13"/>
      <c r="P367" s="13"/>
      <c r="Q367" s="13"/>
      <c r="R367" s="13"/>
      <c r="S367" s="13"/>
      <c r="T367" s="13"/>
      <c r="U367" s="13"/>
      <c r="V367" s="13"/>
      <c r="W367" s="13"/>
    </row>
    <row r="368" spans="2:26" ht="15" customHeight="1" x14ac:dyDescent="0.3">
      <c r="B368" s="529" t="s">
        <v>521</v>
      </c>
      <c r="C368" s="565" t="s">
        <v>477</v>
      </c>
      <c r="D368" s="566"/>
      <c r="E368" s="566"/>
      <c r="F368" s="566"/>
      <c r="G368" s="566"/>
      <c r="H368" s="566"/>
      <c r="I368" s="566"/>
      <c r="J368" s="566"/>
      <c r="K368" s="566"/>
      <c r="L368" s="566"/>
      <c r="M368" s="566"/>
      <c r="N368" s="566"/>
      <c r="O368" s="566"/>
      <c r="P368" s="566"/>
      <c r="Q368" s="567"/>
      <c r="R368" s="599" t="s">
        <v>861</v>
      </c>
      <c r="S368" s="600"/>
      <c r="T368" s="601"/>
      <c r="U368" s="13"/>
      <c r="V368" s="13"/>
      <c r="W368" s="13"/>
      <c r="X368" s="13"/>
      <c r="Y368" s="13"/>
      <c r="Z368" s="13"/>
    </row>
    <row r="369" spans="2:27" ht="15" customHeight="1" x14ac:dyDescent="0.3">
      <c r="B369" s="529"/>
      <c r="C369" s="533" t="s">
        <v>651</v>
      </c>
      <c r="D369" s="533"/>
      <c r="E369" s="533"/>
      <c r="F369" s="533" t="s">
        <v>485</v>
      </c>
      <c r="G369" s="533"/>
      <c r="H369" s="533"/>
      <c r="I369" s="533" t="s">
        <v>3</v>
      </c>
      <c r="J369" s="533"/>
      <c r="K369" s="533"/>
      <c r="L369" s="533" t="s">
        <v>5</v>
      </c>
      <c r="M369" s="533"/>
      <c r="N369" s="533"/>
      <c r="O369" s="533" t="s">
        <v>829</v>
      </c>
      <c r="P369" s="533"/>
      <c r="Q369" s="533"/>
      <c r="R369" s="602"/>
      <c r="S369" s="537"/>
      <c r="T369" s="553"/>
      <c r="U369" s="13"/>
      <c r="V369" s="13"/>
      <c r="W369" s="13"/>
      <c r="X369" s="13"/>
      <c r="Y369" s="13"/>
      <c r="Z369" s="13"/>
    </row>
    <row r="370" spans="2:27" x14ac:dyDescent="0.3">
      <c r="B370" s="529"/>
      <c r="C370" s="277" t="s">
        <v>73</v>
      </c>
      <c r="D370" s="277" t="s">
        <v>74</v>
      </c>
      <c r="E370" s="277" t="s">
        <v>25</v>
      </c>
      <c r="F370" s="277" t="s">
        <v>73</v>
      </c>
      <c r="G370" s="277" t="s">
        <v>74</v>
      </c>
      <c r="H370" s="277" t="s">
        <v>25</v>
      </c>
      <c r="I370" s="277" t="s">
        <v>73</v>
      </c>
      <c r="J370" s="277" t="s">
        <v>74</v>
      </c>
      <c r="K370" s="277" t="s">
        <v>25</v>
      </c>
      <c r="L370" s="277" t="s">
        <v>73</v>
      </c>
      <c r="M370" s="277" t="s">
        <v>74</v>
      </c>
      <c r="N370" s="277" t="s">
        <v>25</v>
      </c>
      <c r="O370" s="277" t="s">
        <v>73</v>
      </c>
      <c r="P370" s="277" t="s">
        <v>74</v>
      </c>
      <c r="Q370" s="277" t="s">
        <v>25</v>
      </c>
      <c r="R370" s="277" t="s">
        <v>73</v>
      </c>
      <c r="S370" s="277" t="s">
        <v>74</v>
      </c>
      <c r="T370" s="277" t="s">
        <v>25</v>
      </c>
      <c r="U370" s="13"/>
      <c r="V370" s="13"/>
      <c r="W370" s="13"/>
      <c r="X370" s="13"/>
      <c r="Y370" s="13"/>
      <c r="Z370" s="13"/>
    </row>
    <row r="371" spans="2:27" x14ac:dyDescent="0.3">
      <c r="B371" s="156" t="s">
        <v>269</v>
      </c>
      <c r="C371" s="359">
        <v>2</v>
      </c>
      <c r="D371" s="359">
        <v>2</v>
      </c>
      <c r="E371" s="359">
        <v>4</v>
      </c>
      <c r="F371" s="360">
        <v>1</v>
      </c>
      <c r="G371" s="334">
        <v>0</v>
      </c>
      <c r="H371" s="357">
        <v>1</v>
      </c>
      <c r="I371" s="334">
        <v>1</v>
      </c>
      <c r="J371" s="357">
        <v>0</v>
      </c>
      <c r="K371" s="334">
        <v>1</v>
      </c>
      <c r="L371" s="357">
        <v>1</v>
      </c>
      <c r="M371" s="334">
        <v>1</v>
      </c>
      <c r="N371" s="357">
        <v>2</v>
      </c>
      <c r="O371" s="357">
        <v>0</v>
      </c>
      <c r="P371" s="357">
        <v>0</v>
      </c>
      <c r="Q371" s="357">
        <v>0</v>
      </c>
      <c r="R371" s="341">
        <v>5</v>
      </c>
      <c r="S371" s="341">
        <v>3</v>
      </c>
      <c r="T371" s="341">
        <v>8</v>
      </c>
      <c r="U371" s="13"/>
      <c r="V371" s="13"/>
      <c r="W371" s="13"/>
      <c r="X371" s="13"/>
      <c r="Y371" s="13"/>
      <c r="Z371" s="13"/>
      <c r="AA371" s="13"/>
    </row>
    <row r="372" spans="2:27" x14ac:dyDescent="0.3">
      <c r="B372" s="136" t="s">
        <v>270</v>
      </c>
      <c r="C372" s="359">
        <v>3</v>
      </c>
      <c r="D372" s="359">
        <v>3</v>
      </c>
      <c r="E372" s="359">
        <v>6</v>
      </c>
      <c r="F372" s="360">
        <v>0</v>
      </c>
      <c r="G372" s="334">
        <v>1</v>
      </c>
      <c r="H372" s="357">
        <v>1</v>
      </c>
      <c r="I372" s="334">
        <v>0</v>
      </c>
      <c r="J372" s="357">
        <v>0</v>
      </c>
      <c r="K372" s="334">
        <v>0</v>
      </c>
      <c r="L372" s="357">
        <v>0</v>
      </c>
      <c r="M372" s="334">
        <v>0</v>
      </c>
      <c r="N372" s="357">
        <v>0</v>
      </c>
      <c r="O372" s="357">
        <v>0</v>
      </c>
      <c r="P372" s="357">
        <v>0</v>
      </c>
      <c r="Q372" s="357">
        <v>0</v>
      </c>
      <c r="R372" s="341">
        <v>3</v>
      </c>
      <c r="S372" s="341">
        <v>4</v>
      </c>
      <c r="T372" s="341">
        <v>7</v>
      </c>
      <c r="U372" s="13"/>
      <c r="V372" s="13"/>
      <c r="W372" s="13"/>
      <c r="X372" s="13"/>
      <c r="Y372" s="13"/>
      <c r="Z372" s="13"/>
      <c r="AA372" s="13"/>
    </row>
    <row r="373" spans="2:27" x14ac:dyDescent="0.3">
      <c r="B373" s="136" t="s">
        <v>271</v>
      </c>
      <c r="C373" s="359">
        <v>20</v>
      </c>
      <c r="D373" s="359">
        <v>17</v>
      </c>
      <c r="E373" s="359">
        <v>37</v>
      </c>
      <c r="F373" s="360">
        <v>11</v>
      </c>
      <c r="G373" s="334">
        <v>5</v>
      </c>
      <c r="H373" s="357">
        <v>16</v>
      </c>
      <c r="I373" s="334">
        <v>1</v>
      </c>
      <c r="J373" s="357">
        <v>1</v>
      </c>
      <c r="K373" s="334">
        <v>2</v>
      </c>
      <c r="L373" s="357">
        <v>1</v>
      </c>
      <c r="M373" s="334">
        <v>1</v>
      </c>
      <c r="N373" s="357">
        <v>2</v>
      </c>
      <c r="O373" s="357">
        <v>0</v>
      </c>
      <c r="P373" s="357">
        <v>0</v>
      </c>
      <c r="Q373" s="357">
        <v>0</v>
      </c>
      <c r="R373" s="341">
        <v>33</v>
      </c>
      <c r="S373" s="341">
        <v>24</v>
      </c>
      <c r="T373" s="341">
        <v>57</v>
      </c>
      <c r="U373" s="13"/>
      <c r="V373" s="13"/>
      <c r="W373" s="13"/>
      <c r="X373" s="13"/>
      <c r="Y373" s="13"/>
      <c r="Z373" s="13"/>
      <c r="AA373" s="13"/>
    </row>
    <row r="374" spans="2:27" x14ac:dyDescent="0.3">
      <c r="B374" s="136" t="s">
        <v>272</v>
      </c>
      <c r="C374" s="359">
        <v>15</v>
      </c>
      <c r="D374" s="359">
        <v>18</v>
      </c>
      <c r="E374" s="359">
        <v>33</v>
      </c>
      <c r="F374" s="360">
        <v>4</v>
      </c>
      <c r="G374" s="334">
        <v>4</v>
      </c>
      <c r="H374" s="357">
        <v>8</v>
      </c>
      <c r="I374" s="334">
        <v>2</v>
      </c>
      <c r="J374" s="357">
        <v>1</v>
      </c>
      <c r="K374" s="334">
        <v>3</v>
      </c>
      <c r="L374" s="357">
        <v>1</v>
      </c>
      <c r="M374" s="334">
        <v>0</v>
      </c>
      <c r="N374" s="357">
        <v>1</v>
      </c>
      <c r="O374" s="357">
        <v>0</v>
      </c>
      <c r="P374" s="357">
        <v>0</v>
      </c>
      <c r="Q374" s="357">
        <v>0</v>
      </c>
      <c r="R374" s="341">
        <v>22</v>
      </c>
      <c r="S374" s="341">
        <v>23</v>
      </c>
      <c r="T374" s="341">
        <v>45</v>
      </c>
      <c r="U374" s="13"/>
      <c r="V374" s="13"/>
      <c r="W374" s="13"/>
      <c r="X374" s="13"/>
      <c r="Y374" s="13"/>
      <c r="Z374" s="13"/>
      <c r="AA374" s="13"/>
    </row>
    <row r="375" spans="2:27" x14ac:dyDescent="0.3">
      <c r="B375" s="136" t="s">
        <v>495</v>
      </c>
      <c r="C375" s="359">
        <v>10</v>
      </c>
      <c r="D375" s="359">
        <v>20</v>
      </c>
      <c r="E375" s="359">
        <v>30</v>
      </c>
      <c r="F375" s="360">
        <v>9</v>
      </c>
      <c r="G375" s="334">
        <v>7</v>
      </c>
      <c r="H375" s="357">
        <v>16</v>
      </c>
      <c r="I375" s="334">
        <v>0</v>
      </c>
      <c r="J375" s="357">
        <v>0</v>
      </c>
      <c r="K375" s="334">
        <v>0</v>
      </c>
      <c r="L375" s="357">
        <v>1</v>
      </c>
      <c r="M375" s="334">
        <v>0</v>
      </c>
      <c r="N375" s="357">
        <v>1</v>
      </c>
      <c r="O375" s="357">
        <v>0</v>
      </c>
      <c r="P375" s="357">
        <v>0</v>
      </c>
      <c r="Q375" s="357">
        <v>0</v>
      </c>
      <c r="R375" s="341">
        <v>20</v>
      </c>
      <c r="S375" s="341">
        <v>27</v>
      </c>
      <c r="T375" s="341">
        <v>47</v>
      </c>
      <c r="U375" s="13"/>
      <c r="V375" s="13"/>
      <c r="W375" s="13"/>
      <c r="X375" s="13"/>
      <c r="Y375" s="13"/>
      <c r="Z375" s="13"/>
      <c r="AA375" s="13"/>
    </row>
    <row r="376" spans="2:27" x14ac:dyDescent="0.3">
      <c r="B376" s="136" t="s">
        <v>273</v>
      </c>
      <c r="C376" s="359">
        <v>25</v>
      </c>
      <c r="D376" s="359">
        <v>31</v>
      </c>
      <c r="E376" s="359">
        <v>56</v>
      </c>
      <c r="F376" s="360">
        <v>24</v>
      </c>
      <c r="G376" s="334">
        <v>20</v>
      </c>
      <c r="H376" s="357">
        <v>44</v>
      </c>
      <c r="I376" s="334">
        <v>0</v>
      </c>
      <c r="J376" s="357">
        <v>0</v>
      </c>
      <c r="K376" s="334">
        <v>0</v>
      </c>
      <c r="L376" s="357">
        <v>2</v>
      </c>
      <c r="M376" s="334">
        <v>1</v>
      </c>
      <c r="N376" s="357">
        <v>3</v>
      </c>
      <c r="O376" s="357">
        <v>0</v>
      </c>
      <c r="P376" s="357">
        <v>1</v>
      </c>
      <c r="Q376" s="357">
        <v>1</v>
      </c>
      <c r="R376" s="341">
        <v>51</v>
      </c>
      <c r="S376" s="341">
        <v>53</v>
      </c>
      <c r="T376" s="341">
        <v>104</v>
      </c>
      <c r="U376" s="13"/>
      <c r="V376" s="13"/>
      <c r="W376" s="13"/>
      <c r="X376" s="13"/>
      <c r="Y376" s="13"/>
      <c r="Z376" s="13"/>
      <c r="AA376" s="13"/>
    </row>
    <row r="377" spans="2:27" x14ac:dyDescent="0.3">
      <c r="B377" s="136" t="s">
        <v>274</v>
      </c>
      <c r="C377" s="359">
        <v>66</v>
      </c>
      <c r="D377" s="359">
        <v>64</v>
      </c>
      <c r="E377" s="359">
        <v>130</v>
      </c>
      <c r="F377" s="360">
        <v>72</v>
      </c>
      <c r="G377" s="334">
        <v>34</v>
      </c>
      <c r="H377" s="357">
        <v>106</v>
      </c>
      <c r="I377" s="334">
        <v>0</v>
      </c>
      <c r="J377" s="357">
        <v>0</v>
      </c>
      <c r="K377" s="334">
        <v>0</v>
      </c>
      <c r="L377" s="357">
        <v>10</v>
      </c>
      <c r="M377" s="334">
        <v>7</v>
      </c>
      <c r="N377" s="357">
        <v>17</v>
      </c>
      <c r="O377" s="357">
        <v>0</v>
      </c>
      <c r="P377" s="357">
        <v>0</v>
      </c>
      <c r="Q377" s="357">
        <v>0</v>
      </c>
      <c r="R377" s="341">
        <v>148</v>
      </c>
      <c r="S377" s="341">
        <v>105</v>
      </c>
      <c r="T377" s="341">
        <v>253</v>
      </c>
      <c r="U377" s="13"/>
      <c r="V377" s="13"/>
      <c r="W377" s="13"/>
      <c r="X377" s="13"/>
      <c r="Y377" s="13"/>
      <c r="Z377" s="13"/>
      <c r="AA377" s="13"/>
    </row>
    <row r="378" spans="2:27" x14ac:dyDescent="0.3">
      <c r="B378" s="136" t="s">
        <v>275</v>
      </c>
      <c r="C378" s="359">
        <v>0</v>
      </c>
      <c r="D378" s="359">
        <v>4</v>
      </c>
      <c r="E378" s="359">
        <v>4</v>
      </c>
      <c r="F378" s="360">
        <v>1</v>
      </c>
      <c r="G378" s="334">
        <v>1</v>
      </c>
      <c r="H378" s="357">
        <v>2</v>
      </c>
      <c r="I378" s="334">
        <v>0</v>
      </c>
      <c r="J378" s="357">
        <v>0</v>
      </c>
      <c r="K378" s="334">
        <v>0</v>
      </c>
      <c r="L378" s="357">
        <v>0</v>
      </c>
      <c r="M378" s="334">
        <v>0</v>
      </c>
      <c r="N378" s="357">
        <v>0</v>
      </c>
      <c r="O378" s="357">
        <v>0</v>
      </c>
      <c r="P378" s="357">
        <v>0</v>
      </c>
      <c r="Q378" s="357">
        <v>0</v>
      </c>
      <c r="R378" s="341">
        <v>1</v>
      </c>
      <c r="S378" s="341">
        <v>5</v>
      </c>
      <c r="T378" s="341">
        <v>6</v>
      </c>
      <c r="U378" s="13"/>
      <c r="V378" s="13"/>
      <c r="W378" s="13"/>
      <c r="X378" s="13"/>
      <c r="Y378" s="13"/>
      <c r="Z378" s="13"/>
      <c r="AA378" s="13"/>
    </row>
    <row r="379" spans="2:27" x14ac:dyDescent="0.3">
      <c r="B379" s="136" t="s">
        <v>276</v>
      </c>
      <c r="C379" s="359">
        <v>51</v>
      </c>
      <c r="D379" s="359">
        <v>41</v>
      </c>
      <c r="E379" s="359">
        <v>92</v>
      </c>
      <c r="F379" s="360">
        <v>39</v>
      </c>
      <c r="G379" s="334">
        <v>31</v>
      </c>
      <c r="H379" s="357">
        <v>70</v>
      </c>
      <c r="I379" s="334">
        <v>0</v>
      </c>
      <c r="J379" s="357">
        <v>2</v>
      </c>
      <c r="K379" s="334">
        <v>2</v>
      </c>
      <c r="L379" s="357">
        <v>4</v>
      </c>
      <c r="M379" s="334">
        <v>10</v>
      </c>
      <c r="N379" s="357">
        <v>14</v>
      </c>
      <c r="O379" s="357">
        <v>0</v>
      </c>
      <c r="P379" s="357">
        <v>1</v>
      </c>
      <c r="Q379" s="357">
        <v>1</v>
      </c>
      <c r="R379" s="341">
        <v>94</v>
      </c>
      <c r="S379" s="341">
        <v>85</v>
      </c>
      <c r="T379" s="341">
        <v>179</v>
      </c>
      <c r="U379" s="13"/>
      <c r="V379" s="13"/>
      <c r="W379" s="13"/>
      <c r="X379" s="13"/>
      <c r="Y379" s="13"/>
      <c r="Z379" s="13"/>
      <c r="AA379" s="13"/>
    </row>
    <row r="380" spans="2:27" x14ac:dyDescent="0.3">
      <c r="B380" s="136" t="s">
        <v>277</v>
      </c>
      <c r="C380" s="359">
        <v>14</v>
      </c>
      <c r="D380" s="359">
        <v>11</v>
      </c>
      <c r="E380" s="359">
        <v>25</v>
      </c>
      <c r="F380" s="360">
        <v>6</v>
      </c>
      <c r="G380" s="334">
        <v>6</v>
      </c>
      <c r="H380" s="357">
        <v>12</v>
      </c>
      <c r="I380" s="334">
        <v>0</v>
      </c>
      <c r="J380" s="357">
        <v>0</v>
      </c>
      <c r="K380" s="334">
        <v>0</v>
      </c>
      <c r="L380" s="357">
        <v>0</v>
      </c>
      <c r="M380" s="334">
        <v>2</v>
      </c>
      <c r="N380" s="357">
        <v>2</v>
      </c>
      <c r="O380" s="357">
        <v>0</v>
      </c>
      <c r="P380" s="357">
        <v>0</v>
      </c>
      <c r="Q380" s="357">
        <v>0</v>
      </c>
      <c r="R380" s="341">
        <v>20</v>
      </c>
      <c r="S380" s="341">
        <v>19</v>
      </c>
      <c r="T380" s="341">
        <v>39</v>
      </c>
      <c r="U380" s="13"/>
      <c r="V380" s="13"/>
      <c r="W380" s="13"/>
      <c r="X380" s="13"/>
      <c r="Y380" s="13"/>
      <c r="Z380" s="13"/>
      <c r="AA380" s="13"/>
    </row>
    <row r="381" spans="2:27" x14ac:dyDescent="0.3">
      <c r="B381" s="136" t="s">
        <v>278</v>
      </c>
      <c r="C381" s="359">
        <v>9</v>
      </c>
      <c r="D381" s="359">
        <v>5</v>
      </c>
      <c r="E381" s="359">
        <v>14</v>
      </c>
      <c r="F381" s="360">
        <v>3</v>
      </c>
      <c r="G381" s="334">
        <v>3</v>
      </c>
      <c r="H381" s="357">
        <v>6</v>
      </c>
      <c r="I381" s="334">
        <v>0</v>
      </c>
      <c r="J381" s="357">
        <v>1</v>
      </c>
      <c r="K381" s="334">
        <v>1</v>
      </c>
      <c r="L381" s="357">
        <v>0</v>
      </c>
      <c r="M381" s="334">
        <v>0</v>
      </c>
      <c r="N381" s="357">
        <v>0</v>
      </c>
      <c r="O381" s="357">
        <v>0</v>
      </c>
      <c r="P381" s="357">
        <v>0</v>
      </c>
      <c r="Q381" s="357">
        <v>0</v>
      </c>
      <c r="R381" s="341">
        <v>12</v>
      </c>
      <c r="S381" s="341">
        <v>9</v>
      </c>
      <c r="T381" s="341">
        <v>21</v>
      </c>
      <c r="U381" s="13"/>
      <c r="V381" s="13"/>
      <c r="W381" s="13"/>
      <c r="X381" s="13"/>
      <c r="Y381" s="13"/>
      <c r="Z381" s="13"/>
      <c r="AA381" s="13"/>
    </row>
    <row r="382" spans="2:27" x14ac:dyDescent="0.3">
      <c r="B382" s="136" t="s">
        <v>279</v>
      </c>
      <c r="C382" s="359">
        <v>33</v>
      </c>
      <c r="D382" s="359">
        <v>31</v>
      </c>
      <c r="E382" s="359">
        <v>64</v>
      </c>
      <c r="F382" s="360">
        <v>26</v>
      </c>
      <c r="G382" s="334">
        <v>15</v>
      </c>
      <c r="H382" s="357">
        <v>41</v>
      </c>
      <c r="I382" s="334">
        <v>0</v>
      </c>
      <c r="J382" s="357">
        <v>2</v>
      </c>
      <c r="K382" s="334">
        <v>2</v>
      </c>
      <c r="L382" s="357">
        <v>2</v>
      </c>
      <c r="M382" s="334">
        <v>4</v>
      </c>
      <c r="N382" s="357">
        <v>6</v>
      </c>
      <c r="O382" s="357">
        <v>0</v>
      </c>
      <c r="P382" s="357">
        <v>0</v>
      </c>
      <c r="Q382" s="357">
        <v>0</v>
      </c>
      <c r="R382" s="341">
        <v>61</v>
      </c>
      <c r="S382" s="341">
        <v>52</v>
      </c>
      <c r="T382" s="341">
        <v>113</v>
      </c>
      <c r="U382" s="13"/>
      <c r="V382" s="13"/>
      <c r="W382" s="13"/>
      <c r="X382" s="13"/>
      <c r="Y382" s="13"/>
      <c r="Z382" s="13"/>
      <c r="AA382" s="13"/>
    </row>
    <row r="383" spans="2:27" x14ac:dyDescent="0.3">
      <c r="B383" s="136" t="s">
        <v>280</v>
      </c>
      <c r="C383" s="359">
        <v>14</v>
      </c>
      <c r="D383" s="359">
        <v>5</v>
      </c>
      <c r="E383" s="359">
        <v>19</v>
      </c>
      <c r="F383" s="360">
        <v>8</v>
      </c>
      <c r="G383" s="334">
        <v>4</v>
      </c>
      <c r="H383" s="357">
        <v>12</v>
      </c>
      <c r="I383" s="334">
        <v>0</v>
      </c>
      <c r="J383" s="357">
        <v>1</v>
      </c>
      <c r="K383" s="334">
        <v>1</v>
      </c>
      <c r="L383" s="357">
        <v>0</v>
      </c>
      <c r="M383" s="334">
        <v>1</v>
      </c>
      <c r="N383" s="357">
        <v>1</v>
      </c>
      <c r="O383" s="357">
        <v>0</v>
      </c>
      <c r="P383" s="357">
        <v>0</v>
      </c>
      <c r="Q383" s="357">
        <v>0</v>
      </c>
      <c r="R383" s="341">
        <v>22</v>
      </c>
      <c r="S383" s="341">
        <v>11</v>
      </c>
      <c r="T383" s="341">
        <v>33</v>
      </c>
      <c r="U383" s="13"/>
      <c r="V383" s="13"/>
      <c r="W383" s="13"/>
      <c r="X383" s="13"/>
      <c r="Y383" s="13"/>
      <c r="Z383" s="13"/>
      <c r="AA383" s="13"/>
    </row>
    <row r="384" spans="2:27" x14ac:dyDescent="0.3">
      <c r="B384" s="136" t="s">
        <v>281</v>
      </c>
      <c r="C384" s="359">
        <v>3</v>
      </c>
      <c r="D384" s="359">
        <v>14</v>
      </c>
      <c r="E384" s="359">
        <v>17</v>
      </c>
      <c r="F384" s="360">
        <v>5</v>
      </c>
      <c r="G384" s="334">
        <v>3</v>
      </c>
      <c r="H384" s="357">
        <v>8</v>
      </c>
      <c r="I384" s="334">
        <v>0</v>
      </c>
      <c r="J384" s="357">
        <v>0</v>
      </c>
      <c r="K384" s="334">
        <v>0</v>
      </c>
      <c r="L384" s="357">
        <v>3</v>
      </c>
      <c r="M384" s="334">
        <v>0</v>
      </c>
      <c r="N384" s="357">
        <v>3</v>
      </c>
      <c r="O384" s="357">
        <v>0</v>
      </c>
      <c r="P384" s="357">
        <v>0</v>
      </c>
      <c r="Q384" s="357">
        <v>0</v>
      </c>
      <c r="R384" s="341">
        <v>11</v>
      </c>
      <c r="S384" s="341">
        <v>17</v>
      </c>
      <c r="T384" s="341">
        <v>28</v>
      </c>
      <c r="U384" s="13"/>
      <c r="V384" s="13"/>
      <c r="W384" s="13"/>
      <c r="X384" s="13"/>
      <c r="Y384" s="13"/>
      <c r="Z384" s="13"/>
      <c r="AA384" s="13"/>
    </row>
    <row r="385" spans="2:27" x14ac:dyDescent="0.3">
      <c r="B385" s="136" t="s">
        <v>282</v>
      </c>
      <c r="C385" s="359">
        <v>3</v>
      </c>
      <c r="D385" s="359">
        <v>13</v>
      </c>
      <c r="E385" s="359">
        <v>16</v>
      </c>
      <c r="F385" s="360">
        <v>7</v>
      </c>
      <c r="G385" s="334">
        <v>2</v>
      </c>
      <c r="H385" s="357">
        <v>9</v>
      </c>
      <c r="I385" s="334">
        <v>0</v>
      </c>
      <c r="J385" s="357">
        <v>1</v>
      </c>
      <c r="K385" s="334">
        <v>1</v>
      </c>
      <c r="L385" s="357">
        <v>0</v>
      </c>
      <c r="M385" s="334">
        <v>1</v>
      </c>
      <c r="N385" s="357">
        <v>1</v>
      </c>
      <c r="O385" s="357">
        <v>0</v>
      </c>
      <c r="P385" s="357">
        <v>0</v>
      </c>
      <c r="Q385" s="357">
        <v>0</v>
      </c>
      <c r="R385" s="341">
        <v>10</v>
      </c>
      <c r="S385" s="341">
        <v>17</v>
      </c>
      <c r="T385" s="341">
        <v>27</v>
      </c>
      <c r="U385" s="13"/>
      <c r="V385" s="13"/>
      <c r="W385" s="13"/>
      <c r="X385" s="13"/>
      <c r="Y385" s="13"/>
      <c r="Z385" s="13"/>
      <c r="AA385" s="13"/>
    </row>
    <row r="386" spans="2:27" x14ac:dyDescent="0.3">
      <c r="B386" s="136" t="s">
        <v>283</v>
      </c>
      <c r="C386" s="359">
        <v>11</v>
      </c>
      <c r="D386" s="359">
        <v>6</v>
      </c>
      <c r="E386" s="359">
        <v>17</v>
      </c>
      <c r="F386" s="360">
        <v>6</v>
      </c>
      <c r="G386" s="334">
        <v>2</v>
      </c>
      <c r="H386" s="357">
        <v>8</v>
      </c>
      <c r="I386" s="334">
        <v>0</v>
      </c>
      <c r="J386" s="357">
        <v>0</v>
      </c>
      <c r="K386" s="334">
        <v>0</v>
      </c>
      <c r="L386" s="357">
        <v>0</v>
      </c>
      <c r="M386" s="334">
        <v>3</v>
      </c>
      <c r="N386" s="357">
        <v>3</v>
      </c>
      <c r="O386" s="357">
        <v>0</v>
      </c>
      <c r="P386" s="357">
        <v>0</v>
      </c>
      <c r="Q386" s="357">
        <v>0</v>
      </c>
      <c r="R386" s="341">
        <v>17</v>
      </c>
      <c r="S386" s="341">
        <v>11</v>
      </c>
      <c r="T386" s="341">
        <v>28</v>
      </c>
      <c r="U386" s="13"/>
      <c r="V386" s="13"/>
      <c r="W386" s="13"/>
      <c r="X386" s="13"/>
      <c r="Y386" s="13"/>
      <c r="Z386" s="13"/>
      <c r="AA386" s="13"/>
    </row>
    <row r="387" spans="2:27" x14ac:dyDescent="0.3">
      <c r="B387" s="136" t="s">
        <v>284</v>
      </c>
      <c r="C387" s="359">
        <v>62</v>
      </c>
      <c r="D387" s="359">
        <v>84</v>
      </c>
      <c r="E387" s="359">
        <v>146</v>
      </c>
      <c r="F387" s="360">
        <v>54</v>
      </c>
      <c r="G387" s="334">
        <v>48</v>
      </c>
      <c r="H387" s="357">
        <v>102</v>
      </c>
      <c r="I387" s="334">
        <v>0</v>
      </c>
      <c r="J387" s="357">
        <v>1</v>
      </c>
      <c r="K387" s="334">
        <v>1</v>
      </c>
      <c r="L387" s="357">
        <v>7</v>
      </c>
      <c r="M387" s="334">
        <v>10</v>
      </c>
      <c r="N387" s="357">
        <v>17</v>
      </c>
      <c r="O387" s="357">
        <v>0</v>
      </c>
      <c r="P387" s="357">
        <v>1</v>
      </c>
      <c r="Q387" s="357">
        <v>1</v>
      </c>
      <c r="R387" s="341">
        <v>123</v>
      </c>
      <c r="S387" s="341">
        <v>144</v>
      </c>
      <c r="T387" s="341">
        <v>267</v>
      </c>
      <c r="U387" s="13"/>
      <c r="V387" s="13"/>
      <c r="W387" s="13"/>
      <c r="X387" s="13"/>
      <c r="Y387" s="13"/>
      <c r="Z387" s="13"/>
      <c r="AA387" s="13"/>
    </row>
    <row r="388" spans="2:27" x14ac:dyDescent="0.3">
      <c r="B388" s="136" t="s">
        <v>285</v>
      </c>
      <c r="C388" s="359">
        <v>14</v>
      </c>
      <c r="D388" s="359">
        <v>15</v>
      </c>
      <c r="E388" s="359">
        <v>29</v>
      </c>
      <c r="F388" s="360">
        <v>9</v>
      </c>
      <c r="G388" s="334">
        <v>15</v>
      </c>
      <c r="H388" s="357">
        <v>24</v>
      </c>
      <c r="I388" s="334">
        <v>0</v>
      </c>
      <c r="J388" s="357">
        <v>0</v>
      </c>
      <c r="K388" s="334">
        <v>0</v>
      </c>
      <c r="L388" s="357">
        <v>2</v>
      </c>
      <c r="M388" s="334">
        <v>2</v>
      </c>
      <c r="N388" s="357">
        <v>4</v>
      </c>
      <c r="O388" s="357">
        <v>0</v>
      </c>
      <c r="P388" s="357">
        <v>0</v>
      </c>
      <c r="Q388" s="357">
        <v>0</v>
      </c>
      <c r="R388" s="341">
        <v>25</v>
      </c>
      <c r="S388" s="341">
        <v>32</v>
      </c>
      <c r="T388" s="341">
        <v>57</v>
      </c>
      <c r="U388" s="13"/>
      <c r="V388" s="13"/>
      <c r="W388" s="13"/>
      <c r="X388" s="13"/>
      <c r="Y388" s="13"/>
      <c r="Z388" s="13"/>
      <c r="AA388" s="13"/>
    </row>
    <row r="389" spans="2:27" x14ac:dyDescent="0.3">
      <c r="B389" s="136" t="s">
        <v>286</v>
      </c>
      <c r="C389" s="359">
        <v>12</v>
      </c>
      <c r="D389" s="359">
        <v>11</v>
      </c>
      <c r="E389" s="359">
        <v>23</v>
      </c>
      <c r="F389" s="360">
        <v>9</v>
      </c>
      <c r="G389" s="334">
        <v>5</v>
      </c>
      <c r="H389" s="357">
        <v>14</v>
      </c>
      <c r="I389" s="334">
        <v>0</v>
      </c>
      <c r="J389" s="357">
        <v>0</v>
      </c>
      <c r="K389" s="334">
        <v>0</v>
      </c>
      <c r="L389" s="357">
        <v>1</v>
      </c>
      <c r="M389" s="334">
        <v>0</v>
      </c>
      <c r="N389" s="357">
        <v>1</v>
      </c>
      <c r="O389" s="357">
        <v>0</v>
      </c>
      <c r="P389" s="357">
        <v>0</v>
      </c>
      <c r="Q389" s="357">
        <v>0</v>
      </c>
      <c r="R389" s="341">
        <v>22</v>
      </c>
      <c r="S389" s="341">
        <v>16</v>
      </c>
      <c r="T389" s="341">
        <v>38</v>
      </c>
      <c r="U389" s="13"/>
      <c r="V389" s="13"/>
      <c r="W389" s="13"/>
      <c r="X389" s="13"/>
      <c r="Y389" s="13"/>
      <c r="Z389" s="13"/>
      <c r="AA389" s="13"/>
    </row>
    <row r="390" spans="2:27" x14ac:dyDescent="0.3">
      <c r="B390" s="136" t="s">
        <v>287</v>
      </c>
      <c r="C390" s="359">
        <v>12</v>
      </c>
      <c r="D390" s="359">
        <v>10</v>
      </c>
      <c r="E390" s="359">
        <v>22</v>
      </c>
      <c r="F390" s="360">
        <v>4</v>
      </c>
      <c r="G390" s="334">
        <v>5</v>
      </c>
      <c r="H390" s="357">
        <v>9</v>
      </c>
      <c r="I390" s="334">
        <v>0</v>
      </c>
      <c r="J390" s="357">
        <v>0</v>
      </c>
      <c r="K390" s="334">
        <v>0</v>
      </c>
      <c r="L390" s="357">
        <v>0</v>
      </c>
      <c r="M390" s="334">
        <v>2</v>
      </c>
      <c r="N390" s="357">
        <v>2</v>
      </c>
      <c r="O390" s="357">
        <v>0</v>
      </c>
      <c r="P390" s="357">
        <v>0</v>
      </c>
      <c r="Q390" s="357">
        <v>0</v>
      </c>
      <c r="R390" s="341">
        <v>16</v>
      </c>
      <c r="S390" s="341">
        <v>17</v>
      </c>
      <c r="T390" s="341">
        <v>33</v>
      </c>
      <c r="U390" s="13"/>
      <c r="V390" s="13"/>
      <c r="W390" s="13"/>
      <c r="X390" s="13"/>
      <c r="Y390" s="13"/>
      <c r="Z390" s="13"/>
      <c r="AA390" s="13"/>
    </row>
    <row r="391" spans="2:27" x14ac:dyDescent="0.3">
      <c r="B391" s="136" t="s">
        <v>288</v>
      </c>
      <c r="C391" s="359">
        <v>5</v>
      </c>
      <c r="D391" s="359">
        <v>8</v>
      </c>
      <c r="E391" s="359">
        <v>13</v>
      </c>
      <c r="F391" s="360">
        <v>2</v>
      </c>
      <c r="G391" s="334">
        <v>0</v>
      </c>
      <c r="H391" s="357">
        <v>2</v>
      </c>
      <c r="I391" s="334">
        <v>0</v>
      </c>
      <c r="J391" s="357">
        <v>0</v>
      </c>
      <c r="K391" s="334">
        <v>0</v>
      </c>
      <c r="L391" s="357">
        <v>0</v>
      </c>
      <c r="M391" s="334">
        <v>0</v>
      </c>
      <c r="N391" s="357">
        <v>0</v>
      </c>
      <c r="O391" s="357">
        <v>0</v>
      </c>
      <c r="P391" s="357">
        <v>0</v>
      </c>
      <c r="Q391" s="357">
        <v>0</v>
      </c>
      <c r="R391" s="341">
        <v>7</v>
      </c>
      <c r="S391" s="341">
        <v>8</v>
      </c>
      <c r="T391" s="341">
        <v>15</v>
      </c>
      <c r="U391" s="13"/>
      <c r="V391" s="13"/>
      <c r="W391" s="13"/>
      <c r="X391" s="13"/>
      <c r="Y391" s="13"/>
      <c r="Z391" s="13"/>
      <c r="AA391" s="13"/>
    </row>
    <row r="392" spans="2:27" x14ac:dyDescent="0.3">
      <c r="B392" s="136" t="s">
        <v>289</v>
      </c>
      <c r="C392" s="359">
        <v>16</v>
      </c>
      <c r="D392" s="359">
        <v>13</v>
      </c>
      <c r="E392" s="359">
        <v>29</v>
      </c>
      <c r="F392" s="360">
        <v>7</v>
      </c>
      <c r="G392" s="334">
        <v>6</v>
      </c>
      <c r="H392" s="357">
        <v>13</v>
      </c>
      <c r="I392" s="334">
        <v>0</v>
      </c>
      <c r="J392" s="357">
        <v>0</v>
      </c>
      <c r="K392" s="334">
        <v>0</v>
      </c>
      <c r="L392" s="357">
        <v>2</v>
      </c>
      <c r="M392" s="334">
        <v>2</v>
      </c>
      <c r="N392" s="357">
        <v>4</v>
      </c>
      <c r="O392" s="357">
        <v>0</v>
      </c>
      <c r="P392" s="357">
        <v>0</v>
      </c>
      <c r="Q392" s="357">
        <v>0</v>
      </c>
      <c r="R392" s="341">
        <v>25</v>
      </c>
      <c r="S392" s="341">
        <v>21</v>
      </c>
      <c r="T392" s="341">
        <v>46</v>
      </c>
      <c r="U392" s="13"/>
      <c r="V392" s="13"/>
      <c r="W392" s="13"/>
      <c r="X392" s="13"/>
      <c r="Y392" s="13"/>
      <c r="Z392" s="13"/>
      <c r="AA392" s="13"/>
    </row>
    <row r="393" spans="2:27" x14ac:dyDescent="0.3">
      <c r="B393" s="136" t="s">
        <v>290</v>
      </c>
      <c r="C393" s="359">
        <v>1</v>
      </c>
      <c r="D393" s="359">
        <v>2</v>
      </c>
      <c r="E393" s="359">
        <v>3</v>
      </c>
      <c r="F393" s="360">
        <v>0</v>
      </c>
      <c r="G393" s="334">
        <v>1</v>
      </c>
      <c r="H393" s="357">
        <v>1</v>
      </c>
      <c r="I393" s="334">
        <v>0</v>
      </c>
      <c r="J393" s="357">
        <v>0</v>
      </c>
      <c r="K393" s="334">
        <v>0</v>
      </c>
      <c r="L393" s="357">
        <v>0</v>
      </c>
      <c r="M393" s="334">
        <v>0</v>
      </c>
      <c r="N393" s="357">
        <v>0</v>
      </c>
      <c r="O393" s="357">
        <v>0</v>
      </c>
      <c r="P393" s="357">
        <v>0</v>
      </c>
      <c r="Q393" s="357">
        <v>0</v>
      </c>
      <c r="R393" s="341">
        <v>1</v>
      </c>
      <c r="S393" s="341">
        <v>3</v>
      </c>
      <c r="T393" s="341">
        <v>4</v>
      </c>
      <c r="U393" s="13"/>
      <c r="V393" s="13"/>
      <c r="W393" s="13"/>
      <c r="X393" s="13"/>
      <c r="Y393" s="13"/>
      <c r="Z393" s="13"/>
      <c r="AA393" s="13"/>
    </row>
    <row r="394" spans="2:27" x14ac:dyDescent="0.3">
      <c r="B394" s="136" t="s">
        <v>291</v>
      </c>
      <c r="C394" s="359">
        <v>5</v>
      </c>
      <c r="D394" s="359">
        <v>5</v>
      </c>
      <c r="E394" s="359">
        <v>10</v>
      </c>
      <c r="F394" s="360">
        <v>0</v>
      </c>
      <c r="G394" s="334">
        <v>2</v>
      </c>
      <c r="H394" s="357">
        <v>2</v>
      </c>
      <c r="I394" s="334">
        <v>0</v>
      </c>
      <c r="J394" s="357">
        <v>0</v>
      </c>
      <c r="K394" s="334">
        <v>0</v>
      </c>
      <c r="L394" s="357">
        <v>0</v>
      </c>
      <c r="M394" s="334">
        <v>1</v>
      </c>
      <c r="N394" s="357">
        <v>1</v>
      </c>
      <c r="O394" s="357">
        <v>0</v>
      </c>
      <c r="P394" s="357">
        <v>0</v>
      </c>
      <c r="Q394" s="357">
        <v>0</v>
      </c>
      <c r="R394" s="341">
        <v>5</v>
      </c>
      <c r="S394" s="341">
        <v>8</v>
      </c>
      <c r="T394" s="341">
        <v>13</v>
      </c>
      <c r="U394" s="13"/>
      <c r="V394" s="13"/>
      <c r="W394" s="13"/>
      <c r="X394" s="13"/>
      <c r="Y394" s="13"/>
      <c r="Z394" s="13"/>
      <c r="AA394" s="13"/>
    </row>
    <row r="395" spans="2:27" x14ac:dyDescent="0.3">
      <c r="B395" s="136" t="s">
        <v>292</v>
      </c>
      <c r="C395" s="359">
        <v>28</v>
      </c>
      <c r="D395" s="359">
        <v>24</v>
      </c>
      <c r="E395" s="359">
        <v>52</v>
      </c>
      <c r="F395" s="360">
        <v>35</v>
      </c>
      <c r="G395" s="334">
        <v>18</v>
      </c>
      <c r="H395" s="357">
        <v>53</v>
      </c>
      <c r="I395" s="334">
        <v>0</v>
      </c>
      <c r="J395" s="357">
        <v>0</v>
      </c>
      <c r="K395" s="334">
        <v>0</v>
      </c>
      <c r="L395" s="357">
        <v>0</v>
      </c>
      <c r="M395" s="334">
        <v>3</v>
      </c>
      <c r="N395" s="357">
        <v>3</v>
      </c>
      <c r="O395" s="357">
        <v>0</v>
      </c>
      <c r="P395" s="357">
        <v>0</v>
      </c>
      <c r="Q395" s="357">
        <v>0</v>
      </c>
      <c r="R395" s="341">
        <v>63</v>
      </c>
      <c r="S395" s="341">
        <v>45</v>
      </c>
      <c r="T395" s="341">
        <v>108</v>
      </c>
      <c r="U395" s="13"/>
      <c r="V395" s="13"/>
      <c r="W395" s="13"/>
      <c r="X395" s="13"/>
      <c r="Y395" s="13"/>
      <c r="Z395" s="13"/>
      <c r="AA395" s="13"/>
    </row>
    <row r="396" spans="2:27" x14ac:dyDescent="0.3">
      <c r="B396" s="136" t="s">
        <v>293</v>
      </c>
      <c r="C396" s="359">
        <v>2</v>
      </c>
      <c r="D396" s="359">
        <v>2</v>
      </c>
      <c r="E396" s="359">
        <v>4</v>
      </c>
      <c r="F396" s="360">
        <v>2</v>
      </c>
      <c r="G396" s="334">
        <v>0</v>
      </c>
      <c r="H396" s="357">
        <v>2</v>
      </c>
      <c r="I396" s="334">
        <v>0</v>
      </c>
      <c r="J396" s="357">
        <v>0</v>
      </c>
      <c r="K396" s="334">
        <v>0</v>
      </c>
      <c r="L396" s="357">
        <v>0</v>
      </c>
      <c r="M396" s="334">
        <v>0</v>
      </c>
      <c r="N396" s="357">
        <v>0</v>
      </c>
      <c r="O396" s="357">
        <v>0</v>
      </c>
      <c r="P396" s="357">
        <v>0</v>
      </c>
      <c r="Q396" s="357">
        <v>0</v>
      </c>
      <c r="R396" s="341">
        <v>4</v>
      </c>
      <c r="S396" s="341">
        <v>2</v>
      </c>
      <c r="T396" s="341">
        <v>6</v>
      </c>
      <c r="U396" s="13"/>
      <c r="V396" s="13"/>
      <c r="W396" s="13"/>
      <c r="X396" s="13"/>
      <c r="Y396" s="13"/>
      <c r="Z396" s="13"/>
      <c r="AA396" s="13"/>
    </row>
    <row r="397" spans="2:27" x14ac:dyDescent="0.3">
      <c r="B397" s="136" t="s">
        <v>294</v>
      </c>
      <c r="C397" s="359">
        <v>8</v>
      </c>
      <c r="D397" s="359">
        <v>5</v>
      </c>
      <c r="E397" s="359">
        <v>13</v>
      </c>
      <c r="F397" s="360">
        <v>2</v>
      </c>
      <c r="G397" s="334">
        <v>3</v>
      </c>
      <c r="H397" s="357">
        <v>5</v>
      </c>
      <c r="I397" s="334">
        <v>0</v>
      </c>
      <c r="J397" s="357">
        <v>0</v>
      </c>
      <c r="K397" s="334">
        <v>0</v>
      </c>
      <c r="L397" s="357">
        <v>2</v>
      </c>
      <c r="M397" s="334">
        <v>1</v>
      </c>
      <c r="N397" s="357">
        <v>3</v>
      </c>
      <c r="O397" s="357">
        <v>0</v>
      </c>
      <c r="P397" s="357">
        <v>0</v>
      </c>
      <c r="Q397" s="357">
        <v>0</v>
      </c>
      <c r="R397" s="341">
        <v>12</v>
      </c>
      <c r="S397" s="341">
        <v>9</v>
      </c>
      <c r="T397" s="341">
        <v>21</v>
      </c>
      <c r="U397" s="13"/>
      <c r="V397" s="13"/>
      <c r="W397" s="13"/>
      <c r="X397" s="13"/>
      <c r="Y397" s="13"/>
      <c r="Z397" s="13"/>
      <c r="AA397" s="13"/>
    </row>
    <row r="398" spans="2:27" x14ac:dyDescent="0.3">
      <c r="B398" s="136" t="s">
        <v>295</v>
      </c>
      <c r="C398" s="359">
        <v>4</v>
      </c>
      <c r="D398" s="359">
        <v>5</v>
      </c>
      <c r="E398" s="359">
        <v>9</v>
      </c>
      <c r="F398" s="360">
        <v>8</v>
      </c>
      <c r="G398" s="334">
        <v>3</v>
      </c>
      <c r="H398" s="357">
        <v>11</v>
      </c>
      <c r="I398" s="334">
        <v>0</v>
      </c>
      <c r="J398" s="357">
        <v>0</v>
      </c>
      <c r="K398" s="334">
        <v>0</v>
      </c>
      <c r="L398" s="357">
        <v>0</v>
      </c>
      <c r="M398" s="334">
        <v>0</v>
      </c>
      <c r="N398" s="357">
        <v>0</v>
      </c>
      <c r="O398" s="357">
        <v>0</v>
      </c>
      <c r="P398" s="357">
        <v>0</v>
      </c>
      <c r="Q398" s="357">
        <v>0</v>
      </c>
      <c r="R398" s="341">
        <v>12</v>
      </c>
      <c r="S398" s="341">
        <v>8</v>
      </c>
      <c r="T398" s="341">
        <v>20</v>
      </c>
      <c r="U398" s="13"/>
      <c r="V398" s="13"/>
      <c r="W398" s="13"/>
      <c r="X398" s="13"/>
      <c r="Y398" s="13"/>
      <c r="Z398" s="13"/>
      <c r="AA398" s="13"/>
    </row>
    <row r="399" spans="2:27" x14ac:dyDescent="0.3">
      <c r="B399" s="136" t="s">
        <v>296</v>
      </c>
      <c r="C399" s="359">
        <v>65</v>
      </c>
      <c r="D399" s="359">
        <v>47</v>
      </c>
      <c r="E399" s="359">
        <v>112</v>
      </c>
      <c r="F399" s="360">
        <v>46</v>
      </c>
      <c r="G399" s="334">
        <v>31</v>
      </c>
      <c r="H399" s="357">
        <v>77</v>
      </c>
      <c r="I399" s="334">
        <v>1</v>
      </c>
      <c r="J399" s="357">
        <v>0</v>
      </c>
      <c r="K399" s="334">
        <v>1</v>
      </c>
      <c r="L399" s="357">
        <v>1</v>
      </c>
      <c r="M399" s="334">
        <v>4</v>
      </c>
      <c r="N399" s="357">
        <v>5</v>
      </c>
      <c r="O399" s="357">
        <v>0</v>
      </c>
      <c r="P399" s="357">
        <v>0</v>
      </c>
      <c r="Q399" s="357">
        <v>0</v>
      </c>
      <c r="R399" s="341">
        <v>113</v>
      </c>
      <c r="S399" s="341">
        <v>82</v>
      </c>
      <c r="T399" s="341">
        <v>195</v>
      </c>
      <c r="U399" s="13"/>
      <c r="V399" s="13"/>
      <c r="W399" s="13"/>
      <c r="X399" s="13"/>
      <c r="Y399" s="13"/>
      <c r="Z399" s="13"/>
      <c r="AA399" s="13"/>
    </row>
    <row r="400" spans="2:27" x14ac:dyDescent="0.3">
      <c r="B400" s="136" t="s">
        <v>297</v>
      </c>
      <c r="C400" s="359">
        <v>4</v>
      </c>
      <c r="D400" s="359">
        <v>2</v>
      </c>
      <c r="E400" s="359">
        <v>6</v>
      </c>
      <c r="F400" s="360">
        <v>1</v>
      </c>
      <c r="G400" s="334">
        <v>0</v>
      </c>
      <c r="H400" s="357">
        <v>1</v>
      </c>
      <c r="I400" s="334">
        <v>0</v>
      </c>
      <c r="J400" s="357">
        <v>0</v>
      </c>
      <c r="K400" s="334">
        <v>0</v>
      </c>
      <c r="L400" s="357">
        <v>0</v>
      </c>
      <c r="M400" s="334">
        <v>0</v>
      </c>
      <c r="N400" s="357">
        <v>0</v>
      </c>
      <c r="O400" s="357">
        <v>0</v>
      </c>
      <c r="P400" s="357">
        <v>0</v>
      </c>
      <c r="Q400" s="357">
        <v>0</v>
      </c>
      <c r="R400" s="341">
        <v>5</v>
      </c>
      <c r="S400" s="341">
        <v>2</v>
      </c>
      <c r="T400" s="341">
        <v>7</v>
      </c>
      <c r="U400" s="13"/>
      <c r="V400" s="13"/>
      <c r="W400" s="13"/>
      <c r="X400" s="13"/>
      <c r="Y400" s="13"/>
      <c r="Z400" s="13"/>
      <c r="AA400" s="13"/>
    </row>
    <row r="401" spans="2:27" x14ac:dyDescent="0.3">
      <c r="B401" s="136" t="s">
        <v>298</v>
      </c>
      <c r="C401" s="359">
        <v>22</v>
      </c>
      <c r="D401" s="359">
        <v>21</v>
      </c>
      <c r="E401" s="359">
        <v>43</v>
      </c>
      <c r="F401" s="360">
        <v>13</v>
      </c>
      <c r="G401" s="334">
        <v>7</v>
      </c>
      <c r="H401" s="357">
        <v>20</v>
      </c>
      <c r="I401" s="334">
        <v>0</v>
      </c>
      <c r="J401" s="357">
        <v>0</v>
      </c>
      <c r="K401" s="334">
        <v>0</v>
      </c>
      <c r="L401" s="357">
        <v>2</v>
      </c>
      <c r="M401" s="334">
        <v>0</v>
      </c>
      <c r="N401" s="357">
        <v>2</v>
      </c>
      <c r="O401" s="357">
        <v>0</v>
      </c>
      <c r="P401" s="357">
        <v>0</v>
      </c>
      <c r="Q401" s="357">
        <v>0</v>
      </c>
      <c r="R401" s="341">
        <v>37</v>
      </c>
      <c r="S401" s="341">
        <v>28</v>
      </c>
      <c r="T401" s="341">
        <v>65</v>
      </c>
      <c r="U401" s="13"/>
      <c r="V401" s="13"/>
      <c r="W401" s="13"/>
      <c r="X401" s="13"/>
      <c r="Y401" s="13"/>
      <c r="Z401" s="13"/>
      <c r="AA401" s="13"/>
    </row>
    <row r="402" spans="2:27" x14ac:dyDescent="0.3">
      <c r="B402" s="155" t="s">
        <v>299</v>
      </c>
      <c r="C402" s="361">
        <v>6</v>
      </c>
      <c r="D402" s="361">
        <v>8</v>
      </c>
      <c r="E402" s="361">
        <v>14</v>
      </c>
      <c r="F402" s="362">
        <v>1</v>
      </c>
      <c r="G402" s="334">
        <v>6</v>
      </c>
      <c r="H402" s="357">
        <v>7</v>
      </c>
      <c r="I402" s="334">
        <v>0</v>
      </c>
      <c r="J402" s="357">
        <v>0</v>
      </c>
      <c r="K402" s="334">
        <v>0</v>
      </c>
      <c r="L402" s="357">
        <v>1</v>
      </c>
      <c r="M402" s="334">
        <v>2</v>
      </c>
      <c r="N402" s="357">
        <v>3</v>
      </c>
      <c r="O402" s="357">
        <v>0</v>
      </c>
      <c r="P402" s="357">
        <v>0</v>
      </c>
      <c r="Q402" s="357">
        <v>0</v>
      </c>
      <c r="R402" s="341">
        <v>8</v>
      </c>
      <c r="S402" s="341">
        <v>16</v>
      </c>
      <c r="T402" s="341">
        <v>24</v>
      </c>
      <c r="U402" s="13"/>
      <c r="V402" s="13"/>
      <c r="W402" s="13"/>
      <c r="X402" s="13"/>
      <c r="Y402" s="13"/>
      <c r="Z402" s="13"/>
      <c r="AA402" s="13"/>
    </row>
    <row r="403" spans="2:27" x14ac:dyDescent="0.3">
      <c r="B403" s="158" t="s">
        <v>300</v>
      </c>
      <c r="C403" s="334">
        <v>9</v>
      </c>
      <c r="D403" s="334">
        <v>14</v>
      </c>
      <c r="E403" s="334">
        <v>23</v>
      </c>
      <c r="F403" s="363">
        <v>1</v>
      </c>
      <c r="G403" s="334">
        <v>4</v>
      </c>
      <c r="H403" s="357">
        <v>5</v>
      </c>
      <c r="I403" s="334">
        <v>0</v>
      </c>
      <c r="J403" s="357">
        <v>0</v>
      </c>
      <c r="K403" s="334">
        <v>0</v>
      </c>
      <c r="L403" s="357">
        <v>1</v>
      </c>
      <c r="M403" s="334">
        <v>3</v>
      </c>
      <c r="N403" s="357">
        <v>4</v>
      </c>
      <c r="O403" s="357">
        <v>0</v>
      </c>
      <c r="P403" s="357">
        <v>0</v>
      </c>
      <c r="Q403" s="357">
        <v>0</v>
      </c>
      <c r="R403" s="341">
        <v>11</v>
      </c>
      <c r="S403" s="341">
        <v>21</v>
      </c>
      <c r="T403" s="341">
        <v>32</v>
      </c>
      <c r="U403" s="13"/>
      <c r="V403" s="13"/>
      <c r="W403" s="13"/>
      <c r="X403" s="13"/>
      <c r="Y403" s="13"/>
      <c r="Z403" s="13"/>
      <c r="AA403" s="13"/>
    </row>
    <row r="404" spans="2:27" x14ac:dyDescent="0.3">
      <c r="B404" s="355" t="s">
        <v>25</v>
      </c>
      <c r="C404" s="333">
        <v>554</v>
      </c>
      <c r="D404" s="333">
        <v>561</v>
      </c>
      <c r="E404" s="333">
        <v>1115</v>
      </c>
      <c r="F404" s="333">
        <v>416</v>
      </c>
      <c r="G404" s="333">
        <v>292</v>
      </c>
      <c r="H404" s="341">
        <v>708</v>
      </c>
      <c r="I404" s="333">
        <v>5</v>
      </c>
      <c r="J404" s="341">
        <v>10</v>
      </c>
      <c r="K404" s="333">
        <v>15</v>
      </c>
      <c r="L404" s="341">
        <v>44</v>
      </c>
      <c r="M404" s="333">
        <v>61</v>
      </c>
      <c r="N404" s="341">
        <v>105</v>
      </c>
      <c r="O404" s="341">
        <v>0</v>
      </c>
      <c r="P404" s="341">
        <v>3</v>
      </c>
      <c r="Q404" s="341">
        <v>3</v>
      </c>
      <c r="R404" s="341">
        <v>1019</v>
      </c>
      <c r="S404" s="341">
        <v>927</v>
      </c>
      <c r="T404" s="341">
        <v>1946</v>
      </c>
      <c r="U404" s="13"/>
      <c r="V404" s="13"/>
      <c r="W404" s="13"/>
      <c r="X404" s="13"/>
      <c r="Y404" s="13"/>
      <c r="Z404" s="13"/>
      <c r="AA404" s="13"/>
    </row>
    <row r="405" spans="2:27" ht="75.599999999999994" customHeight="1" x14ac:dyDescent="0.3">
      <c r="B405" s="598" t="s">
        <v>834</v>
      </c>
      <c r="C405" s="598"/>
      <c r="D405" s="598"/>
      <c r="E405" s="598"/>
      <c r="F405" s="598"/>
      <c r="G405" s="598"/>
      <c r="H405" s="598"/>
      <c r="I405" s="598"/>
      <c r="J405" s="598"/>
      <c r="K405" s="598"/>
      <c r="L405" s="598"/>
      <c r="M405" s="598"/>
      <c r="N405" s="598"/>
      <c r="O405" s="598"/>
      <c r="P405" s="598"/>
      <c r="Q405" s="598"/>
      <c r="R405" s="13"/>
      <c r="S405" s="13"/>
      <c r="T405" s="13"/>
      <c r="U405" s="13"/>
      <c r="V405" s="13"/>
      <c r="W405" s="13"/>
    </row>
    <row r="406" spans="2:27" ht="13.95" customHeight="1" x14ac:dyDescent="0.3">
      <c r="B406" s="557" t="s">
        <v>903</v>
      </c>
      <c r="C406" s="557"/>
      <c r="D406" s="557"/>
      <c r="E406" s="557"/>
      <c r="F406" s="557"/>
      <c r="G406" s="557"/>
      <c r="H406" s="557"/>
      <c r="I406" s="557"/>
      <c r="J406" s="557"/>
      <c r="K406" s="557"/>
      <c r="L406" s="557"/>
      <c r="M406" s="13"/>
      <c r="N406" s="13"/>
      <c r="O406" s="13"/>
      <c r="P406" s="13"/>
      <c r="Q406" s="13"/>
      <c r="R406" s="13"/>
      <c r="S406" s="13"/>
      <c r="T406" s="13"/>
      <c r="U406" s="13"/>
      <c r="V406" s="13"/>
      <c r="W406" s="13"/>
    </row>
    <row r="407" spans="2:27" x14ac:dyDescent="0.3">
      <c r="B407" s="157"/>
      <c r="C407" s="157"/>
      <c r="D407" s="157"/>
      <c r="E407"/>
      <c r="F407"/>
      <c r="G407"/>
      <c r="H407" s="13"/>
      <c r="I407" s="13"/>
      <c r="J407" s="13"/>
      <c r="K407" s="13"/>
      <c r="L407" s="13"/>
      <c r="M407" s="13"/>
      <c r="N407" s="13"/>
      <c r="O407" s="13"/>
      <c r="P407" s="13"/>
      <c r="Q407" s="13"/>
      <c r="R407" s="13"/>
      <c r="S407" s="13"/>
      <c r="T407" s="13"/>
      <c r="U407" s="13"/>
      <c r="V407" s="13"/>
      <c r="W407" s="13"/>
    </row>
    <row r="408" spans="2:27" x14ac:dyDescent="0.3">
      <c r="B408" s="186" t="s">
        <v>513</v>
      </c>
      <c r="C408"/>
      <c r="D408"/>
      <c r="E408"/>
      <c r="F408"/>
      <c r="G408"/>
      <c r="H408" s="13"/>
      <c r="I408" s="13"/>
      <c r="J408" s="13"/>
      <c r="K408" s="13"/>
      <c r="L408" s="13"/>
      <c r="M408" s="13"/>
      <c r="N408" s="13"/>
      <c r="O408" s="13"/>
      <c r="P408" s="13"/>
      <c r="Q408" s="13"/>
      <c r="R408" s="13"/>
      <c r="S408" s="13"/>
      <c r="T408" s="13"/>
      <c r="U408" s="13"/>
      <c r="V408" s="13"/>
      <c r="W408" s="13"/>
    </row>
    <row r="409" spans="2:27" x14ac:dyDescent="0.3">
      <c r="B409" s="186"/>
      <c r="C409"/>
      <c r="D409"/>
      <c r="E409"/>
      <c r="F409"/>
      <c r="G409"/>
      <c r="H409" s="13"/>
      <c r="I409" s="13"/>
      <c r="J409" s="13"/>
      <c r="K409" s="13"/>
      <c r="L409" s="13"/>
      <c r="M409" s="13"/>
      <c r="N409" s="13"/>
      <c r="O409" s="13"/>
      <c r="P409" s="13"/>
      <c r="Q409" s="13"/>
      <c r="R409" s="13"/>
      <c r="S409" s="13"/>
      <c r="T409" s="13"/>
      <c r="U409" s="13"/>
      <c r="V409" s="13"/>
      <c r="W409" s="13"/>
    </row>
    <row r="410" spans="2:27" ht="15" customHeight="1" x14ac:dyDescent="0.3">
      <c r="B410" s="529" t="s">
        <v>521</v>
      </c>
      <c r="C410" s="565" t="s">
        <v>477</v>
      </c>
      <c r="D410" s="566"/>
      <c r="E410" s="566"/>
      <c r="F410" s="566"/>
      <c r="G410" s="566"/>
      <c r="H410" s="566"/>
      <c r="I410" s="566"/>
      <c r="J410" s="566"/>
      <c r="K410" s="566"/>
      <c r="L410" s="566"/>
      <c r="M410" s="566"/>
      <c r="N410" s="566"/>
      <c r="O410" s="566"/>
      <c r="P410" s="566"/>
      <c r="Q410" s="567"/>
      <c r="R410" s="599" t="s">
        <v>861</v>
      </c>
      <c r="S410" s="600"/>
      <c r="T410" s="601"/>
      <c r="U410" s="13"/>
      <c r="V410" s="13"/>
      <c r="W410" s="13"/>
      <c r="X410" s="13"/>
      <c r="Y410" s="13"/>
      <c r="Z410" s="13"/>
    </row>
    <row r="411" spans="2:27" ht="15" customHeight="1" x14ac:dyDescent="0.3">
      <c r="B411" s="529"/>
      <c r="C411" s="533" t="s">
        <v>651</v>
      </c>
      <c r="D411" s="533"/>
      <c r="E411" s="533"/>
      <c r="F411" s="533" t="s">
        <v>485</v>
      </c>
      <c r="G411" s="533"/>
      <c r="H411" s="533"/>
      <c r="I411" s="533" t="s">
        <v>3</v>
      </c>
      <c r="J411" s="533"/>
      <c r="K411" s="533"/>
      <c r="L411" s="533" t="s">
        <v>5</v>
      </c>
      <c r="M411" s="533"/>
      <c r="N411" s="533"/>
      <c r="O411" s="533" t="s">
        <v>829</v>
      </c>
      <c r="P411" s="533"/>
      <c r="Q411" s="533"/>
      <c r="R411" s="602"/>
      <c r="S411" s="537"/>
      <c r="T411" s="553"/>
      <c r="U411" s="13"/>
      <c r="V411" s="13"/>
      <c r="W411" s="13"/>
      <c r="X411" s="13"/>
      <c r="Y411" s="13"/>
      <c r="Z411" s="13"/>
    </row>
    <row r="412" spans="2:27" x14ac:dyDescent="0.3">
      <c r="B412" s="529"/>
      <c r="C412" s="277" t="s">
        <v>73</v>
      </c>
      <c r="D412" s="277" t="s">
        <v>74</v>
      </c>
      <c r="E412" s="277" t="s">
        <v>25</v>
      </c>
      <c r="F412" s="277" t="s">
        <v>73</v>
      </c>
      <c r="G412" s="277" t="s">
        <v>74</v>
      </c>
      <c r="H412" s="277" t="s">
        <v>25</v>
      </c>
      <c r="I412" s="277" t="s">
        <v>73</v>
      </c>
      <c r="J412" s="277" t="s">
        <v>74</v>
      </c>
      <c r="K412" s="277" t="s">
        <v>25</v>
      </c>
      <c r="L412" s="277" t="s">
        <v>73</v>
      </c>
      <c r="M412" s="277" t="s">
        <v>74</v>
      </c>
      <c r="N412" s="277" t="s">
        <v>25</v>
      </c>
      <c r="O412" s="277" t="s">
        <v>73</v>
      </c>
      <c r="P412" s="277" t="s">
        <v>74</v>
      </c>
      <c r="Q412" s="277" t="s">
        <v>25</v>
      </c>
      <c r="R412" s="277" t="s">
        <v>73</v>
      </c>
      <c r="S412" s="277" t="s">
        <v>74</v>
      </c>
      <c r="T412" s="277" t="s">
        <v>25</v>
      </c>
      <c r="U412" s="13"/>
      <c r="V412" s="13"/>
      <c r="W412" s="13"/>
      <c r="X412" s="13"/>
      <c r="Y412" s="13"/>
      <c r="Z412" s="13"/>
    </row>
    <row r="413" spans="2:27" x14ac:dyDescent="0.3">
      <c r="B413" s="353" t="s">
        <v>301</v>
      </c>
      <c r="C413" s="334">
        <v>20</v>
      </c>
      <c r="D413" s="334">
        <v>26</v>
      </c>
      <c r="E413" s="334">
        <v>46</v>
      </c>
      <c r="F413" s="334">
        <v>17</v>
      </c>
      <c r="G413" s="334">
        <v>10</v>
      </c>
      <c r="H413" s="357">
        <v>27</v>
      </c>
      <c r="I413" s="334">
        <v>1</v>
      </c>
      <c r="J413" s="357">
        <v>1</v>
      </c>
      <c r="K413" s="334">
        <v>2</v>
      </c>
      <c r="L413" s="357">
        <v>0</v>
      </c>
      <c r="M413" s="334">
        <v>3</v>
      </c>
      <c r="N413" s="357">
        <v>3</v>
      </c>
      <c r="O413" s="357">
        <v>0</v>
      </c>
      <c r="P413" s="357">
        <v>0</v>
      </c>
      <c r="Q413" s="357">
        <v>0</v>
      </c>
      <c r="R413" s="341">
        <v>38</v>
      </c>
      <c r="S413" s="341">
        <v>40</v>
      </c>
      <c r="T413" s="341">
        <v>78</v>
      </c>
      <c r="U413" s="13"/>
      <c r="V413" s="13"/>
      <c r="W413" s="13"/>
      <c r="X413" s="13"/>
      <c r="Y413" s="13"/>
      <c r="Z413" s="13"/>
      <c r="AA413" s="13"/>
    </row>
    <row r="414" spans="2:27" x14ac:dyDescent="0.3">
      <c r="B414" s="354" t="s">
        <v>302</v>
      </c>
      <c r="C414" s="334">
        <v>8</v>
      </c>
      <c r="D414" s="334">
        <v>11</v>
      </c>
      <c r="E414" s="334">
        <v>19</v>
      </c>
      <c r="F414" s="334">
        <v>3</v>
      </c>
      <c r="G414" s="334">
        <v>5</v>
      </c>
      <c r="H414" s="357">
        <v>8</v>
      </c>
      <c r="I414" s="334">
        <v>0</v>
      </c>
      <c r="J414" s="357">
        <v>0</v>
      </c>
      <c r="K414" s="334">
        <v>0</v>
      </c>
      <c r="L414" s="357">
        <v>0</v>
      </c>
      <c r="M414" s="334">
        <v>1</v>
      </c>
      <c r="N414" s="357">
        <v>1</v>
      </c>
      <c r="O414" s="357">
        <v>0</v>
      </c>
      <c r="P414" s="357">
        <v>0</v>
      </c>
      <c r="Q414" s="357">
        <v>0</v>
      </c>
      <c r="R414" s="341">
        <v>11</v>
      </c>
      <c r="S414" s="341">
        <v>17</v>
      </c>
      <c r="T414" s="341">
        <v>28</v>
      </c>
      <c r="U414" s="13"/>
      <c r="V414" s="13"/>
      <c r="W414" s="13"/>
      <c r="X414" s="13"/>
      <c r="Y414" s="13"/>
      <c r="Z414" s="13"/>
      <c r="AA414" s="13"/>
    </row>
    <row r="415" spans="2:27" x14ac:dyDescent="0.3">
      <c r="B415" s="354" t="s">
        <v>303</v>
      </c>
      <c r="C415" s="334">
        <v>2</v>
      </c>
      <c r="D415" s="334">
        <v>8</v>
      </c>
      <c r="E415" s="334">
        <v>10</v>
      </c>
      <c r="F415" s="334">
        <v>0</v>
      </c>
      <c r="G415" s="334">
        <v>3</v>
      </c>
      <c r="H415" s="357">
        <v>3</v>
      </c>
      <c r="I415" s="334">
        <v>0</v>
      </c>
      <c r="J415" s="357">
        <v>0</v>
      </c>
      <c r="K415" s="334">
        <v>0</v>
      </c>
      <c r="L415" s="357">
        <v>0</v>
      </c>
      <c r="M415" s="334">
        <v>0</v>
      </c>
      <c r="N415" s="357">
        <v>0</v>
      </c>
      <c r="O415" s="357">
        <v>0</v>
      </c>
      <c r="P415" s="357">
        <v>0</v>
      </c>
      <c r="Q415" s="357">
        <v>0</v>
      </c>
      <c r="R415" s="341">
        <v>2</v>
      </c>
      <c r="S415" s="341">
        <v>11</v>
      </c>
      <c r="T415" s="341">
        <v>13</v>
      </c>
      <c r="U415" s="13"/>
      <c r="V415" s="13"/>
      <c r="W415" s="13"/>
      <c r="X415" s="13"/>
      <c r="Y415" s="13"/>
      <c r="Z415" s="13"/>
      <c r="AA415" s="13"/>
    </row>
    <row r="416" spans="2:27" x14ac:dyDescent="0.3">
      <c r="B416" s="354" t="s">
        <v>304</v>
      </c>
      <c r="C416" s="334">
        <v>9</v>
      </c>
      <c r="D416" s="334">
        <v>9</v>
      </c>
      <c r="E416" s="334">
        <v>18</v>
      </c>
      <c r="F416" s="334">
        <v>4</v>
      </c>
      <c r="G416" s="334">
        <v>4</v>
      </c>
      <c r="H416" s="357">
        <v>8</v>
      </c>
      <c r="I416" s="334">
        <v>0</v>
      </c>
      <c r="J416" s="357">
        <v>0</v>
      </c>
      <c r="K416" s="334">
        <v>0</v>
      </c>
      <c r="L416" s="357">
        <v>0</v>
      </c>
      <c r="M416" s="334">
        <v>0</v>
      </c>
      <c r="N416" s="357">
        <v>0</v>
      </c>
      <c r="O416" s="357">
        <v>0</v>
      </c>
      <c r="P416" s="357">
        <v>0</v>
      </c>
      <c r="Q416" s="357">
        <v>0</v>
      </c>
      <c r="R416" s="341">
        <v>13</v>
      </c>
      <c r="S416" s="341">
        <v>13</v>
      </c>
      <c r="T416" s="341">
        <v>26</v>
      </c>
      <c r="U416" s="13"/>
      <c r="V416" s="13"/>
      <c r="W416" s="13"/>
      <c r="X416" s="13"/>
      <c r="Y416" s="13"/>
      <c r="Z416" s="13"/>
      <c r="AA416" s="13"/>
    </row>
    <row r="417" spans="2:27" x14ac:dyDescent="0.3">
      <c r="B417" s="354" t="s">
        <v>305</v>
      </c>
      <c r="C417" s="334">
        <v>7</v>
      </c>
      <c r="D417" s="334">
        <v>14</v>
      </c>
      <c r="E417" s="334">
        <v>21</v>
      </c>
      <c r="F417" s="334">
        <v>5</v>
      </c>
      <c r="G417" s="334">
        <v>6</v>
      </c>
      <c r="H417" s="357">
        <v>11</v>
      </c>
      <c r="I417" s="334">
        <v>0</v>
      </c>
      <c r="J417" s="357">
        <v>0</v>
      </c>
      <c r="K417" s="334">
        <v>0</v>
      </c>
      <c r="L417" s="357">
        <v>0</v>
      </c>
      <c r="M417" s="334">
        <v>1</v>
      </c>
      <c r="N417" s="357">
        <v>1</v>
      </c>
      <c r="O417" s="357">
        <v>0</v>
      </c>
      <c r="P417" s="357">
        <v>0</v>
      </c>
      <c r="Q417" s="357">
        <v>0</v>
      </c>
      <c r="R417" s="341">
        <v>12</v>
      </c>
      <c r="S417" s="341">
        <v>21</v>
      </c>
      <c r="T417" s="341">
        <v>33</v>
      </c>
      <c r="U417" s="13"/>
      <c r="V417" s="13"/>
      <c r="W417" s="13"/>
      <c r="X417" s="13"/>
      <c r="Y417" s="13"/>
      <c r="Z417" s="13"/>
      <c r="AA417" s="13"/>
    </row>
    <row r="418" spans="2:27" x14ac:dyDescent="0.3">
      <c r="B418" s="354" t="s">
        <v>306</v>
      </c>
      <c r="C418" s="334">
        <v>12</v>
      </c>
      <c r="D418" s="334">
        <v>21</v>
      </c>
      <c r="E418" s="334">
        <v>33</v>
      </c>
      <c r="F418" s="334">
        <v>4</v>
      </c>
      <c r="G418" s="334">
        <v>4</v>
      </c>
      <c r="H418" s="357">
        <v>8</v>
      </c>
      <c r="I418" s="334">
        <v>0</v>
      </c>
      <c r="J418" s="357">
        <v>0</v>
      </c>
      <c r="K418" s="334">
        <v>0</v>
      </c>
      <c r="L418" s="357">
        <v>0</v>
      </c>
      <c r="M418" s="334">
        <v>0</v>
      </c>
      <c r="N418" s="357">
        <v>0</v>
      </c>
      <c r="O418" s="357">
        <v>0</v>
      </c>
      <c r="P418" s="357">
        <v>0</v>
      </c>
      <c r="Q418" s="357">
        <v>0</v>
      </c>
      <c r="R418" s="341">
        <v>16</v>
      </c>
      <c r="S418" s="341">
        <v>25</v>
      </c>
      <c r="T418" s="341">
        <v>41</v>
      </c>
      <c r="U418" s="13"/>
      <c r="V418" s="13"/>
      <c r="W418" s="13"/>
      <c r="X418" s="13"/>
      <c r="Y418" s="13"/>
      <c r="Z418" s="13"/>
      <c r="AA418" s="13"/>
    </row>
    <row r="419" spans="2:27" x14ac:dyDescent="0.3">
      <c r="B419" s="354" t="s">
        <v>307</v>
      </c>
      <c r="C419" s="334">
        <v>3</v>
      </c>
      <c r="D419" s="334">
        <v>4</v>
      </c>
      <c r="E419" s="334">
        <v>7</v>
      </c>
      <c r="F419" s="334">
        <v>4</v>
      </c>
      <c r="G419" s="334">
        <v>2</v>
      </c>
      <c r="H419" s="357">
        <v>6</v>
      </c>
      <c r="I419" s="334">
        <v>0</v>
      </c>
      <c r="J419" s="357">
        <v>0</v>
      </c>
      <c r="K419" s="334">
        <v>0</v>
      </c>
      <c r="L419" s="357">
        <v>0</v>
      </c>
      <c r="M419" s="334">
        <v>1</v>
      </c>
      <c r="N419" s="357">
        <v>1</v>
      </c>
      <c r="O419" s="357">
        <v>0</v>
      </c>
      <c r="P419" s="357">
        <v>0</v>
      </c>
      <c r="Q419" s="357">
        <v>0</v>
      </c>
      <c r="R419" s="341">
        <v>7</v>
      </c>
      <c r="S419" s="341">
        <v>7</v>
      </c>
      <c r="T419" s="341">
        <v>14</v>
      </c>
      <c r="U419" s="13"/>
      <c r="V419" s="13"/>
      <c r="W419" s="13"/>
      <c r="X419" s="13"/>
      <c r="Y419" s="13"/>
      <c r="Z419" s="13"/>
      <c r="AA419" s="13"/>
    </row>
    <row r="420" spans="2:27" x14ac:dyDescent="0.3">
      <c r="B420" s="354" t="s">
        <v>309</v>
      </c>
      <c r="C420" s="334">
        <v>3</v>
      </c>
      <c r="D420" s="334">
        <v>1</v>
      </c>
      <c r="E420" s="334">
        <v>4</v>
      </c>
      <c r="F420" s="334">
        <v>3</v>
      </c>
      <c r="G420" s="334">
        <v>0</v>
      </c>
      <c r="H420" s="357">
        <v>3</v>
      </c>
      <c r="I420" s="334">
        <v>0</v>
      </c>
      <c r="J420" s="357">
        <v>0</v>
      </c>
      <c r="K420" s="334">
        <v>0</v>
      </c>
      <c r="L420" s="357">
        <v>1</v>
      </c>
      <c r="M420" s="334">
        <v>1</v>
      </c>
      <c r="N420" s="357">
        <v>2</v>
      </c>
      <c r="O420" s="357">
        <v>0</v>
      </c>
      <c r="P420" s="357">
        <v>0</v>
      </c>
      <c r="Q420" s="357">
        <v>0</v>
      </c>
      <c r="R420" s="341">
        <v>7</v>
      </c>
      <c r="S420" s="341">
        <v>2</v>
      </c>
      <c r="T420" s="341">
        <v>9</v>
      </c>
      <c r="U420" s="13"/>
      <c r="V420" s="13"/>
      <c r="W420" s="13"/>
      <c r="X420" s="13"/>
      <c r="Y420" s="13"/>
      <c r="Z420" s="13"/>
      <c r="AA420" s="13"/>
    </row>
    <row r="421" spans="2:27" x14ac:dyDescent="0.3">
      <c r="B421" s="354" t="s">
        <v>310</v>
      </c>
      <c r="C421" s="334">
        <v>11</v>
      </c>
      <c r="D421" s="334">
        <v>17</v>
      </c>
      <c r="E421" s="334">
        <v>28</v>
      </c>
      <c r="F421" s="334">
        <v>9</v>
      </c>
      <c r="G421" s="334">
        <v>4</v>
      </c>
      <c r="H421" s="357">
        <v>13</v>
      </c>
      <c r="I421" s="334">
        <v>0</v>
      </c>
      <c r="J421" s="357">
        <v>0</v>
      </c>
      <c r="K421" s="334">
        <v>0</v>
      </c>
      <c r="L421" s="357">
        <v>1</v>
      </c>
      <c r="M421" s="334">
        <v>0</v>
      </c>
      <c r="N421" s="357">
        <v>1</v>
      </c>
      <c r="O421" s="357">
        <v>0</v>
      </c>
      <c r="P421" s="357">
        <v>0</v>
      </c>
      <c r="Q421" s="357">
        <v>0</v>
      </c>
      <c r="R421" s="341">
        <v>21</v>
      </c>
      <c r="S421" s="341">
        <v>21</v>
      </c>
      <c r="T421" s="341">
        <v>42</v>
      </c>
      <c r="U421" s="13"/>
      <c r="V421" s="13"/>
      <c r="W421" s="13"/>
      <c r="X421" s="13"/>
      <c r="Y421" s="13"/>
      <c r="Z421" s="13"/>
      <c r="AA421" s="13"/>
    </row>
    <row r="422" spans="2:27" x14ac:dyDescent="0.3">
      <c r="B422" s="354" t="s">
        <v>311</v>
      </c>
      <c r="C422" s="334">
        <v>8</v>
      </c>
      <c r="D422" s="334">
        <v>5</v>
      </c>
      <c r="E422" s="334">
        <v>13</v>
      </c>
      <c r="F422" s="334">
        <v>0</v>
      </c>
      <c r="G422" s="334">
        <v>1</v>
      </c>
      <c r="H422" s="357">
        <v>1</v>
      </c>
      <c r="I422" s="334">
        <v>0</v>
      </c>
      <c r="J422" s="357">
        <v>0</v>
      </c>
      <c r="K422" s="334">
        <v>0</v>
      </c>
      <c r="L422" s="357">
        <v>0</v>
      </c>
      <c r="M422" s="334">
        <v>0</v>
      </c>
      <c r="N422" s="357">
        <v>0</v>
      </c>
      <c r="O422" s="357">
        <v>0</v>
      </c>
      <c r="P422" s="357">
        <v>0</v>
      </c>
      <c r="Q422" s="357">
        <v>0</v>
      </c>
      <c r="R422" s="341">
        <v>8</v>
      </c>
      <c r="S422" s="341">
        <v>6</v>
      </c>
      <c r="T422" s="341">
        <v>14</v>
      </c>
      <c r="U422" s="13"/>
      <c r="V422" s="13"/>
      <c r="W422" s="13"/>
      <c r="X422" s="13"/>
      <c r="Y422" s="13"/>
      <c r="Z422" s="13"/>
      <c r="AA422" s="13"/>
    </row>
    <row r="423" spans="2:27" x14ac:dyDescent="0.3">
      <c r="B423" s="354" t="s">
        <v>312</v>
      </c>
      <c r="C423" s="334">
        <v>8</v>
      </c>
      <c r="D423" s="334">
        <v>9</v>
      </c>
      <c r="E423" s="334">
        <v>17</v>
      </c>
      <c r="F423" s="334">
        <v>6</v>
      </c>
      <c r="G423" s="334">
        <v>4</v>
      </c>
      <c r="H423" s="357">
        <v>10</v>
      </c>
      <c r="I423" s="334">
        <v>0</v>
      </c>
      <c r="J423" s="357">
        <v>0</v>
      </c>
      <c r="K423" s="334">
        <v>0</v>
      </c>
      <c r="L423" s="357">
        <v>0</v>
      </c>
      <c r="M423" s="334">
        <v>1</v>
      </c>
      <c r="N423" s="357">
        <v>1</v>
      </c>
      <c r="O423" s="357">
        <v>0</v>
      </c>
      <c r="P423" s="357">
        <v>0</v>
      </c>
      <c r="Q423" s="357">
        <v>0</v>
      </c>
      <c r="R423" s="341">
        <v>14</v>
      </c>
      <c r="S423" s="341">
        <v>14</v>
      </c>
      <c r="T423" s="341">
        <v>28</v>
      </c>
      <c r="U423" s="13"/>
      <c r="V423" s="13"/>
      <c r="W423" s="13"/>
      <c r="X423" s="13"/>
      <c r="Y423" s="13"/>
      <c r="Z423" s="13"/>
      <c r="AA423" s="13"/>
    </row>
    <row r="424" spans="2:27" x14ac:dyDescent="0.3">
      <c r="B424" s="354" t="s">
        <v>313</v>
      </c>
      <c r="C424" s="334">
        <v>10</v>
      </c>
      <c r="D424" s="334">
        <v>15</v>
      </c>
      <c r="E424" s="334">
        <v>25</v>
      </c>
      <c r="F424" s="334">
        <v>16</v>
      </c>
      <c r="G424" s="334">
        <v>5</v>
      </c>
      <c r="H424" s="357">
        <v>21</v>
      </c>
      <c r="I424" s="334">
        <v>1</v>
      </c>
      <c r="J424" s="357">
        <v>1</v>
      </c>
      <c r="K424" s="334">
        <v>2</v>
      </c>
      <c r="L424" s="357">
        <v>1</v>
      </c>
      <c r="M424" s="334">
        <v>2</v>
      </c>
      <c r="N424" s="357">
        <v>3</v>
      </c>
      <c r="O424" s="357">
        <v>0</v>
      </c>
      <c r="P424" s="357">
        <v>0</v>
      </c>
      <c r="Q424" s="357">
        <v>0</v>
      </c>
      <c r="R424" s="341">
        <v>28</v>
      </c>
      <c r="S424" s="341">
        <v>23</v>
      </c>
      <c r="T424" s="341">
        <v>51</v>
      </c>
      <c r="U424" s="13"/>
      <c r="V424" s="13"/>
      <c r="W424" s="13"/>
      <c r="X424" s="13"/>
      <c r="Y424" s="13"/>
      <c r="Z424" s="13"/>
      <c r="AA424" s="13"/>
    </row>
    <row r="425" spans="2:27" x14ac:dyDescent="0.3">
      <c r="B425" s="354" t="s">
        <v>314</v>
      </c>
      <c r="C425" s="334">
        <v>11</v>
      </c>
      <c r="D425" s="334">
        <v>15</v>
      </c>
      <c r="E425" s="334">
        <v>26</v>
      </c>
      <c r="F425" s="334">
        <v>6</v>
      </c>
      <c r="G425" s="334">
        <v>3</v>
      </c>
      <c r="H425" s="357">
        <v>9</v>
      </c>
      <c r="I425" s="334">
        <v>0</v>
      </c>
      <c r="J425" s="357">
        <v>0</v>
      </c>
      <c r="K425" s="334">
        <v>0</v>
      </c>
      <c r="L425" s="357">
        <v>1</v>
      </c>
      <c r="M425" s="334">
        <v>1</v>
      </c>
      <c r="N425" s="357">
        <v>2</v>
      </c>
      <c r="O425" s="357">
        <v>0</v>
      </c>
      <c r="P425" s="357">
        <v>0</v>
      </c>
      <c r="Q425" s="357">
        <v>0</v>
      </c>
      <c r="R425" s="341">
        <v>18</v>
      </c>
      <c r="S425" s="341">
        <v>19</v>
      </c>
      <c r="T425" s="341">
        <v>37</v>
      </c>
      <c r="U425" s="13"/>
      <c r="V425" s="13"/>
      <c r="W425" s="13"/>
      <c r="X425" s="13"/>
      <c r="Y425" s="13"/>
      <c r="Z425" s="13"/>
      <c r="AA425" s="13"/>
    </row>
    <row r="426" spans="2:27" x14ac:dyDescent="0.3">
      <c r="B426" s="354" t="s">
        <v>315</v>
      </c>
      <c r="C426" s="334">
        <v>4</v>
      </c>
      <c r="D426" s="334">
        <v>4</v>
      </c>
      <c r="E426" s="334">
        <v>8</v>
      </c>
      <c r="F426" s="334">
        <v>1</v>
      </c>
      <c r="G426" s="334">
        <v>3</v>
      </c>
      <c r="H426" s="357">
        <v>4</v>
      </c>
      <c r="I426" s="334">
        <v>0</v>
      </c>
      <c r="J426" s="357">
        <v>0</v>
      </c>
      <c r="K426" s="334">
        <v>0</v>
      </c>
      <c r="L426" s="357">
        <v>0</v>
      </c>
      <c r="M426" s="334">
        <v>0</v>
      </c>
      <c r="N426" s="357">
        <v>0</v>
      </c>
      <c r="O426" s="357">
        <v>0</v>
      </c>
      <c r="P426" s="357">
        <v>0</v>
      </c>
      <c r="Q426" s="357">
        <v>0</v>
      </c>
      <c r="R426" s="341">
        <v>5</v>
      </c>
      <c r="S426" s="341">
        <v>7</v>
      </c>
      <c r="T426" s="341">
        <v>12</v>
      </c>
      <c r="U426" s="13"/>
      <c r="V426" s="13"/>
      <c r="W426" s="13"/>
      <c r="X426" s="13"/>
      <c r="Y426" s="13"/>
      <c r="Z426" s="13"/>
      <c r="AA426" s="13"/>
    </row>
    <row r="427" spans="2:27" x14ac:dyDescent="0.3">
      <c r="B427" s="354" t="s">
        <v>316</v>
      </c>
      <c r="C427" s="334">
        <v>4</v>
      </c>
      <c r="D427" s="334">
        <v>5</v>
      </c>
      <c r="E427" s="334">
        <v>9</v>
      </c>
      <c r="F427" s="334">
        <v>1</v>
      </c>
      <c r="G427" s="334">
        <v>3</v>
      </c>
      <c r="H427" s="357">
        <v>4</v>
      </c>
      <c r="I427" s="334">
        <v>0</v>
      </c>
      <c r="J427" s="357">
        <v>0</v>
      </c>
      <c r="K427" s="334">
        <v>0</v>
      </c>
      <c r="L427" s="357">
        <v>0</v>
      </c>
      <c r="M427" s="334">
        <v>0</v>
      </c>
      <c r="N427" s="357">
        <v>0</v>
      </c>
      <c r="O427" s="357">
        <v>0</v>
      </c>
      <c r="P427" s="357">
        <v>0</v>
      </c>
      <c r="Q427" s="357">
        <v>0</v>
      </c>
      <c r="R427" s="341">
        <v>5</v>
      </c>
      <c r="S427" s="341">
        <v>8</v>
      </c>
      <c r="T427" s="341">
        <v>13</v>
      </c>
      <c r="U427" s="13"/>
      <c r="V427" s="13"/>
      <c r="W427" s="13"/>
      <c r="X427" s="13"/>
      <c r="Y427" s="13"/>
      <c r="Z427" s="13"/>
      <c r="AA427" s="13"/>
    </row>
    <row r="428" spans="2:27" x14ac:dyDescent="0.3">
      <c r="B428" s="354" t="s">
        <v>317</v>
      </c>
      <c r="C428" s="334">
        <v>1</v>
      </c>
      <c r="D428" s="334">
        <v>1</v>
      </c>
      <c r="E428" s="334">
        <v>2</v>
      </c>
      <c r="F428" s="334">
        <v>1</v>
      </c>
      <c r="G428" s="334">
        <v>2</v>
      </c>
      <c r="H428" s="357">
        <v>3</v>
      </c>
      <c r="I428" s="334">
        <v>0</v>
      </c>
      <c r="J428" s="357">
        <v>0</v>
      </c>
      <c r="K428" s="334">
        <v>0</v>
      </c>
      <c r="L428" s="357">
        <v>1</v>
      </c>
      <c r="M428" s="334">
        <v>0</v>
      </c>
      <c r="N428" s="357">
        <v>1</v>
      </c>
      <c r="O428" s="357">
        <v>0</v>
      </c>
      <c r="P428" s="357">
        <v>0</v>
      </c>
      <c r="Q428" s="357">
        <v>0</v>
      </c>
      <c r="R428" s="341">
        <v>3</v>
      </c>
      <c r="S428" s="341">
        <v>3</v>
      </c>
      <c r="T428" s="341">
        <v>6</v>
      </c>
      <c r="U428" s="13"/>
      <c r="V428" s="13"/>
      <c r="W428" s="13"/>
      <c r="X428" s="13"/>
      <c r="Y428" s="13"/>
      <c r="Z428" s="13"/>
      <c r="AA428" s="13"/>
    </row>
    <row r="429" spans="2:27" x14ac:dyDescent="0.3">
      <c r="B429" s="354" t="s">
        <v>318</v>
      </c>
      <c r="C429" s="334">
        <v>2</v>
      </c>
      <c r="D429" s="334">
        <v>5</v>
      </c>
      <c r="E429" s="334">
        <v>7</v>
      </c>
      <c r="F429" s="334">
        <v>1</v>
      </c>
      <c r="G429" s="334">
        <v>1</v>
      </c>
      <c r="H429" s="357">
        <v>2</v>
      </c>
      <c r="I429" s="334">
        <v>0</v>
      </c>
      <c r="J429" s="357">
        <v>0</v>
      </c>
      <c r="K429" s="334">
        <v>0</v>
      </c>
      <c r="L429" s="357">
        <v>0</v>
      </c>
      <c r="M429" s="334">
        <v>0</v>
      </c>
      <c r="N429" s="357">
        <v>0</v>
      </c>
      <c r="O429" s="357">
        <v>0</v>
      </c>
      <c r="P429" s="357">
        <v>0</v>
      </c>
      <c r="Q429" s="357">
        <v>0</v>
      </c>
      <c r="R429" s="341">
        <v>3</v>
      </c>
      <c r="S429" s="341">
        <v>6</v>
      </c>
      <c r="T429" s="341">
        <v>9</v>
      </c>
      <c r="U429" s="13"/>
      <c r="V429" s="13"/>
      <c r="W429" s="13"/>
      <c r="X429" s="13"/>
      <c r="Y429" s="13"/>
      <c r="Z429" s="13"/>
      <c r="AA429" s="13"/>
    </row>
    <row r="430" spans="2:27" x14ac:dyDescent="0.3">
      <c r="B430" s="354" t="s">
        <v>319</v>
      </c>
      <c r="C430" s="334">
        <v>11</v>
      </c>
      <c r="D430" s="334">
        <v>20</v>
      </c>
      <c r="E430" s="334">
        <v>31</v>
      </c>
      <c r="F430" s="334">
        <v>4</v>
      </c>
      <c r="G430" s="334">
        <v>3</v>
      </c>
      <c r="H430" s="357">
        <v>7</v>
      </c>
      <c r="I430" s="334">
        <v>0</v>
      </c>
      <c r="J430" s="357">
        <v>1</v>
      </c>
      <c r="K430" s="334">
        <v>1</v>
      </c>
      <c r="L430" s="357">
        <v>0</v>
      </c>
      <c r="M430" s="334">
        <v>1</v>
      </c>
      <c r="N430" s="357">
        <v>1</v>
      </c>
      <c r="O430" s="357">
        <v>0</v>
      </c>
      <c r="P430" s="357">
        <v>0</v>
      </c>
      <c r="Q430" s="357">
        <v>0</v>
      </c>
      <c r="R430" s="341">
        <v>15</v>
      </c>
      <c r="S430" s="341">
        <v>25</v>
      </c>
      <c r="T430" s="341">
        <v>40</v>
      </c>
      <c r="U430" s="13"/>
      <c r="V430" s="13"/>
      <c r="W430" s="13"/>
      <c r="X430" s="13"/>
      <c r="Y430" s="13"/>
      <c r="Z430" s="13"/>
      <c r="AA430" s="13"/>
    </row>
    <row r="431" spans="2:27" x14ac:dyDescent="0.3">
      <c r="B431" s="354" t="s">
        <v>320</v>
      </c>
      <c r="C431" s="334">
        <v>21</v>
      </c>
      <c r="D431" s="334">
        <v>27</v>
      </c>
      <c r="E431" s="334">
        <v>48</v>
      </c>
      <c r="F431" s="334">
        <v>12</v>
      </c>
      <c r="G431" s="334">
        <v>7</v>
      </c>
      <c r="H431" s="357">
        <v>19</v>
      </c>
      <c r="I431" s="334">
        <v>0</v>
      </c>
      <c r="J431" s="357">
        <v>0</v>
      </c>
      <c r="K431" s="334">
        <v>0</v>
      </c>
      <c r="L431" s="357">
        <v>0</v>
      </c>
      <c r="M431" s="334">
        <v>1</v>
      </c>
      <c r="N431" s="357">
        <v>1</v>
      </c>
      <c r="O431" s="357">
        <v>0</v>
      </c>
      <c r="P431" s="357">
        <v>0</v>
      </c>
      <c r="Q431" s="357">
        <v>0</v>
      </c>
      <c r="R431" s="341">
        <v>33</v>
      </c>
      <c r="S431" s="341">
        <v>35</v>
      </c>
      <c r="T431" s="341">
        <v>68</v>
      </c>
      <c r="U431" s="13"/>
      <c r="V431" s="13"/>
      <c r="W431" s="13"/>
      <c r="X431" s="13"/>
      <c r="Y431" s="13"/>
      <c r="Z431" s="13"/>
      <c r="AA431" s="13"/>
    </row>
    <row r="432" spans="2:27" x14ac:dyDescent="0.3">
      <c r="B432" s="354" t="s">
        <v>321</v>
      </c>
      <c r="C432" s="334">
        <v>2</v>
      </c>
      <c r="D432" s="334">
        <v>3</v>
      </c>
      <c r="E432" s="334">
        <v>5</v>
      </c>
      <c r="F432" s="334">
        <v>0</v>
      </c>
      <c r="G432" s="334">
        <v>1</v>
      </c>
      <c r="H432" s="357">
        <v>1</v>
      </c>
      <c r="I432" s="334">
        <v>0</v>
      </c>
      <c r="J432" s="357">
        <v>0</v>
      </c>
      <c r="K432" s="334">
        <v>0</v>
      </c>
      <c r="L432" s="357">
        <v>0</v>
      </c>
      <c r="M432" s="334">
        <v>1</v>
      </c>
      <c r="N432" s="357">
        <v>1</v>
      </c>
      <c r="O432" s="357">
        <v>0</v>
      </c>
      <c r="P432" s="357">
        <v>0</v>
      </c>
      <c r="Q432" s="357">
        <v>0</v>
      </c>
      <c r="R432" s="341">
        <v>2</v>
      </c>
      <c r="S432" s="341">
        <v>5</v>
      </c>
      <c r="T432" s="341">
        <v>7</v>
      </c>
      <c r="U432" s="13"/>
      <c r="V432" s="13"/>
      <c r="W432" s="13"/>
      <c r="X432" s="13"/>
      <c r="Y432" s="13"/>
      <c r="Z432" s="13"/>
      <c r="AA432" s="13"/>
    </row>
    <row r="433" spans="2:27" x14ac:dyDescent="0.3">
      <c r="B433" s="354" t="s">
        <v>322</v>
      </c>
      <c r="C433" s="334">
        <v>12</v>
      </c>
      <c r="D433" s="334">
        <v>10</v>
      </c>
      <c r="E433" s="334">
        <v>22</v>
      </c>
      <c r="F433" s="334">
        <v>5</v>
      </c>
      <c r="G433" s="334">
        <v>5</v>
      </c>
      <c r="H433" s="357">
        <v>10</v>
      </c>
      <c r="I433" s="334">
        <v>0</v>
      </c>
      <c r="J433" s="357">
        <v>1</v>
      </c>
      <c r="K433" s="334">
        <v>1</v>
      </c>
      <c r="L433" s="357">
        <v>0</v>
      </c>
      <c r="M433" s="334">
        <v>1</v>
      </c>
      <c r="N433" s="357">
        <v>1</v>
      </c>
      <c r="O433" s="357">
        <v>0</v>
      </c>
      <c r="P433" s="357">
        <v>0</v>
      </c>
      <c r="Q433" s="357">
        <v>0</v>
      </c>
      <c r="R433" s="341">
        <v>17</v>
      </c>
      <c r="S433" s="341">
        <v>17</v>
      </c>
      <c r="T433" s="341">
        <v>34</v>
      </c>
      <c r="U433" s="13"/>
      <c r="V433" s="13"/>
      <c r="W433" s="13"/>
      <c r="X433" s="13"/>
      <c r="Y433" s="13"/>
      <c r="Z433" s="13"/>
      <c r="AA433" s="13"/>
    </row>
    <row r="434" spans="2:27" x14ac:dyDescent="0.3">
      <c r="B434" s="354" t="s">
        <v>323</v>
      </c>
      <c r="C434" s="334">
        <v>8</v>
      </c>
      <c r="D434" s="334">
        <v>12</v>
      </c>
      <c r="E434" s="334">
        <v>20</v>
      </c>
      <c r="F434" s="334">
        <v>10</v>
      </c>
      <c r="G434" s="334">
        <v>4</v>
      </c>
      <c r="H434" s="357">
        <v>14</v>
      </c>
      <c r="I434" s="334">
        <v>0</v>
      </c>
      <c r="J434" s="357">
        <v>0</v>
      </c>
      <c r="K434" s="334">
        <v>0</v>
      </c>
      <c r="L434" s="357">
        <v>0</v>
      </c>
      <c r="M434" s="334">
        <v>0</v>
      </c>
      <c r="N434" s="357">
        <v>0</v>
      </c>
      <c r="O434" s="357">
        <v>0</v>
      </c>
      <c r="P434" s="357">
        <v>0</v>
      </c>
      <c r="Q434" s="357">
        <v>0</v>
      </c>
      <c r="R434" s="341">
        <v>18</v>
      </c>
      <c r="S434" s="341">
        <v>16</v>
      </c>
      <c r="T434" s="341">
        <v>34</v>
      </c>
      <c r="U434" s="13"/>
      <c r="V434" s="13"/>
      <c r="W434" s="13"/>
      <c r="X434" s="13"/>
      <c r="Y434" s="13"/>
      <c r="Z434" s="13"/>
      <c r="AA434" s="13"/>
    </row>
    <row r="435" spans="2:27" x14ac:dyDescent="0.3">
      <c r="B435" s="354" t="s">
        <v>324</v>
      </c>
      <c r="C435" s="334">
        <v>6</v>
      </c>
      <c r="D435" s="334">
        <v>4</v>
      </c>
      <c r="E435" s="334">
        <v>10</v>
      </c>
      <c r="F435" s="334">
        <v>1</v>
      </c>
      <c r="G435" s="334">
        <v>1</v>
      </c>
      <c r="H435" s="357">
        <v>2</v>
      </c>
      <c r="I435" s="334">
        <v>0</v>
      </c>
      <c r="J435" s="357">
        <v>0</v>
      </c>
      <c r="K435" s="334">
        <v>0</v>
      </c>
      <c r="L435" s="357">
        <v>0</v>
      </c>
      <c r="M435" s="334">
        <v>1</v>
      </c>
      <c r="N435" s="357">
        <v>1</v>
      </c>
      <c r="O435" s="357">
        <v>0</v>
      </c>
      <c r="P435" s="357">
        <v>0</v>
      </c>
      <c r="Q435" s="357">
        <v>0</v>
      </c>
      <c r="R435" s="341">
        <v>7</v>
      </c>
      <c r="S435" s="341">
        <v>6</v>
      </c>
      <c r="T435" s="341">
        <v>13</v>
      </c>
      <c r="U435" s="13"/>
      <c r="V435" s="13"/>
      <c r="W435" s="13"/>
      <c r="X435" s="13"/>
      <c r="Y435" s="13"/>
      <c r="Z435" s="13"/>
      <c r="AA435" s="13"/>
    </row>
    <row r="436" spans="2:27" x14ac:dyDescent="0.3">
      <c r="B436" s="354" t="s">
        <v>325</v>
      </c>
      <c r="C436" s="334">
        <v>5</v>
      </c>
      <c r="D436" s="334">
        <v>10</v>
      </c>
      <c r="E436" s="334">
        <v>15</v>
      </c>
      <c r="F436" s="334">
        <v>0</v>
      </c>
      <c r="G436" s="334">
        <v>5</v>
      </c>
      <c r="H436" s="357">
        <v>5</v>
      </c>
      <c r="I436" s="334">
        <v>0</v>
      </c>
      <c r="J436" s="357">
        <v>0</v>
      </c>
      <c r="K436" s="334">
        <v>0</v>
      </c>
      <c r="L436" s="357">
        <v>0</v>
      </c>
      <c r="M436" s="334">
        <v>1</v>
      </c>
      <c r="N436" s="357">
        <v>1</v>
      </c>
      <c r="O436" s="357">
        <v>0</v>
      </c>
      <c r="P436" s="357">
        <v>0</v>
      </c>
      <c r="Q436" s="357">
        <v>0</v>
      </c>
      <c r="R436" s="341">
        <v>5</v>
      </c>
      <c r="S436" s="341">
        <v>16</v>
      </c>
      <c r="T436" s="341">
        <v>21</v>
      </c>
      <c r="U436" s="13"/>
      <c r="V436" s="13"/>
      <c r="W436" s="13"/>
      <c r="X436" s="13"/>
      <c r="Y436" s="13"/>
      <c r="Z436" s="13"/>
      <c r="AA436" s="13"/>
    </row>
    <row r="437" spans="2:27" x14ac:dyDescent="0.3">
      <c r="B437" s="354" t="s">
        <v>326</v>
      </c>
      <c r="C437" s="334">
        <v>7</v>
      </c>
      <c r="D437" s="334">
        <v>4</v>
      </c>
      <c r="E437" s="334">
        <v>11</v>
      </c>
      <c r="F437" s="334">
        <v>1</v>
      </c>
      <c r="G437" s="334">
        <v>4</v>
      </c>
      <c r="H437" s="357">
        <v>5</v>
      </c>
      <c r="I437" s="334">
        <v>0</v>
      </c>
      <c r="J437" s="357">
        <v>0</v>
      </c>
      <c r="K437" s="334">
        <v>0</v>
      </c>
      <c r="L437" s="357">
        <v>1</v>
      </c>
      <c r="M437" s="334">
        <v>0</v>
      </c>
      <c r="N437" s="357">
        <v>1</v>
      </c>
      <c r="O437" s="357">
        <v>0</v>
      </c>
      <c r="P437" s="357">
        <v>0</v>
      </c>
      <c r="Q437" s="357">
        <v>0</v>
      </c>
      <c r="R437" s="341">
        <v>9</v>
      </c>
      <c r="S437" s="341">
        <v>8</v>
      </c>
      <c r="T437" s="341">
        <v>17</v>
      </c>
      <c r="U437" s="13"/>
      <c r="V437" s="13"/>
      <c r="W437" s="13"/>
      <c r="X437" s="13"/>
      <c r="Y437" s="13"/>
      <c r="Z437" s="13"/>
      <c r="AA437" s="13"/>
    </row>
    <row r="438" spans="2:27" x14ac:dyDescent="0.3">
      <c r="B438" s="354" t="s">
        <v>327</v>
      </c>
      <c r="C438" s="334">
        <v>97</v>
      </c>
      <c r="D438" s="334">
        <v>86</v>
      </c>
      <c r="E438" s="334">
        <v>183</v>
      </c>
      <c r="F438" s="334">
        <v>67</v>
      </c>
      <c r="G438" s="334">
        <v>41</v>
      </c>
      <c r="H438" s="357">
        <v>108</v>
      </c>
      <c r="I438" s="334">
        <v>2</v>
      </c>
      <c r="J438" s="357">
        <v>0</v>
      </c>
      <c r="K438" s="334">
        <v>2</v>
      </c>
      <c r="L438" s="357">
        <v>1</v>
      </c>
      <c r="M438" s="334">
        <v>6</v>
      </c>
      <c r="N438" s="357">
        <v>7</v>
      </c>
      <c r="O438" s="357">
        <v>0</v>
      </c>
      <c r="P438" s="357">
        <v>0</v>
      </c>
      <c r="Q438" s="357">
        <v>0</v>
      </c>
      <c r="R438" s="341">
        <v>167</v>
      </c>
      <c r="S438" s="341">
        <v>133</v>
      </c>
      <c r="T438" s="341">
        <v>300</v>
      </c>
      <c r="U438" s="13"/>
      <c r="V438" s="13"/>
      <c r="W438" s="13"/>
      <c r="X438" s="13"/>
      <c r="Y438" s="13"/>
      <c r="Z438" s="13"/>
      <c r="AA438" s="13"/>
    </row>
    <row r="439" spans="2:27" x14ac:dyDescent="0.3">
      <c r="B439" s="354" t="s">
        <v>328</v>
      </c>
      <c r="C439" s="334">
        <v>2</v>
      </c>
      <c r="D439" s="334">
        <v>7</v>
      </c>
      <c r="E439" s="334">
        <v>9</v>
      </c>
      <c r="F439" s="334">
        <v>4</v>
      </c>
      <c r="G439" s="334">
        <v>2</v>
      </c>
      <c r="H439" s="357">
        <v>6</v>
      </c>
      <c r="I439" s="334">
        <v>0</v>
      </c>
      <c r="J439" s="357">
        <v>0</v>
      </c>
      <c r="K439" s="334">
        <v>0</v>
      </c>
      <c r="L439" s="357">
        <v>0</v>
      </c>
      <c r="M439" s="334">
        <v>1</v>
      </c>
      <c r="N439" s="357">
        <v>1</v>
      </c>
      <c r="O439" s="357">
        <v>0</v>
      </c>
      <c r="P439" s="357">
        <v>0</v>
      </c>
      <c r="Q439" s="357">
        <v>0</v>
      </c>
      <c r="R439" s="341">
        <v>6</v>
      </c>
      <c r="S439" s="341">
        <v>10</v>
      </c>
      <c r="T439" s="341">
        <v>16</v>
      </c>
      <c r="U439" s="13"/>
      <c r="V439" s="13"/>
      <c r="W439" s="13"/>
      <c r="X439" s="13"/>
      <c r="Y439" s="13"/>
      <c r="Z439" s="13"/>
      <c r="AA439" s="13"/>
    </row>
    <row r="440" spans="2:27" x14ac:dyDescent="0.3">
      <c r="B440" s="354" t="s">
        <v>329</v>
      </c>
      <c r="C440" s="334">
        <v>4</v>
      </c>
      <c r="D440" s="334">
        <v>1</v>
      </c>
      <c r="E440" s="334">
        <v>5</v>
      </c>
      <c r="F440" s="334">
        <v>1</v>
      </c>
      <c r="G440" s="334">
        <v>0</v>
      </c>
      <c r="H440" s="357">
        <v>1</v>
      </c>
      <c r="I440" s="334">
        <v>0</v>
      </c>
      <c r="J440" s="357">
        <v>0</v>
      </c>
      <c r="K440" s="334">
        <v>0</v>
      </c>
      <c r="L440" s="357">
        <v>0</v>
      </c>
      <c r="M440" s="334">
        <v>0</v>
      </c>
      <c r="N440" s="357">
        <v>0</v>
      </c>
      <c r="O440" s="357">
        <v>0</v>
      </c>
      <c r="P440" s="357">
        <v>0</v>
      </c>
      <c r="Q440" s="357">
        <v>0</v>
      </c>
      <c r="R440" s="341">
        <v>5</v>
      </c>
      <c r="S440" s="341">
        <v>1</v>
      </c>
      <c r="T440" s="341">
        <v>6</v>
      </c>
      <c r="U440" s="13"/>
      <c r="V440" s="13"/>
      <c r="W440" s="13"/>
      <c r="X440" s="13"/>
      <c r="Y440" s="13"/>
      <c r="Z440" s="13"/>
      <c r="AA440" s="13"/>
    </row>
    <row r="441" spans="2:27" x14ac:dyDescent="0.3">
      <c r="B441" s="354" t="s">
        <v>330</v>
      </c>
      <c r="C441" s="334">
        <v>8</v>
      </c>
      <c r="D441" s="334">
        <v>7</v>
      </c>
      <c r="E441" s="334">
        <v>15</v>
      </c>
      <c r="F441" s="334">
        <v>4</v>
      </c>
      <c r="G441" s="334">
        <v>3</v>
      </c>
      <c r="H441" s="357">
        <v>7</v>
      </c>
      <c r="I441" s="334">
        <v>0</v>
      </c>
      <c r="J441" s="357">
        <v>0</v>
      </c>
      <c r="K441" s="334">
        <v>0</v>
      </c>
      <c r="L441" s="357">
        <v>2</v>
      </c>
      <c r="M441" s="334">
        <v>2</v>
      </c>
      <c r="N441" s="357">
        <v>4</v>
      </c>
      <c r="O441" s="357">
        <v>0</v>
      </c>
      <c r="P441" s="357">
        <v>0</v>
      </c>
      <c r="Q441" s="357">
        <v>0</v>
      </c>
      <c r="R441" s="341">
        <v>14</v>
      </c>
      <c r="S441" s="341">
        <v>12</v>
      </c>
      <c r="T441" s="341">
        <v>26</v>
      </c>
      <c r="U441" s="13"/>
      <c r="V441" s="13"/>
      <c r="W441" s="13"/>
      <c r="X441" s="13"/>
      <c r="Y441" s="13"/>
      <c r="Z441" s="13"/>
      <c r="AA441" s="13"/>
    </row>
    <row r="442" spans="2:27" x14ac:dyDescent="0.3">
      <c r="B442" s="354" t="s">
        <v>331</v>
      </c>
      <c r="C442" s="334">
        <v>12</v>
      </c>
      <c r="D442" s="334">
        <v>21</v>
      </c>
      <c r="E442" s="334">
        <v>33</v>
      </c>
      <c r="F442" s="334">
        <v>19</v>
      </c>
      <c r="G442" s="334">
        <v>4</v>
      </c>
      <c r="H442" s="357">
        <v>23</v>
      </c>
      <c r="I442" s="334">
        <v>0</v>
      </c>
      <c r="J442" s="357">
        <v>1</v>
      </c>
      <c r="K442" s="334">
        <v>1</v>
      </c>
      <c r="L442" s="357">
        <v>3</v>
      </c>
      <c r="M442" s="334">
        <v>2</v>
      </c>
      <c r="N442" s="357">
        <v>5</v>
      </c>
      <c r="O442" s="357">
        <v>0</v>
      </c>
      <c r="P442" s="357">
        <v>0</v>
      </c>
      <c r="Q442" s="357">
        <v>0</v>
      </c>
      <c r="R442" s="341">
        <v>34</v>
      </c>
      <c r="S442" s="341">
        <v>28</v>
      </c>
      <c r="T442" s="341">
        <v>62</v>
      </c>
      <c r="U442" s="13"/>
      <c r="V442" s="13"/>
      <c r="W442" s="13"/>
      <c r="X442" s="13"/>
      <c r="Y442" s="13"/>
      <c r="Z442" s="13"/>
      <c r="AA442" s="13"/>
    </row>
    <row r="443" spans="2:27" x14ac:dyDescent="0.3">
      <c r="B443" s="354" t="s">
        <v>332</v>
      </c>
      <c r="C443" s="334">
        <v>6</v>
      </c>
      <c r="D443" s="334">
        <v>7</v>
      </c>
      <c r="E443" s="334">
        <v>13</v>
      </c>
      <c r="F443" s="334">
        <v>5</v>
      </c>
      <c r="G443" s="334">
        <v>4</v>
      </c>
      <c r="H443" s="357">
        <v>9</v>
      </c>
      <c r="I443" s="334">
        <v>0</v>
      </c>
      <c r="J443" s="357">
        <v>0</v>
      </c>
      <c r="K443" s="334">
        <v>0</v>
      </c>
      <c r="L443" s="357">
        <v>0</v>
      </c>
      <c r="M443" s="334">
        <v>1</v>
      </c>
      <c r="N443" s="357">
        <v>1</v>
      </c>
      <c r="O443" s="357">
        <v>0</v>
      </c>
      <c r="P443" s="357">
        <v>0</v>
      </c>
      <c r="Q443" s="357">
        <v>0</v>
      </c>
      <c r="R443" s="341">
        <v>11</v>
      </c>
      <c r="S443" s="341">
        <v>12</v>
      </c>
      <c r="T443" s="341">
        <v>23</v>
      </c>
      <c r="U443" s="13"/>
      <c r="V443" s="13"/>
      <c r="W443" s="13"/>
      <c r="X443" s="13"/>
      <c r="Y443" s="13"/>
      <c r="Z443" s="13"/>
      <c r="AA443" s="13"/>
    </row>
    <row r="444" spans="2:27" x14ac:dyDescent="0.3">
      <c r="B444" s="354" t="s">
        <v>25</v>
      </c>
      <c r="C444" s="334">
        <v>21</v>
      </c>
      <c r="D444" s="334">
        <v>21</v>
      </c>
      <c r="E444" s="334">
        <v>42</v>
      </c>
      <c r="F444" s="334">
        <v>18</v>
      </c>
      <c r="G444" s="334">
        <v>6</v>
      </c>
      <c r="H444" s="357">
        <v>24</v>
      </c>
      <c r="I444" s="334">
        <v>1</v>
      </c>
      <c r="J444" s="357">
        <v>0</v>
      </c>
      <c r="K444" s="334">
        <v>1</v>
      </c>
      <c r="L444" s="357">
        <v>1</v>
      </c>
      <c r="M444" s="334">
        <v>2</v>
      </c>
      <c r="N444" s="357">
        <v>3</v>
      </c>
      <c r="O444" s="357">
        <v>0</v>
      </c>
      <c r="P444" s="357">
        <v>0</v>
      </c>
      <c r="Q444" s="357">
        <v>0</v>
      </c>
      <c r="R444" s="341">
        <v>41</v>
      </c>
      <c r="S444" s="341">
        <v>29</v>
      </c>
      <c r="T444" s="341">
        <v>70</v>
      </c>
      <c r="U444" s="13"/>
      <c r="V444" s="13"/>
      <c r="W444" s="13"/>
      <c r="X444" s="13"/>
      <c r="Y444" s="13"/>
      <c r="Z444" s="13"/>
      <c r="AA444" s="13"/>
    </row>
    <row r="445" spans="2:27" x14ac:dyDescent="0.3">
      <c r="B445" s="352" t="s">
        <v>25</v>
      </c>
      <c r="C445" s="333">
        <v>345</v>
      </c>
      <c r="D445" s="333">
        <v>410</v>
      </c>
      <c r="E445" s="333">
        <v>755</v>
      </c>
      <c r="F445" s="333">
        <v>232</v>
      </c>
      <c r="G445" s="333">
        <v>150</v>
      </c>
      <c r="H445" s="341">
        <v>382</v>
      </c>
      <c r="I445" s="333">
        <v>5</v>
      </c>
      <c r="J445" s="341">
        <v>5</v>
      </c>
      <c r="K445" s="333">
        <v>10</v>
      </c>
      <c r="L445" s="341">
        <v>13</v>
      </c>
      <c r="M445" s="333">
        <v>31</v>
      </c>
      <c r="N445" s="341">
        <v>44</v>
      </c>
      <c r="O445" s="341">
        <v>0</v>
      </c>
      <c r="P445" s="341">
        <v>0</v>
      </c>
      <c r="Q445" s="341">
        <v>0</v>
      </c>
      <c r="R445" s="341">
        <v>595</v>
      </c>
      <c r="S445" s="341">
        <v>596</v>
      </c>
      <c r="T445" s="341">
        <v>1191</v>
      </c>
      <c r="U445" s="13"/>
      <c r="V445" s="13"/>
      <c r="W445" s="13"/>
      <c r="X445" s="13"/>
      <c r="Y445" s="13"/>
      <c r="Z445" s="13"/>
      <c r="AA445" s="13"/>
    </row>
    <row r="446" spans="2:27" ht="75.599999999999994" customHeight="1" x14ac:dyDescent="0.3">
      <c r="B446" s="598" t="s">
        <v>834</v>
      </c>
      <c r="C446" s="598"/>
      <c r="D446" s="598"/>
      <c r="E446" s="598"/>
      <c r="F446" s="598"/>
      <c r="G446" s="598"/>
      <c r="H446" s="598"/>
      <c r="I446" s="598"/>
      <c r="J446" s="598"/>
      <c r="K446" s="598"/>
      <c r="L446" s="598"/>
      <c r="M446" s="598"/>
      <c r="N446" s="598"/>
      <c r="O446" s="598"/>
      <c r="P446" s="598"/>
      <c r="Q446" s="598"/>
      <c r="R446" s="13"/>
      <c r="S446" s="13"/>
      <c r="T446" s="13"/>
      <c r="U446" s="13"/>
      <c r="V446" s="13"/>
      <c r="W446" s="13"/>
    </row>
    <row r="447" spans="2:27" ht="13.95" customHeight="1" x14ac:dyDescent="0.3">
      <c r="B447" s="557" t="s">
        <v>903</v>
      </c>
      <c r="C447" s="557"/>
      <c r="D447" s="557"/>
      <c r="E447" s="557"/>
      <c r="F447" s="557"/>
      <c r="G447" s="557"/>
      <c r="H447" s="557"/>
      <c r="I447" s="557"/>
      <c r="J447" s="557"/>
      <c r="K447" s="557"/>
      <c r="L447" s="557"/>
      <c r="M447" s="13"/>
      <c r="N447" s="13"/>
      <c r="O447" s="13"/>
      <c r="P447" s="13"/>
      <c r="Q447" s="13"/>
      <c r="R447" s="13"/>
      <c r="S447" s="13"/>
      <c r="T447" s="13"/>
      <c r="U447" s="13"/>
      <c r="V447" s="13"/>
      <c r="W447" s="13"/>
    </row>
    <row r="448" spans="2:27" x14ac:dyDescent="0.3">
      <c r="B448" s="243"/>
      <c r="C448" s="243"/>
      <c r="D448" s="243"/>
      <c r="E448" s="243"/>
      <c r="F448" s="243"/>
      <c r="G448" s="243"/>
      <c r="H448" s="243"/>
      <c r="I448" s="243"/>
      <c r="J448" s="243"/>
      <c r="K448" s="243"/>
      <c r="L448" s="243"/>
      <c r="M448" s="243"/>
      <c r="N448" s="243"/>
      <c r="O448" s="243"/>
      <c r="P448" s="243"/>
      <c r="Q448" s="243"/>
      <c r="R448" s="13"/>
      <c r="S448" s="13"/>
      <c r="T448" s="13"/>
      <c r="U448" s="13"/>
      <c r="V448" s="13"/>
      <c r="W448" s="13"/>
    </row>
    <row r="449" spans="2:24" x14ac:dyDescent="0.3">
      <c r="B449" s="186" t="s">
        <v>518</v>
      </c>
      <c r="C449"/>
      <c r="D449"/>
      <c r="E449"/>
      <c r="F449"/>
      <c r="G449"/>
      <c r="H449" s="13"/>
      <c r="I449" s="13"/>
      <c r="J449" s="13"/>
      <c r="K449" s="13"/>
      <c r="L449" s="13"/>
      <c r="M449" s="13"/>
      <c r="N449" s="13"/>
      <c r="O449" s="13"/>
      <c r="P449" s="13"/>
      <c r="Q449" s="13"/>
      <c r="R449" s="13"/>
      <c r="S449" s="13"/>
      <c r="T449" s="13"/>
      <c r="U449" s="13"/>
      <c r="V449" s="13"/>
      <c r="W449" s="13"/>
    </row>
    <row r="450" spans="2:24" x14ac:dyDescent="0.3">
      <c r="B450" s="186"/>
      <c r="C450"/>
      <c r="D450"/>
      <c r="E450"/>
      <c r="F450"/>
      <c r="G450"/>
      <c r="H450" s="13"/>
      <c r="I450" s="13"/>
      <c r="J450" s="13"/>
      <c r="K450" s="13"/>
      <c r="L450" s="13"/>
      <c r="M450" s="13"/>
      <c r="N450" s="13"/>
      <c r="O450" s="13"/>
      <c r="P450" s="13"/>
      <c r="Q450" s="13"/>
      <c r="R450" s="13"/>
      <c r="S450" s="13"/>
      <c r="T450" s="13"/>
      <c r="U450" s="13"/>
      <c r="V450" s="13"/>
      <c r="W450" s="13"/>
    </row>
    <row r="451" spans="2:24" ht="15" customHeight="1" x14ac:dyDescent="0.3">
      <c r="B451" s="529" t="s">
        <v>521</v>
      </c>
      <c r="C451" s="565" t="s">
        <v>477</v>
      </c>
      <c r="D451" s="566"/>
      <c r="E451" s="566"/>
      <c r="F451" s="566"/>
      <c r="G451" s="566"/>
      <c r="H451" s="566"/>
      <c r="I451" s="566"/>
      <c r="J451" s="566"/>
      <c r="K451" s="566"/>
      <c r="L451" s="566"/>
      <c r="M451" s="566"/>
      <c r="N451" s="566"/>
      <c r="O451" s="566"/>
      <c r="P451" s="566"/>
      <c r="Q451" s="567"/>
      <c r="R451" s="599" t="s">
        <v>861</v>
      </c>
      <c r="S451" s="600"/>
      <c r="T451" s="601"/>
      <c r="U451" s="13"/>
      <c r="V451" s="13"/>
      <c r="W451" s="13"/>
    </row>
    <row r="452" spans="2:24" ht="15" customHeight="1" x14ac:dyDescent="0.3">
      <c r="B452" s="529"/>
      <c r="C452" s="533" t="s">
        <v>651</v>
      </c>
      <c r="D452" s="533"/>
      <c r="E452" s="533"/>
      <c r="F452" s="533" t="s">
        <v>485</v>
      </c>
      <c r="G452" s="533"/>
      <c r="H452" s="533"/>
      <c r="I452" s="533" t="s">
        <v>3</v>
      </c>
      <c r="J452" s="533"/>
      <c r="K452" s="533"/>
      <c r="L452" s="533" t="s">
        <v>5</v>
      </c>
      <c r="M452" s="533"/>
      <c r="N452" s="533"/>
      <c r="O452" s="533" t="s">
        <v>829</v>
      </c>
      <c r="P452" s="533"/>
      <c r="Q452" s="533"/>
      <c r="R452" s="602"/>
      <c r="S452" s="537"/>
      <c r="T452" s="553"/>
      <c r="U452" s="13"/>
      <c r="V452" s="13"/>
      <c r="W452" s="13"/>
    </row>
    <row r="453" spans="2:24" x14ac:dyDescent="0.3">
      <c r="B453" s="529"/>
      <c r="C453" s="277" t="s">
        <v>73</v>
      </c>
      <c r="D453" s="277" t="s">
        <v>74</v>
      </c>
      <c r="E453" s="277" t="s">
        <v>25</v>
      </c>
      <c r="F453" s="277" t="s">
        <v>73</v>
      </c>
      <c r="G453" s="277" t="s">
        <v>74</v>
      </c>
      <c r="H453" s="277" t="s">
        <v>25</v>
      </c>
      <c r="I453" s="277" t="s">
        <v>73</v>
      </c>
      <c r="J453" s="277" t="s">
        <v>74</v>
      </c>
      <c r="K453" s="277" t="s">
        <v>25</v>
      </c>
      <c r="L453" s="277" t="s">
        <v>73</v>
      </c>
      <c r="M453" s="277" t="s">
        <v>74</v>
      </c>
      <c r="N453" s="277" t="s">
        <v>25</v>
      </c>
      <c r="O453" s="277" t="s">
        <v>73</v>
      </c>
      <c r="P453" s="277" t="s">
        <v>74</v>
      </c>
      <c r="Q453" s="277" t="s">
        <v>25</v>
      </c>
      <c r="R453" s="277" t="s">
        <v>73</v>
      </c>
      <c r="S453" s="277" t="s">
        <v>74</v>
      </c>
      <c r="T453" s="277" t="s">
        <v>25</v>
      </c>
      <c r="U453" s="13"/>
      <c r="V453" s="13"/>
      <c r="W453" s="13"/>
    </row>
    <row r="454" spans="2:24" x14ac:dyDescent="0.3">
      <c r="B454" s="353" t="s">
        <v>435</v>
      </c>
      <c r="C454" s="334">
        <v>2</v>
      </c>
      <c r="D454" s="334">
        <v>4</v>
      </c>
      <c r="E454" s="334">
        <v>6</v>
      </c>
      <c r="F454" s="334">
        <v>1</v>
      </c>
      <c r="G454" s="334">
        <v>2</v>
      </c>
      <c r="H454" s="357">
        <v>3</v>
      </c>
      <c r="I454" s="334">
        <v>0</v>
      </c>
      <c r="J454" s="357">
        <v>0</v>
      </c>
      <c r="K454" s="334">
        <v>0</v>
      </c>
      <c r="L454" s="357">
        <v>0</v>
      </c>
      <c r="M454" s="334">
        <v>0</v>
      </c>
      <c r="N454" s="357">
        <v>0</v>
      </c>
      <c r="O454" s="357">
        <v>0</v>
      </c>
      <c r="P454" s="357">
        <v>0</v>
      </c>
      <c r="Q454" s="357">
        <v>0</v>
      </c>
      <c r="R454" s="341">
        <v>3</v>
      </c>
      <c r="S454" s="341">
        <v>6</v>
      </c>
      <c r="T454" s="341">
        <v>9</v>
      </c>
      <c r="U454" s="13"/>
      <c r="V454" s="13"/>
      <c r="W454" s="13"/>
      <c r="X454" s="13"/>
    </row>
    <row r="455" spans="2:24" x14ac:dyDescent="0.3">
      <c r="B455" s="354" t="s">
        <v>436</v>
      </c>
      <c r="C455" s="334">
        <v>5</v>
      </c>
      <c r="D455" s="334">
        <v>12</v>
      </c>
      <c r="E455" s="334">
        <v>17</v>
      </c>
      <c r="F455" s="334">
        <v>2</v>
      </c>
      <c r="G455" s="334">
        <v>2</v>
      </c>
      <c r="H455" s="357">
        <v>4</v>
      </c>
      <c r="I455" s="334">
        <v>1</v>
      </c>
      <c r="J455" s="357">
        <v>0</v>
      </c>
      <c r="K455" s="334">
        <v>1</v>
      </c>
      <c r="L455" s="357">
        <v>0</v>
      </c>
      <c r="M455" s="334">
        <v>0</v>
      </c>
      <c r="N455" s="357">
        <v>0</v>
      </c>
      <c r="O455" s="357">
        <v>0</v>
      </c>
      <c r="P455" s="357">
        <v>0</v>
      </c>
      <c r="Q455" s="357">
        <v>0</v>
      </c>
      <c r="R455" s="341">
        <v>8</v>
      </c>
      <c r="S455" s="341">
        <v>14</v>
      </c>
      <c r="T455" s="341">
        <v>22</v>
      </c>
      <c r="U455" s="13"/>
      <c r="V455" s="13"/>
      <c r="W455" s="13"/>
      <c r="X455" s="13"/>
    </row>
    <row r="456" spans="2:24" x14ac:dyDescent="0.3">
      <c r="B456" s="354" t="s">
        <v>437</v>
      </c>
      <c r="C456" s="334">
        <v>10</v>
      </c>
      <c r="D456" s="334">
        <v>13</v>
      </c>
      <c r="E456" s="334">
        <v>23</v>
      </c>
      <c r="F456" s="334">
        <v>10</v>
      </c>
      <c r="G456" s="334">
        <v>4</v>
      </c>
      <c r="H456" s="357">
        <v>14</v>
      </c>
      <c r="I456" s="334">
        <v>0</v>
      </c>
      <c r="J456" s="357">
        <v>0</v>
      </c>
      <c r="K456" s="334">
        <v>0</v>
      </c>
      <c r="L456" s="357">
        <v>0</v>
      </c>
      <c r="M456" s="334">
        <v>1</v>
      </c>
      <c r="N456" s="357">
        <v>1</v>
      </c>
      <c r="O456" s="357">
        <v>0</v>
      </c>
      <c r="P456" s="357">
        <v>0</v>
      </c>
      <c r="Q456" s="357">
        <v>0</v>
      </c>
      <c r="R456" s="341">
        <v>20</v>
      </c>
      <c r="S456" s="341">
        <v>18</v>
      </c>
      <c r="T456" s="341">
        <v>38</v>
      </c>
      <c r="U456" s="13"/>
      <c r="V456" s="13"/>
      <c r="W456" s="13"/>
      <c r="X456" s="13"/>
    </row>
    <row r="457" spans="2:24" x14ac:dyDescent="0.3">
      <c r="B457" s="354" t="s">
        <v>438</v>
      </c>
      <c r="C457" s="334">
        <v>4</v>
      </c>
      <c r="D457" s="334">
        <v>5</v>
      </c>
      <c r="E457" s="334">
        <v>9</v>
      </c>
      <c r="F457" s="334">
        <v>1</v>
      </c>
      <c r="G457" s="334">
        <v>1</v>
      </c>
      <c r="H457" s="357">
        <v>2</v>
      </c>
      <c r="I457" s="334">
        <v>0</v>
      </c>
      <c r="J457" s="357">
        <v>0</v>
      </c>
      <c r="K457" s="334">
        <v>0</v>
      </c>
      <c r="L457" s="357">
        <v>0</v>
      </c>
      <c r="M457" s="334">
        <v>0</v>
      </c>
      <c r="N457" s="357">
        <v>0</v>
      </c>
      <c r="O457" s="357">
        <v>0</v>
      </c>
      <c r="P457" s="357">
        <v>0</v>
      </c>
      <c r="Q457" s="357">
        <v>0</v>
      </c>
      <c r="R457" s="341">
        <v>5</v>
      </c>
      <c r="S457" s="341">
        <v>6</v>
      </c>
      <c r="T457" s="341">
        <v>11</v>
      </c>
      <c r="U457" s="13"/>
      <c r="V457" s="13"/>
      <c r="W457" s="13"/>
      <c r="X457" s="13"/>
    </row>
    <row r="458" spans="2:24" x14ac:dyDescent="0.3">
      <c r="B458" s="354" t="s">
        <v>439</v>
      </c>
      <c r="C458" s="334">
        <v>8</v>
      </c>
      <c r="D458" s="334">
        <v>5</v>
      </c>
      <c r="E458" s="334">
        <v>13</v>
      </c>
      <c r="F458" s="334">
        <v>9</v>
      </c>
      <c r="G458" s="334">
        <v>1</v>
      </c>
      <c r="H458" s="357">
        <v>10</v>
      </c>
      <c r="I458" s="334">
        <v>0</v>
      </c>
      <c r="J458" s="357">
        <v>1</v>
      </c>
      <c r="K458" s="334">
        <v>1</v>
      </c>
      <c r="L458" s="357">
        <v>1</v>
      </c>
      <c r="M458" s="334">
        <v>3</v>
      </c>
      <c r="N458" s="357">
        <v>4</v>
      </c>
      <c r="O458" s="357">
        <v>0</v>
      </c>
      <c r="P458" s="357">
        <v>0</v>
      </c>
      <c r="Q458" s="357">
        <v>0</v>
      </c>
      <c r="R458" s="341">
        <v>18</v>
      </c>
      <c r="S458" s="341">
        <v>10</v>
      </c>
      <c r="T458" s="341">
        <v>28</v>
      </c>
      <c r="U458" s="13"/>
      <c r="V458" s="13"/>
      <c r="W458" s="13"/>
      <c r="X458" s="13"/>
    </row>
    <row r="459" spans="2:24" x14ac:dyDescent="0.3">
      <c r="B459" s="354" t="s">
        <v>440</v>
      </c>
      <c r="C459" s="334">
        <v>12</v>
      </c>
      <c r="D459" s="334">
        <v>12</v>
      </c>
      <c r="E459" s="334">
        <v>24</v>
      </c>
      <c r="F459" s="334">
        <v>8</v>
      </c>
      <c r="G459" s="334">
        <v>3</v>
      </c>
      <c r="H459" s="357">
        <v>11</v>
      </c>
      <c r="I459" s="334">
        <v>0</v>
      </c>
      <c r="J459" s="357">
        <v>1</v>
      </c>
      <c r="K459" s="334">
        <v>1</v>
      </c>
      <c r="L459" s="357">
        <v>0</v>
      </c>
      <c r="M459" s="334">
        <v>1</v>
      </c>
      <c r="N459" s="357">
        <v>1</v>
      </c>
      <c r="O459" s="357">
        <v>0</v>
      </c>
      <c r="P459" s="357">
        <v>0</v>
      </c>
      <c r="Q459" s="357">
        <v>0</v>
      </c>
      <c r="R459" s="341">
        <v>20</v>
      </c>
      <c r="S459" s="341">
        <v>17</v>
      </c>
      <c r="T459" s="341">
        <v>37</v>
      </c>
      <c r="U459" s="13"/>
      <c r="V459" s="13"/>
      <c r="W459" s="13"/>
      <c r="X459" s="13"/>
    </row>
    <row r="460" spans="2:24" x14ac:dyDescent="0.3">
      <c r="B460" s="354" t="s">
        <v>441</v>
      </c>
      <c r="C460" s="334">
        <v>1</v>
      </c>
      <c r="D460" s="334">
        <v>2</v>
      </c>
      <c r="E460" s="334">
        <v>3</v>
      </c>
      <c r="F460" s="334">
        <v>2</v>
      </c>
      <c r="G460" s="334">
        <v>1</v>
      </c>
      <c r="H460" s="357">
        <v>3</v>
      </c>
      <c r="I460" s="334">
        <v>0</v>
      </c>
      <c r="J460" s="357">
        <v>0</v>
      </c>
      <c r="K460" s="334">
        <v>0</v>
      </c>
      <c r="L460" s="357">
        <v>0</v>
      </c>
      <c r="M460" s="334">
        <v>0</v>
      </c>
      <c r="N460" s="357">
        <v>0</v>
      </c>
      <c r="O460" s="357">
        <v>0</v>
      </c>
      <c r="P460" s="357">
        <v>0</v>
      </c>
      <c r="Q460" s="357">
        <v>0</v>
      </c>
      <c r="R460" s="341">
        <v>3</v>
      </c>
      <c r="S460" s="341">
        <v>3</v>
      </c>
      <c r="T460" s="341">
        <v>6</v>
      </c>
      <c r="U460" s="13"/>
      <c r="V460" s="13"/>
      <c r="W460" s="13"/>
      <c r="X460" s="13"/>
    </row>
    <row r="461" spans="2:24" x14ac:dyDescent="0.3">
      <c r="B461" s="354" t="s">
        <v>442</v>
      </c>
      <c r="C461" s="334">
        <v>10</v>
      </c>
      <c r="D461" s="334">
        <v>16</v>
      </c>
      <c r="E461" s="334">
        <v>26</v>
      </c>
      <c r="F461" s="334">
        <v>5</v>
      </c>
      <c r="G461" s="334">
        <v>3</v>
      </c>
      <c r="H461" s="357">
        <v>8</v>
      </c>
      <c r="I461" s="334">
        <v>0</v>
      </c>
      <c r="J461" s="357">
        <v>2</v>
      </c>
      <c r="K461" s="334">
        <v>2</v>
      </c>
      <c r="L461" s="357">
        <v>0</v>
      </c>
      <c r="M461" s="334">
        <v>1</v>
      </c>
      <c r="N461" s="357">
        <v>1</v>
      </c>
      <c r="O461" s="357">
        <v>0</v>
      </c>
      <c r="P461" s="357">
        <v>0</v>
      </c>
      <c r="Q461" s="357">
        <v>0</v>
      </c>
      <c r="R461" s="341">
        <v>15</v>
      </c>
      <c r="S461" s="341">
        <v>22</v>
      </c>
      <c r="T461" s="341">
        <v>37</v>
      </c>
      <c r="U461" s="13"/>
      <c r="V461" s="13"/>
      <c r="W461" s="13"/>
      <c r="X461" s="13"/>
    </row>
    <row r="462" spans="2:24" x14ac:dyDescent="0.3">
      <c r="B462" s="354" t="s">
        <v>443</v>
      </c>
      <c r="C462" s="334">
        <v>24</v>
      </c>
      <c r="D462" s="334">
        <v>27</v>
      </c>
      <c r="E462" s="334">
        <v>51</v>
      </c>
      <c r="F462" s="334">
        <v>8</v>
      </c>
      <c r="G462" s="334">
        <v>7</v>
      </c>
      <c r="H462" s="357">
        <v>15</v>
      </c>
      <c r="I462" s="334">
        <v>0</v>
      </c>
      <c r="J462" s="357">
        <v>1</v>
      </c>
      <c r="K462" s="334">
        <v>1</v>
      </c>
      <c r="L462" s="357">
        <v>0</v>
      </c>
      <c r="M462" s="334">
        <v>3</v>
      </c>
      <c r="N462" s="357">
        <v>3</v>
      </c>
      <c r="O462" s="357">
        <v>0</v>
      </c>
      <c r="P462" s="357">
        <v>0</v>
      </c>
      <c r="Q462" s="357">
        <v>0</v>
      </c>
      <c r="R462" s="341">
        <v>32</v>
      </c>
      <c r="S462" s="341">
        <v>38</v>
      </c>
      <c r="T462" s="341">
        <v>70</v>
      </c>
      <c r="U462" s="13"/>
      <c r="V462" s="13"/>
      <c r="W462" s="13"/>
      <c r="X462" s="13"/>
    </row>
    <row r="463" spans="2:24" x14ac:dyDescent="0.3">
      <c r="B463" s="354" t="s">
        <v>444</v>
      </c>
      <c r="C463" s="334">
        <v>11</v>
      </c>
      <c r="D463" s="334">
        <v>9</v>
      </c>
      <c r="E463" s="334">
        <v>20</v>
      </c>
      <c r="F463" s="334">
        <v>11</v>
      </c>
      <c r="G463" s="334">
        <v>7</v>
      </c>
      <c r="H463" s="357">
        <v>18</v>
      </c>
      <c r="I463" s="334">
        <v>0</v>
      </c>
      <c r="J463" s="357">
        <v>0</v>
      </c>
      <c r="K463" s="334">
        <v>0</v>
      </c>
      <c r="L463" s="357">
        <v>1</v>
      </c>
      <c r="M463" s="334">
        <v>0</v>
      </c>
      <c r="N463" s="357">
        <v>1</v>
      </c>
      <c r="O463" s="357">
        <v>0</v>
      </c>
      <c r="P463" s="357">
        <v>0</v>
      </c>
      <c r="Q463" s="357">
        <v>0</v>
      </c>
      <c r="R463" s="341">
        <v>23</v>
      </c>
      <c r="S463" s="341">
        <v>16</v>
      </c>
      <c r="T463" s="341">
        <v>39</v>
      </c>
      <c r="U463" s="13"/>
      <c r="V463" s="13"/>
      <c r="W463" s="13"/>
      <c r="X463" s="13"/>
    </row>
    <row r="464" spans="2:24" x14ac:dyDescent="0.3">
      <c r="B464" s="354" t="s">
        <v>503</v>
      </c>
      <c r="C464" s="334">
        <v>9</v>
      </c>
      <c r="D464" s="334">
        <v>14</v>
      </c>
      <c r="E464" s="334">
        <v>23</v>
      </c>
      <c r="F464" s="334">
        <v>6</v>
      </c>
      <c r="G464" s="334">
        <v>3</v>
      </c>
      <c r="H464" s="357">
        <v>9</v>
      </c>
      <c r="I464" s="334">
        <v>0</v>
      </c>
      <c r="J464" s="357">
        <v>0</v>
      </c>
      <c r="K464" s="334">
        <v>0</v>
      </c>
      <c r="L464" s="357">
        <v>2</v>
      </c>
      <c r="M464" s="334">
        <v>0</v>
      </c>
      <c r="N464" s="357">
        <v>2</v>
      </c>
      <c r="O464" s="357">
        <v>0</v>
      </c>
      <c r="P464" s="357">
        <v>0</v>
      </c>
      <c r="Q464" s="357">
        <v>0</v>
      </c>
      <c r="R464" s="341">
        <v>17</v>
      </c>
      <c r="S464" s="341">
        <v>17</v>
      </c>
      <c r="T464" s="341">
        <v>34</v>
      </c>
      <c r="U464" s="13"/>
      <c r="V464" s="13"/>
      <c r="W464" s="13"/>
      <c r="X464" s="13"/>
    </row>
    <row r="465" spans="2:27" x14ac:dyDescent="0.3">
      <c r="B465" s="354" t="s">
        <v>446</v>
      </c>
      <c r="C465" s="334">
        <v>49</v>
      </c>
      <c r="D465" s="334">
        <v>49</v>
      </c>
      <c r="E465" s="334">
        <v>98</v>
      </c>
      <c r="F465" s="334">
        <v>37</v>
      </c>
      <c r="G465" s="334">
        <v>31</v>
      </c>
      <c r="H465" s="357">
        <v>68</v>
      </c>
      <c r="I465" s="334">
        <v>0</v>
      </c>
      <c r="J465" s="357">
        <v>0</v>
      </c>
      <c r="K465" s="334">
        <v>0</v>
      </c>
      <c r="L465" s="357">
        <v>3</v>
      </c>
      <c r="M465" s="334">
        <v>8</v>
      </c>
      <c r="N465" s="357">
        <v>11</v>
      </c>
      <c r="O465" s="357">
        <v>0</v>
      </c>
      <c r="P465" s="357">
        <v>0</v>
      </c>
      <c r="Q465" s="357">
        <v>0</v>
      </c>
      <c r="R465" s="341">
        <v>89</v>
      </c>
      <c r="S465" s="341">
        <v>88</v>
      </c>
      <c r="T465" s="341">
        <v>177</v>
      </c>
      <c r="U465" s="13"/>
      <c r="V465" s="13"/>
      <c r="W465" s="13"/>
      <c r="X465" s="13"/>
    </row>
    <row r="466" spans="2:27" x14ac:dyDescent="0.3">
      <c r="B466" s="352" t="s">
        <v>25</v>
      </c>
      <c r="C466" s="333">
        <v>145</v>
      </c>
      <c r="D466" s="333">
        <v>168</v>
      </c>
      <c r="E466" s="333">
        <v>313</v>
      </c>
      <c r="F466" s="333">
        <v>100</v>
      </c>
      <c r="G466" s="333">
        <v>65</v>
      </c>
      <c r="H466" s="341">
        <v>165</v>
      </c>
      <c r="I466" s="333">
        <v>1</v>
      </c>
      <c r="J466" s="341">
        <v>5</v>
      </c>
      <c r="K466" s="333">
        <v>6</v>
      </c>
      <c r="L466" s="341">
        <v>7</v>
      </c>
      <c r="M466" s="333">
        <v>17</v>
      </c>
      <c r="N466" s="341">
        <v>24</v>
      </c>
      <c r="O466" s="341">
        <v>0</v>
      </c>
      <c r="P466" s="341">
        <v>0</v>
      </c>
      <c r="Q466" s="341">
        <v>0</v>
      </c>
      <c r="R466" s="341">
        <v>253</v>
      </c>
      <c r="S466" s="341">
        <v>255</v>
      </c>
      <c r="T466" s="341">
        <v>508</v>
      </c>
      <c r="U466" s="13"/>
      <c r="V466" s="13"/>
      <c r="W466" s="13"/>
      <c r="X466" s="13"/>
    </row>
    <row r="467" spans="2:27" ht="75" customHeight="1" x14ac:dyDescent="0.3">
      <c r="B467" s="598" t="s">
        <v>834</v>
      </c>
      <c r="C467" s="598"/>
      <c r="D467" s="598"/>
      <c r="E467" s="598"/>
      <c r="F467" s="598"/>
      <c r="G467" s="598"/>
      <c r="H467" s="598"/>
      <c r="I467" s="598"/>
      <c r="J467" s="598"/>
      <c r="K467" s="598"/>
      <c r="L467" s="598"/>
      <c r="M467" s="598"/>
      <c r="N467" s="598"/>
      <c r="O467" s="598"/>
      <c r="P467" s="598"/>
      <c r="Q467" s="598"/>
      <c r="R467" s="13"/>
      <c r="S467" s="13"/>
      <c r="T467" s="13"/>
      <c r="U467" s="13"/>
      <c r="V467" s="13"/>
      <c r="W467" s="13"/>
    </row>
    <row r="468" spans="2:27" ht="13.95" customHeight="1" x14ac:dyDescent="0.3">
      <c r="B468" s="557" t="s">
        <v>903</v>
      </c>
      <c r="C468" s="557"/>
      <c r="D468" s="557"/>
      <c r="E468" s="557"/>
      <c r="F468" s="557"/>
      <c r="G468" s="557"/>
      <c r="H468" s="557"/>
      <c r="I468" s="557"/>
      <c r="J468" s="557"/>
      <c r="K468" s="557"/>
      <c r="L468" s="557"/>
      <c r="M468" s="13"/>
      <c r="N468" s="13"/>
      <c r="O468" s="13"/>
      <c r="P468" s="13"/>
      <c r="Q468" s="13"/>
      <c r="R468" s="13"/>
      <c r="S468" s="13"/>
      <c r="T468" s="13"/>
      <c r="U468" s="13"/>
      <c r="V468" s="13"/>
      <c r="W468" s="13"/>
    </row>
    <row r="469" spans="2:27" x14ac:dyDescent="0.3">
      <c r="B469" s="157"/>
      <c r="C469" s="157"/>
      <c r="D469" s="157"/>
      <c r="E469"/>
      <c r="F469"/>
      <c r="G469"/>
      <c r="H469" s="13"/>
      <c r="I469" s="13"/>
      <c r="J469" s="13"/>
      <c r="K469" s="13"/>
      <c r="L469" s="13"/>
      <c r="M469" s="13"/>
      <c r="N469" s="13"/>
      <c r="O469" s="13"/>
      <c r="P469" s="13"/>
      <c r="Q469" s="13"/>
      <c r="R469" s="13"/>
      <c r="S469" s="13"/>
      <c r="T469" s="13"/>
      <c r="U469" s="13"/>
      <c r="V469" s="13"/>
      <c r="W469" s="13"/>
    </row>
    <row r="470" spans="2:27" x14ac:dyDescent="0.3">
      <c r="B470" s="186" t="s">
        <v>514</v>
      </c>
      <c r="C470"/>
      <c r="D470"/>
      <c r="E470"/>
      <c r="F470"/>
      <c r="G470"/>
      <c r="H470" s="13"/>
      <c r="I470" s="13"/>
      <c r="J470" s="13"/>
      <c r="K470" s="13"/>
      <c r="L470" s="13"/>
      <c r="M470" s="13"/>
      <c r="N470" s="13"/>
      <c r="O470" s="13"/>
      <c r="P470" s="13"/>
      <c r="Q470" s="13"/>
      <c r="R470" s="13"/>
      <c r="S470" s="13"/>
      <c r="T470" s="13"/>
      <c r="U470" s="13"/>
      <c r="V470" s="13"/>
      <c r="W470" s="13"/>
    </row>
    <row r="471" spans="2:27" x14ac:dyDescent="0.3">
      <c r="B471" s="186"/>
      <c r="C471"/>
      <c r="D471"/>
      <c r="E471"/>
      <c r="F471"/>
      <c r="G471"/>
      <c r="H471" s="13"/>
      <c r="I471" s="13"/>
      <c r="J471" s="13"/>
      <c r="K471" s="13"/>
      <c r="L471" s="13"/>
      <c r="M471" s="13"/>
      <c r="N471" s="13"/>
      <c r="O471" s="13"/>
      <c r="P471" s="13"/>
      <c r="Q471" s="13"/>
      <c r="R471" s="13"/>
      <c r="S471" s="13"/>
      <c r="T471" s="13"/>
      <c r="U471" s="13"/>
      <c r="V471" s="13"/>
      <c r="W471" s="13"/>
    </row>
    <row r="472" spans="2:27" ht="15" customHeight="1" x14ac:dyDescent="0.3">
      <c r="B472" s="529" t="s">
        <v>521</v>
      </c>
      <c r="C472" s="565" t="s">
        <v>477</v>
      </c>
      <c r="D472" s="566"/>
      <c r="E472" s="566"/>
      <c r="F472" s="566"/>
      <c r="G472" s="566"/>
      <c r="H472" s="566"/>
      <c r="I472" s="566"/>
      <c r="J472" s="566"/>
      <c r="K472" s="566"/>
      <c r="L472" s="566"/>
      <c r="M472" s="566"/>
      <c r="N472" s="566"/>
      <c r="O472" s="566"/>
      <c r="P472" s="566"/>
      <c r="Q472" s="567"/>
      <c r="R472" s="599" t="s">
        <v>861</v>
      </c>
      <c r="S472" s="600"/>
      <c r="T472" s="601"/>
      <c r="U472" s="13"/>
      <c r="V472" s="13"/>
      <c r="W472" s="13"/>
      <c r="X472" s="13"/>
      <c r="Y472" s="13"/>
      <c r="Z472" s="13"/>
    </row>
    <row r="473" spans="2:27" ht="15" customHeight="1" x14ac:dyDescent="0.3">
      <c r="B473" s="529"/>
      <c r="C473" s="533" t="s">
        <v>651</v>
      </c>
      <c r="D473" s="533"/>
      <c r="E473" s="533"/>
      <c r="F473" s="533" t="s">
        <v>485</v>
      </c>
      <c r="G473" s="533"/>
      <c r="H473" s="533"/>
      <c r="I473" s="533" t="s">
        <v>3</v>
      </c>
      <c r="J473" s="533"/>
      <c r="K473" s="533"/>
      <c r="L473" s="533" t="s">
        <v>5</v>
      </c>
      <c r="M473" s="533"/>
      <c r="N473" s="533"/>
      <c r="O473" s="533" t="s">
        <v>829</v>
      </c>
      <c r="P473" s="533"/>
      <c r="Q473" s="533"/>
      <c r="R473" s="602"/>
      <c r="S473" s="537"/>
      <c r="T473" s="553"/>
      <c r="U473" s="13"/>
      <c r="V473" s="13"/>
      <c r="W473" s="13"/>
      <c r="X473" s="13"/>
      <c r="Y473" s="13"/>
      <c r="Z473" s="13"/>
    </row>
    <row r="474" spans="2:27" x14ac:dyDescent="0.3">
      <c r="B474" s="529"/>
      <c r="C474" s="277" t="s">
        <v>73</v>
      </c>
      <c r="D474" s="277" t="s">
        <v>74</v>
      </c>
      <c r="E474" s="277" t="s">
        <v>25</v>
      </c>
      <c r="F474" s="277" t="s">
        <v>73</v>
      </c>
      <c r="G474" s="277" t="s">
        <v>74</v>
      </c>
      <c r="H474" s="277" t="s">
        <v>25</v>
      </c>
      <c r="I474" s="277" t="s">
        <v>73</v>
      </c>
      <c r="J474" s="277" t="s">
        <v>74</v>
      </c>
      <c r="K474" s="277" t="s">
        <v>25</v>
      </c>
      <c r="L474" s="277" t="s">
        <v>73</v>
      </c>
      <c r="M474" s="277" t="s">
        <v>74</v>
      </c>
      <c r="N474" s="277" t="s">
        <v>25</v>
      </c>
      <c r="O474" s="277" t="s">
        <v>73</v>
      </c>
      <c r="P474" s="277" t="s">
        <v>74</v>
      </c>
      <c r="Q474" s="277" t="s">
        <v>25</v>
      </c>
      <c r="R474" s="277" t="s">
        <v>73</v>
      </c>
      <c r="S474" s="277" t="s">
        <v>74</v>
      </c>
      <c r="T474" s="277" t="s">
        <v>25</v>
      </c>
      <c r="U474" s="13"/>
      <c r="V474" s="13"/>
      <c r="W474" s="13"/>
      <c r="X474" s="13"/>
      <c r="Y474" s="13"/>
      <c r="Z474" s="13"/>
    </row>
    <row r="475" spans="2:27" x14ac:dyDescent="0.3">
      <c r="B475" s="353" t="s">
        <v>334</v>
      </c>
      <c r="C475" s="334">
        <v>23</v>
      </c>
      <c r="D475" s="334">
        <v>14</v>
      </c>
      <c r="E475" s="334">
        <v>37</v>
      </c>
      <c r="F475" s="334">
        <v>10</v>
      </c>
      <c r="G475" s="334">
        <v>2</v>
      </c>
      <c r="H475" s="357">
        <v>12</v>
      </c>
      <c r="I475" s="334">
        <v>0</v>
      </c>
      <c r="J475" s="357">
        <v>0</v>
      </c>
      <c r="K475" s="334">
        <v>0</v>
      </c>
      <c r="L475" s="357">
        <v>0</v>
      </c>
      <c r="M475" s="334">
        <v>2</v>
      </c>
      <c r="N475" s="357">
        <v>2</v>
      </c>
      <c r="O475" s="357">
        <v>0</v>
      </c>
      <c r="P475" s="357">
        <v>0</v>
      </c>
      <c r="Q475" s="357">
        <v>0</v>
      </c>
      <c r="R475" s="341">
        <v>33</v>
      </c>
      <c r="S475" s="341">
        <v>18</v>
      </c>
      <c r="T475" s="341">
        <v>51</v>
      </c>
      <c r="U475" s="13"/>
      <c r="V475" s="13"/>
      <c r="W475" s="13"/>
      <c r="X475" s="13"/>
      <c r="Y475" s="13"/>
      <c r="Z475" s="13"/>
      <c r="AA475" s="13"/>
    </row>
    <row r="476" spans="2:27" x14ac:dyDescent="0.3">
      <c r="B476" s="354" t="s">
        <v>335</v>
      </c>
      <c r="C476" s="334">
        <v>15</v>
      </c>
      <c r="D476" s="334">
        <v>15</v>
      </c>
      <c r="E476" s="334">
        <v>30</v>
      </c>
      <c r="F476" s="334">
        <v>6</v>
      </c>
      <c r="G476" s="334">
        <v>7</v>
      </c>
      <c r="H476" s="357">
        <v>13</v>
      </c>
      <c r="I476" s="334">
        <v>0</v>
      </c>
      <c r="J476" s="357">
        <v>1</v>
      </c>
      <c r="K476" s="334">
        <v>1</v>
      </c>
      <c r="L476" s="357">
        <v>0</v>
      </c>
      <c r="M476" s="334">
        <v>1</v>
      </c>
      <c r="N476" s="357">
        <v>1</v>
      </c>
      <c r="O476" s="357">
        <v>0</v>
      </c>
      <c r="P476" s="357">
        <v>0</v>
      </c>
      <c r="Q476" s="357">
        <v>0</v>
      </c>
      <c r="R476" s="341">
        <v>21</v>
      </c>
      <c r="S476" s="341">
        <v>24</v>
      </c>
      <c r="T476" s="341">
        <v>45</v>
      </c>
      <c r="U476" s="13"/>
      <c r="V476" s="13"/>
      <c r="W476" s="13"/>
      <c r="X476" s="13"/>
      <c r="Y476" s="13"/>
      <c r="Z476" s="13"/>
      <c r="AA476" s="13"/>
    </row>
    <row r="477" spans="2:27" x14ac:dyDescent="0.3">
      <c r="B477" s="354" t="s">
        <v>336</v>
      </c>
      <c r="C477" s="334">
        <v>10</v>
      </c>
      <c r="D477" s="334">
        <v>13</v>
      </c>
      <c r="E477" s="334">
        <v>23</v>
      </c>
      <c r="F477" s="334">
        <v>16</v>
      </c>
      <c r="G477" s="334">
        <v>8</v>
      </c>
      <c r="H477" s="357">
        <v>24</v>
      </c>
      <c r="I477" s="334">
        <v>0</v>
      </c>
      <c r="J477" s="357">
        <v>1</v>
      </c>
      <c r="K477" s="334">
        <v>1</v>
      </c>
      <c r="L477" s="357">
        <v>2</v>
      </c>
      <c r="M477" s="334">
        <v>1</v>
      </c>
      <c r="N477" s="357">
        <v>3</v>
      </c>
      <c r="O477" s="357">
        <v>0</v>
      </c>
      <c r="P477" s="357">
        <v>0</v>
      </c>
      <c r="Q477" s="357">
        <v>0</v>
      </c>
      <c r="R477" s="341">
        <v>28</v>
      </c>
      <c r="S477" s="341">
        <v>23</v>
      </c>
      <c r="T477" s="341">
        <v>51</v>
      </c>
      <c r="U477" s="13"/>
      <c r="V477" s="13"/>
      <c r="W477" s="13"/>
      <c r="X477" s="13"/>
      <c r="Y477" s="13"/>
      <c r="Z477" s="13"/>
      <c r="AA477" s="13"/>
    </row>
    <row r="478" spans="2:27" x14ac:dyDescent="0.3">
      <c r="B478" s="354" t="s">
        <v>337</v>
      </c>
      <c r="C478" s="334">
        <v>3</v>
      </c>
      <c r="D478" s="334">
        <v>2</v>
      </c>
      <c r="E478" s="334">
        <v>5</v>
      </c>
      <c r="F478" s="334">
        <v>1</v>
      </c>
      <c r="G478" s="334">
        <v>0</v>
      </c>
      <c r="H478" s="357">
        <v>1</v>
      </c>
      <c r="I478" s="334">
        <v>0</v>
      </c>
      <c r="J478" s="357">
        <v>0</v>
      </c>
      <c r="K478" s="334">
        <v>0</v>
      </c>
      <c r="L478" s="357">
        <v>0</v>
      </c>
      <c r="M478" s="334">
        <v>0</v>
      </c>
      <c r="N478" s="357">
        <v>0</v>
      </c>
      <c r="O478" s="357">
        <v>0</v>
      </c>
      <c r="P478" s="357">
        <v>0</v>
      </c>
      <c r="Q478" s="357">
        <v>0</v>
      </c>
      <c r="R478" s="341">
        <v>4</v>
      </c>
      <c r="S478" s="341">
        <v>2</v>
      </c>
      <c r="T478" s="341">
        <v>6</v>
      </c>
      <c r="U478" s="13"/>
      <c r="V478" s="13"/>
      <c r="W478" s="13"/>
      <c r="X478" s="13"/>
      <c r="Y478" s="13"/>
      <c r="Z478" s="13"/>
      <c r="AA478" s="13"/>
    </row>
    <row r="479" spans="2:27" x14ac:dyDescent="0.3">
      <c r="B479" s="354" t="s">
        <v>338</v>
      </c>
      <c r="C479" s="334">
        <v>2</v>
      </c>
      <c r="D479" s="334">
        <v>2</v>
      </c>
      <c r="E479" s="334">
        <v>4</v>
      </c>
      <c r="F479" s="334">
        <v>1</v>
      </c>
      <c r="G479" s="334">
        <v>3</v>
      </c>
      <c r="H479" s="357">
        <v>4</v>
      </c>
      <c r="I479" s="334">
        <v>0</v>
      </c>
      <c r="J479" s="357">
        <v>0</v>
      </c>
      <c r="K479" s="334">
        <v>0</v>
      </c>
      <c r="L479" s="357">
        <v>0</v>
      </c>
      <c r="M479" s="334">
        <v>1</v>
      </c>
      <c r="N479" s="357">
        <v>1</v>
      </c>
      <c r="O479" s="357">
        <v>0</v>
      </c>
      <c r="P479" s="357">
        <v>0</v>
      </c>
      <c r="Q479" s="357">
        <v>0</v>
      </c>
      <c r="R479" s="341">
        <v>3</v>
      </c>
      <c r="S479" s="341">
        <v>6</v>
      </c>
      <c r="T479" s="341">
        <v>9</v>
      </c>
      <c r="U479" s="13"/>
      <c r="V479" s="13"/>
      <c r="W479" s="13"/>
      <c r="X479" s="13"/>
      <c r="Y479" s="13"/>
      <c r="Z479" s="13"/>
      <c r="AA479" s="13"/>
    </row>
    <row r="480" spans="2:27" x14ac:dyDescent="0.3">
      <c r="B480" s="354" t="s">
        <v>339</v>
      </c>
      <c r="C480" s="334">
        <v>3</v>
      </c>
      <c r="D480" s="334">
        <v>4</v>
      </c>
      <c r="E480" s="334">
        <v>7</v>
      </c>
      <c r="F480" s="334">
        <v>1</v>
      </c>
      <c r="G480" s="334">
        <v>0</v>
      </c>
      <c r="H480" s="357">
        <v>1</v>
      </c>
      <c r="I480" s="334">
        <v>0</v>
      </c>
      <c r="J480" s="357">
        <v>0</v>
      </c>
      <c r="K480" s="334">
        <v>0</v>
      </c>
      <c r="L480" s="357">
        <v>0</v>
      </c>
      <c r="M480" s="334">
        <v>0</v>
      </c>
      <c r="N480" s="357">
        <v>0</v>
      </c>
      <c r="O480" s="357">
        <v>0</v>
      </c>
      <c r="P480" s="357">
        <v>0</v>
      </c>
      <c r="Q480" s="357">
        <v>0</v>
      </c>
      <c r="R480" s="341">
        <v>4</v>
      </c>
      <c r="S480" s="341">
        <v>4</v>
      </c>
      <c r="T480" s="341">
        <v>8</v>
      </c>
      <c r="U480" s="13"/>
      <c r="V480" s="13"/>
      <c r="W480" s="13"/>
      <c r="X480" s="13"/>
      <c r="Y480" s="13"/>
      <c r="Z480" s="13"/>
      <c r="AA480" s="13"/>
    </row>
    <row r="481" spans="2:27" x14ac:dyDescent="0.3">
      <c r="B481" s="354" t="s">
        <v>340</v>
      </c>
      <c r="C481" s="334">
        <v>1</v>
      </c>
      <c r="D481" s="334">
        <v>2</v>
      </c>
      <c r="E481" s="334">
        <v>3</v>
      </c>
      <c r="F481" s="334">
        <v>1</v>
      </c>
      <c r="G481" s="334">
        <v>0</v>
      </c>
      <c r="H481" s="357">
        <v>1</v>
      </c>
      <c r="I481" s="334">
        <v>0</v>
      </c>
      <c r="J481" s="357">
        <v>0</v>
      </c>
      <c r="K481" s="334">
        <v>0</v>
      </c>
      <c r="L481" s="357">
        <v>0</v>
      </c>
      <c r="M481" s="334">
        <v>0</v>
      </c>
      <c r="N481" s="357">
        <v>0</v>
      </c>
      <c r="O481" s="357">
        <v>0</v>
      </c>
      <c r="P481" s="357">
        <v>0</v>
      </c>
      <c r="Q481" s="357">
        <v>0</v>
      </c>
      <c r="R481" s="341">
        <v>2</v>
      </c>
      <c r="S481" s="341">
        <v>2</v>
      </c>
      <c r="T481" s="341">
        <v>4</v>
      </c>
      <c r="U481" s="13"/>
      <c r="V481" s="13"/>
      <c r="W481" s="13"/>
      <c r="X481" s="13"/>
      <c r="Y481" s="13"/>
      <c r="Z481" s="13"/>
      <c r="AA481" s="13"/>
    </row>
    <row r="482" spans="2:27" x14ac:dyDescent="0.3">
      <c r="B482" s="354" t="s">
        <v>341</v>
      </c>
      <c r="C482" s="334">
        <v>4</v>
      </c>
      <c r="D482" s="334">
        <v>4</v>
      </c>
      <c r="E482" s="334">
        <v>8</v>
      </c>
      <c r="F482" s="334">
        <v>2</v>
      </c>
      <c r="G482" s="334">
        <v>4</v>
      </c>
      <c r="H482" s="357">
        <v>6</v>
      </c>
      <c r="I482" s="334">
        <v>0</v>
      </c>
      <c r="J482" s="357">
        <v>0</v>
      </c>
      <c r="K482" s="334">
        <v>0</v>
      </c>
      <c r="L482" s="357">
        <v>2</v>
      </c>
      <c r="M482" s="334">
        <v>1</v>
      </c>
      <c r="N482" s="357">
        <v>3</v>
      </c>
      <c r="O482" s="357">
        <v>0</v>
      </c>
      <c r="P482" s="357">
        <v>0</v>
      </c>
      <c r="Q482" s="357">
        <v>0</v>
      </c>
      <c r="R482" s="341">
        <v>8</v>
      </c>
      <c r="S482" s="341">
        <v>9</v>
      </c>
      <c r="T482" s="341">
        <v>17</v>
      </c>
      <c r="U482" s="13"/>
      <c r="V482" s="13"/>
      <c r="W482" s="13"/>
      <c r="X482" s="13"/>
      <c r="Y482" s="13"/>
      <c r="Z482" s="13"/>
      <c r="AA482" s="13"/>
    </row>
    <row r="483" spans="2:27" x14ac:dyDescent="0.3">
      <c r="B483" s="354" t="s">
        <v>342</v>
      </c>
      <c r="C483" s="334">
        <v>6</v>
      </c>
      <c r="D483" s="334">
        <v>9</v>
      </c>
      <c r="E483" s="334">
        <v>15</v>
      </c>
      <c r="F483" s="334">
        <v>1</v>
      </c>
      <c r="G483" s="334">
        <v>4</v>
      </c>
      <c r="H483" s="357">
        <v>5</v>
      </c>
      <c r="I483" s="334">
        <v>0</v>
      </c>
      <c r="J483" s="357">
        <v>0</v>
      </c>
      <c r="K483" s="334">
        <v>0</v>
      </c>
      <c r="L483" s="357">
        <v>0</v>
      </c>
      <c r="M483" s="334">
        <v>0</v>
      </c>
      <c r="N483" s="357">
        <v>0</v>
      </c>
      <c r="O483" s="357">
        <v>0</v>
      </c>
      <c r="P483" s="357">
        <v>0</v>
      </c>
      <c r="Q483" s="357">
        <v>0</v>
      </c>
      <c r="R483" s="341">
        <v>7</v>
      </c>
      <c r="S483" s="341">
        <v>13</v>
      </c>
      <c r="T483" s="341">
        <v>20</v>
      </c>
      <c r="U483" s="13"/>
      <c r="V483" s="13"/>
      <c r="W483" s="13"/>
      <c r="X483" s="13"/>
      <c r="Y483" s="13"/>
      <c r="Z483" s="13"/>
      <c r="AA483" s="13"/>
    </row>
    <row r="484" spans="2:27" x14ac:dyDescent="0.3">
      <c r="B484" s="354" t="s">
        <v>343</v>
      </c>
      <c r="C484" s="334">
        <v>9</v>
      </c>
      <c r="D484" s="334">
        <v>11</v>
      </c>
      <c r="E484" s="334">
        <v>20</v>
      </c>
      <c r="F484" s="334">
        <v>5</v>
      </c>
      <c r="G484" s="334">
        <v>2</v>
      </c>
      <c r="H484" s="357">
        <v>7</v>
      </c>
      <c r="I484" s="334">
        <v>0</v>
      </c>
      <c r="J484" s="357">
        <v>0</v>
      </c>
      <c r="K484" s="334">
        <v>0</v>
      </c>
      <c r="L484" s="357">
        <v>0</v>
      </c>
      <c r="M484" s="334">
        <v>1</v>
      </c>
      <c r="N484" s="357">
        <v>1</v>
      </c>
      <c r="O484" s="357">
        <v>0</v>
      </c>
      <c r="P484" s="357">
        <v>0</v>
      </c>
      <c r="Q484" s="357">
        <v>0</v>
      </c>
      <c r="R484" s="341">
        <v>14</v>
      </c>
      <c r="S484" s="341">
        <v>14</v>
      </c>
      <c r="T484" s="341">
        <v>28</v>
      </c>
      <c r="U484" s="13"/>
      <c r="V484" s="13"/>
      <c r="W484" s="13"/>
      <c r="X484" s="13"/>
      <c r="Y484" s="13"/>
      <c r="Z484" s="13"/>
      <c r="AA484" s="13"/>
    </row>
    <row r="485" spans="2:27" x14ac:dyDescent="0.3">
      <c r="B485" s="354" t="s">
        <v>344</v>
      </c>
      <c r="C485" s="334">
        <v>0</v>
      </c>
      <c r="D485" s="334">
        <v>2</v>
      </c>
      <c r="E485" s="334">
        <v>2</v>
      </c>
      <c r="F485" s="334">
        <v>0</v>
      </c>
      <c r="G485" s="334">
        <v>0</v>
      </c>
      <c r="H485" s="357">
        <v>0</v>
      </c>
      <c r="I485" s="334">
        <v>0</v>
      </c>
      <c r="J485" s="357">
        <v>0</v>
      </c>
      <c r="K485" s="334">
        <v>0</v>
      </c>
      <c r="L485" s="357">
        <v>0</v>
      </c>
      <c r="M485" s="334">
        <v>0</v>
      </c>
      <c r="N485" s="357">
        <v>0</v>
      </c>
      <c r="O485" s="357">
        <v>0</v>
      </c>
      <c r="P485" s="357">
        <v>0</v>
      </c>
      <c r="Q485" s="357">
        <v>0</v>
      </c>
      <c r="R485" s="341">
        <v>0</v>
      </c>
      <c r="S485" s="341">
        <v>2</v>
      </c>
      <c r="T485" s="341">
        <v>2</v>
      </c>
      <c r="U485" s="13"/>
      <c r="V485" s="13"/>
      <c r="W485" s="13"/>
      <c r="X485" s="13"/>
      <c r="Y485" s="13"/>
      <c r="Z485" s="13"/>
      <c r="AA485" s="13"/>
    </row>
    <row r="486" spans="2:27" x14ac:dyDescent="0.3">
      <c r="B486" s="354" t="s">
        <v>345</v>
      </c>
      <c r="C486" s="334">
        <v>2</v>
      </c>
      <c r="D486" s="334">
        <v>6</v>
      </c>
      <c r="E486" s="334">
        <v>8</v>
      </c>
      <c r="F486" s="334">
        <v>1</v>
      </c>
      <c r="G486" s="334">
        <v>0</v>
      </c>
      <c r="H486" s="357">
        <v>1</v>
      </c>
      <c r="I486" s="334">
        <v>0</v>
      </c>
      <c r="J486" s="357">
        <v>0</v>
      </c>
      <c r="K486" s="334">
        <v>0</v>
      </c>
      <c r="L486" s="357">
        <v>0</v>
      </c>
      <c r="M486" s="334">
        <v>0</v>
      </c>
      <c r="N486" s="357">
        <v>0</v>
      </c>
      <c r="O486" s="357">
        <v>0</v>
      </c>
      <c r="P486" s="357">
        <v>0</v>
      </c>
      <c r="Q486" s="357">
        <v>0</v>
      </c>
      <c r="R486" s="341">
        <v>3</v>
      </c>
      <c r="S486" s="341">
        <v>6</v>
      </c>
      <c r="T486" s="341">
        <v>9</v>
      </c>
      <c r="U486" s="13"/>
      <c r="V486" s="13"/>
      <c r="W486" s="13"/>
      <c r="X486" s="13"/>
      <c r="Y486" s="13"/>
      <c r="Z486" s="13"/>
      <c r="AA486" s="13"/>
    </row>
    <row r="487" spans="2:27" x14ac:dyDescent="0.3">
      <c r="B487" s="354" t="s">
        <v>346</v>
      </c>
      <c r="C487" s="334">
        <v>5</v>
      </c>
      <c r="D487" s="334">
        <v>7</v>
      </c>
      <c r="E487" s="334">
        <v>12</v>
      </c>
      <c r="F487" s="334">
        <v>10</v>
      </c>
      <c r="G487" s="334">
        <v>4</v>
      </c>
      <c r="H487" s="357">
        <v>14</v>
      </c>
      <c r="I487" s="334">
        <v>0</v>
      </c>
      <c r="J487" s="357">
        <v>1</v>
      </c>
      <c r="K487" s="334">
        <v>1</v>
      </c>
      <c r="L487" s="357">
        <v>0</v>
      </c>
      <c r="M487" s="334">
        <v>0</v>
      </c>
      <c r="N487" s="357">
        <v>0</v>
      </c>
      <c r="O487" s="357">
        <v>0</v>
      </c>
      <c r="P487" s="357">
        <v>0</v>
      </c>
      <c r="Q487" s="357">
        <v>0</v>
      </c>
      <c r="R487" s="341">
        <v>15</v>
      </c>
      <c r="S487" s="341">
        <v>12</v>
      </c>
      <c r="T487" s="341">
        <v>27</v>
      </c>
      <c r="U487" s="13"/>
      <c r="V487" s="13"/>
      <c r="W487" s="13"/>
      <c r="X487" s="13"/>
      <c r="Y487" s="13"/>
      <c r="Z487" s="13"/>
      <c r="AA487" s="13"/>
    </row>
    <row r="488" spans="2:27" x14ac:dyDescent="0.3">
      <c r="B488" s="354" t="s">
        <v>347</v>
      </c>
      <c r="C488" s="334">
        <v>11</v>
      </c>
      <c r="D488" s="334">
        <v>5</v>
      </c>
      <c r="E488" s="334">
        <v>16</v>
      </c>
      <c r="F488" s="334">
        <v>4</v>
      </c>
      <c r="G488" s="334">
        <v>4</v>
      </c>
      <c r="H488" s="357">
        <v>8</v>
      </c>
      <c r="I488" s="334">
        <v>0</v>
      </c>
      <c r="J488" s="357">
        <v>0</v>
      </c>
      <c r="K488" s="334">
        <v>0</v>
      </c>
      <c r="L488" s="357">
        <v>0</v>
      </c>
      <c r="M488" s="334">
        <v>0</v>
      </c>
      <c r="N488" s="357">
        <v>0</v>
      </c>
      <c r="O488" s="357">
        <v>0</v>
      </c>
      <c r="P488" s="357">
        <v>0</v>
      </c>
      <c r="Q488" s="357">
        <v>0</v>
      </c>
      <c r="R488" s="341">
        <v>15</v>
      </c>
      <c r="S488" s="341">
        <v>9</v>
      </c>
      <c r="T488" s="341">
        <v>24</v>
      </c>
      <c r="U488" s="13"/>
      <c r="V488" s="13"/>
      <c r="W488" s="13"/>
      <c r="X488" s="13"/>
      <c r="Y488" s="13"/>
      <c r="Z488" s="13"/>
      <c r="AA488" s="13"/>
    </row>
    <row r="489" spans="2:27" x14ac:dyDescent="0.3">
      <c r="B489" s="354" t="s">
        <v>348</v>
      </c>
      <c r="C489" s="334">
        <v>5</v>
      </c>
      <c r="D489" s="334">
        <v>6</v>
      </c>
      <c r="E489" s="334">
        <v>11</v>
      </c>
      <c r="F489" s="334">
        <v>0</v>
      </c>
      <c r="G489" s="334">
        <v>5</v>
      </c>
      <c r="H489" s="357">
        <v>5</v>
      </c>
      <c r="I489" s="334">
        <v>0</v>
      </c>
      <c r="J489" s="357">
        <v>0</v>
      </c>
      <c r="K489" s="334">
        <v>0</v>
      </c>
      <c r="L489" s="357">
        <v>0</v>
      </c>
      <c r="M489" s="334">
        <v>0</v>
      </c>
      <c r="N489" s="357">
        <v>0</v>
      </c>
      <c r="O489" s="357">
        <v>0</v>
      </c>
      <c r="P489" s="357">
        <v>0</v>
      </c>
      <c r="Q489" s="357">
        <v>0</v>
      </c>
      <c r="R489" s="341">
        <v>5</v>
      </c>
      <c r="S489" s="341">
        <v>11</v>
      </c>
      <c r="T489" s="341">
        <v>16</v>
      </c>
      <c r="U489" s="13"/>
      <c r="V489" s="13"/>
      <c r="W489" s="13"/>
      <c r="X489" s="13"/>
      <c r="Y489" s="13"/>
      <c r="Z489" s="13"/>
      <c r="AA489" s="13"/>
    </row>
    <row r="490" spans="2:27" x14ac:dyDescent="0.3">
      <c r="B490" s="354" t="s">
        <v>349</v>
      </c>
      <c r="C490" s="334">
        <v>52</v>
      </c>
      <c r="D490" s="334">
        <v>62</v>
      </c>
      <c r="E490" s="334">
        <v>114</v>
      </c>
      <c r="F490" s="334">
        <v>58</v>
      </c>
      <c r="G490" s="334">
        <v>33</v>
      </c>
      <c r="H490" s="357">
        <v>91</v>
      </c>
      <c r="I490" s="334">
        <v>3</v>
      </c>
      <c r="J490" s="357">
        <v>1</v>
      </c>
      <c r="K490" s="334">
        <v>4</v>
      </c>
      <c r="L490" s="357">
        <v>5</v>
      </c>
      <c r="M490" s="334">
        <v>12</v>
      </c>
      <c r="N490" s="357">
        <v>17</v>
      </c>
      <c r="O490" s="357">
        <v>0</v>
      </c>
      <c r="P490" s="357">
        <v>0</v>
      </c>
      <c r="Q490" s="357">
        <v>0</v>
      </c>
      <c r="R490" s="341">
        <v>118</v>
      </c>
      <c r="S490" s="341">
        <v>108</v>
      </c>
      <c r="T490" s="341">
        <v>226</v>
      </c>
      <c r="U490" s="13"/>
      <c r="V490" s="13"/>
      <c r="W490" s="13"/>
      <c r="X490" s="13"/>
      <c r="Y490" s="13"/>
      <c r="Z490" s="13"/>
      <c r="AA490" s="13"/>
    </row>
    <row r="491" spans="2:27" x14ac:dyDescent="0.3">
      <c r="B491" s="354" t="s">
        <v>350</v>
      </c>
      <c r="C491" s="334">
        <v>1</v>
      </c>
      <c r="D491" s="334">
        <v>1</v>
      </c>
      <c r="E491" s="334">
        <v>2</v>
      </c>
      <c r="F491" s="334">
        <v>0</v>
      </c>
      <c r="G491" s="334">
        <v>0</v>
      </c>
      <c r="H491" s="357">
        <v>0</v>
      </c>
      <c r="I491" s="334">
        <v>0</v>
      </c>
      <c r="J491" s="357">
        <v>0</v>
      </c>
      <c r="K491" s="334">
        <v>0</v>
      </c>
      <c r="L491" s="357">
        <v>0</v>
      </c>
      <c r="M491" s="334">
        <v>0</v>
      </c>
      <c r="N491" s="357">
        <v>0</v>
      </c>
      <c r="O491" s="357">
        <v>0</v>
      </c>
      <c r="P491" s="357">
        <v>0</v>
      </c>
      <c r="Q491" s="357">
        <v>0</v>
      </c>
      <c r="R491" s="341">
        <v>1</v>
      </c>
      <c r="S491" s="341">
        <v>1</v>
      </c>
      <c r="T491" s="341">
        <v>2</v>
      </c>
      <c r="U491" s="13"/>
      <c r="V491" s="13"/>
      <c r="W491" s="13"/>
      <c r="X491" s="13"/>
      <c r="Y491" s="13"/>
      <c r="Z491" s="13"/>
      <c r="AA491" s="13"/>
    </row>
    <row r="492" spans="2:27" x14ac:dyDescent="0.3">
      <c r="B492" s="354" t="s">
        <v>351</v>
      </c>
      <c r="C492" s="334">
        <v>60</v>
      </c>
      <c r="D492" s="334">
        <v>95</v>
      </c>
      <c r="E492" s="334">
        <v>155</v>
      </c>
      <c r="F492" s="334">
        <v>67</v>
      </c>
      <c r="G492" s="334">
        <v>39</v>
      </c>
      <c r="H492" s="357">
        <v>106</v>
      </c>
      <c r="I492" s="334">
        <v>1</v>
      </c>
      <c r="J492" s="357">
        <v>1</v>
      </c>
      <c r="K492" s="334">
        <v>2</v>
      </c>
      <c r="L492" s="357">
        <v>3</v>
      </c>
      <c r="M492" s="334">
        <v>8</v>
      </c>
      <c r="N492" s="357">
        <v>11</v>
      </c>
      <c r="O492" s="357">
        <v>0</v>
      </c>
      <c r="P492" s="357">
        <v>0</v>
      </c>
      <c r="Q492" s="357">
        <v>0</v>
      </c>
      <c r="R492" s="341">
        <v>131</v>
      </c>
      <c r="S492" s="341">
        <v>143</v>
      </c>
      <c r="T492" s="341">
        <v>274</v>
      </c>
      <c r="U492" s="13"/>
      <c r="V492" s="13"/>
      <c r="W492" s="13"/>
      <c r="X492" s="13"/>
      <c r="Y492" s="13"/>
      <c r="Z492" s="13"/>
      <c r="AA492" s="13"/>
    </row>
    <row r="493" spans="2:27" x14ac:dyDescent="0.3">
      <c r="B493" s="354" t="s">
        <v>352</v>
      </c>
      <c r="C493" s="334">
        <v>4</v>
      </c>
      <c r="D493" s="334">
        <v>7</v>
      </c>
      <c r="E493" s="334">
        <v>11</v>
      </c>
      <c r="F493" s="334">
        <v>1</v>
      </c>
      <c r="G493" s="334">
        <v>1</v>
      </c>
      <c r="H493" s="357">
        <v>2</v>
      </c>
      <c r="I493" s="334">
        <v>0</v>
      </c>
      <c r="J493" s="357">
        <v>0</v>
      </c>
      <c r="K493" s="334">
        <v>0</v>
      </c>
      <c r="L493" s="357">
        <v>0</v>
      </c>
      <c r="M493" s="334">
        <v>0</v>
      </c>
      <c r="N493" s="357">
        <v>0</v>
      </c>
      <c r="O493" s="357">
        <v>0</v>
      </c>
      <c r="P493" s="357">
        <v>0</v>
      </c>
      <c r="Q493" s="357">
        <v>0</v>
      </c>
      <c r="R493" s="341">
        <v>5</v>
      </c>
      <c r="S493" s="341">
        <v>8</v>
      </c>
      <c r="T493" s="341">
        <v>13</v>
      </c>
      <c r="U493" s="13"/>
      <c r="V493" s="13"/>
      <c r="W493" s="13"/>
      <c r="X493" s="13"/>
      <c r="Y493" s="13"/>
      <c r="Z493" s="13"/>
      <c r="AA493" s="13"/>
    </row>
    <row r="494" spans="2:27" x14ac:dyDescent="0.3">
      <c r="B494" s="354" t="s">
        <v>353</v>
      </c>
      <c r="C494" s="334">
        <v>12</v>
      </c>
      <c r="D494" s="334">
        <v>13</v>
      </c>
      <c r="E494" s="334">
        <v>25</v>
      </c>
      <c r="F494" s="334">
        <v>16</v>
      </c>
      <c r="G494" s="334">
        <v>9</v>
      </c>
      <c r="H494" s="357">
        <v>25</v>
      </c>
      <c r="I494" s="334">
        <v>0</v>
      </c>
      <c r="J494" s="357">
        <v>1</v>
      </c>
      <c r="K494" s="334">
        <v>1</v>
      </c>
      <c r="L494" s="357">
        <v>1</v>
      </c>
      <c r="M494" s="334">
        <v>0</v>
      </c>
      <c r="N494" s="357">
        <v>1</v>
      </c>
      <c r="O494" s="357">
        <v>0</v>
      </c>
      <c r="P494" s="357">
        <v>0</v>
      </c>
      <c r="Q494" s="357">
        <v>0</v>
      </c>
      <c r="R494" s="341">
        <v>29</v>
      </c>
      <c r="S494" s="341">
        <v>23</v>
      </c>
      <c r="T494" s="341">
        <v>52</v>
      </c>
      <c r="U494" s="13"/>
      <c r="V494" s="13"/>
      <c r="W494" s="13"/>
      <c r="X494" s="13"/>
      <c r="Y494" s="13"/>
      <c r="Z494" s="13"/>
      <c r="AA494" s="13"/>
    </row>
    <row r="495" spans="2:27" x14ac:dyDescent="0.3">
      <c r="B495" s="354" t="s">
        <v>354</v>
      </c>
      <c r="C495" s="334">
        <v>1</v>
      </c>
      <c r="D495" s="334">
        <v>4</v>
      </c>
      <c r="E495" s="334">
        <v>5</v>
      </c>
      <c r="F495" s="334">
        <v>0</v>
      </c>
      <c r="G495" s="334">
        <v>2</v>
      </c>
      <c r="H495" s="357">
        <v>2</v>
      </c>
      <c r="I495" s="334">
        <v>0</v>
      </c>
      <c r="J495" s="357">
        <v>0</v>
      </c>
      <c r="K495" s="334">
        <v>0</v>
      </c>
      <c r="L495" s="357">
        <v>0</v>
      </c>
      <c r="M495" s="334">
        <v>0</v>
      </c>
      <c r="N495" s="357">
        <v>0</v>
      </c>
      <c r="O495" s="357">
        <v>0</v>
      </c>
      <c r="P495" s="357">
        <v>0</v>
      </c>
      <c r="Q495" s="357">
        <v>0</v>
      </c>
      <c r="R495" s="341">
        <v>1</v>
      </c>
      <c r="S495" s="341">
        <v>6</v>
      </c>
      <c r="T495" s="341">
        <v>7</v>
      </c>
      <c r="U495" s="13"/>
      <c r="V495" s="13"/>
      <c r="W495" s="13"/>
      <c r="X495" s="13"/>
      <c r="Y495" s="13"/>
      <c r="Z495" s="13"/>
      <c r="AA495" s="13"/>
    </row>
    <row r="496" spans="2:27" x14ac:dyDescent="0.3">
      <c r="B496" s="354" t="s">
        <v>355</v>
      </c>
      <c r="C496" s="334">
        <v>12</v>
      </c>
      <c r="D496" s="334">
        <v>9</v>
      </c>
      <c r="E496" s="334">
        <v>21</v>
      </c>
      <c r="F496" s="334">
        <v>6</v>
      </c>
      <c r="G496" s="334">
        <v>1</v>
      </c>
      <c r="H496" s="357">
        <v>7</v>
      </c>
      <c r="I496" s="334">
        <v>0</v>
      </c>
      <c r="J496" s="357">
        <v>0</v>
      </c>
      <c r="K496" s="334">
        <v>0</v>
      </c>
      <c r="L496" s="357">
        <v>0</v>
      </c>
      <c r="M496" s="334">
        <v>0</v>
      </c>
      <c r="N496" s="357">
        <v>0</v>
      </c>
      <c r="O496" s="357">
        <v>0</v>
      </c>
      <c r="P496" s="357">
        <v>0</v>
      </c>
      <c r="Q496" s="357">
        <v>0</v>
      </c>
      <c r="R496" s="341">
        <v>18</v>
      </c>
      <c r="S496" s="341">
        <v>10</v>
      </c>
      <c r="T496" s="341">
        <v>28</v>
      </c>
      <c r="U496" s="13"/>
      <c r="V496" s="13"/>
      <c r="W496" s="13"/>
      <c r="X496" s="13"/>
      <c r="Y496" s="13"/>
      <c r="Z496" s="13"/>
      <c r="AA496" s="13"/>
    </row>
    <row r="497" spans="2:27" x14ac:dyDescent="0.3">
      <c r="B497" s="354" t="s">
        <v>356</v>
      </c>
      <c r="C497" s="334">
        <v>5</v>
      </c>
      <c r="D497" s="334">
        <v>5</v>
      </c>
      <c r="E497" s="334">
        <v>10</v>
      </c>
      <c r="F497" s="334">
        <v>2</v>
      </c>
      <c r="G497" s="334">
        <v>4</v>
      </c>
      <c r="H497" s="357">
        <v>6</v>
      </c>
      <c r="I497" s="334">
        <v>1</v>
      </c>
      <c r="J497" s="357">
        <v>0</v>
      </c>
      <c r="K497" s="334">
        <v>1</v>
      </c>
      <c r="L497" s="357">
        <v>0</v>
      </c>
      <c r="M497" s="334">
        <v>2</v>
      </c>
      <c r="N497" s="357">
        <v>2</v>
      </c>
      <c r="O497" s="357">
        <v>0</v>
      </c>
      <c r="P497" s="357">
        <v>0</v>
      </c>
      <c r="Q497" s="357">
        <v>0</v>
      </c>
      <c r="R497" s="341">
        <v>8</v>
      </c>
      <c r="S497" s="341">
        <v>11</v>
      </c>
      <c r="T497" s="341">
        <v>19</v>
      </c>
      <c r="U497" s="13"/>
      <c r="V497" s="13"/>
      <c r="W497" s="13"/>
      <c r="X497" s="13"/>
      <c r="Y497" s="13"/>
      <c r="Z497" s="13"/>
      <c r="AA497" s="13"/>
    </row>
    <row r="498" spans="2:27" x14ac:dyDescent="0.3">
      <c r="B498" s="354" t="s">
        <v>357</v>
      </c>
      <c r="C498" s="334">
        <v>0</v>
      </c>
      <c r="D498" s="334">
        <v>2</v>
      </c>
      <c r="E498" s="334">
        <v>2</v>
      </c>
      <c r="F498" s="334">
        <v>0</v>
      </c>
      <c r="G498" s="334">
        <v>2</v>
      </c>
      <c r="H498" s="357">
        <v>2</v>
      </c>
      <c r="I498" s="334">
        <v>0</v>
      </c>
      <c r="J498" s="357">
        <v>0</v>
      </c>
      <c r="K498" s="334">
        <v>0</v>
      </c>
      <c r="L498" s="357">
        <v>0</v>
      </c>
      <c r="M498" s="334">
        <v>0</v>
      </c>
      <c r="N498" s="357">
        <v>0</v>
      </c>
      <c r="O498" s="357">
        <v>0</v>
      </c>
      <c r="P498" s="357">
        <v>0</v>
      </c>
      <c r="Q498" s="357">
        <v>0</v>
      </c>
      <c r="R498" s="341">
        <v>0</v>
      </c>
      <c r="S498" s="341">
        <v>4</v>
      </c>
      <c r="T498" s="341">
        <v>4</v>
      </c>
      <c r="U498" s="13"/>
      <c r="V498" s="13"/>
      <c r="W498" s="13"/>
      <c r="X498" s="13"/>
      <c r="Y498" s="13"/>
      <c r="Z498" s="13"/>
      <c r="AA498" s="13"/>
    </row>
    <row r="499" spans="2:27" x14ac:dyDescent="0.3">
      <c r="B499" s="354" t="s">
        <v>358</v>
      </c>
      <c r="C499" s="334">
        <v>8</v>
      </c>
      <c r="D499" s="334">
        <v>7</v>
      </c>
      <c r="E499" s="334">
        <v>15</v>
      </c>
      <c r="F499" s="334">
        <v>2</v>
      </c>
      <c r="G499" s="334">
        <v>4</v>
      </c>
      <c r="H499" s="357">
        <v>6</v>
      </c>
      <c r="I499" s="334">
        <v>0</v>
      </c>
      <c r="J499" s="357">
        <v>0</v>
      </c>
      <c r="K499" s="334">
        <v>0</v>
      </c>
      <c r="L499" s="357">
        <v>0</v>
      </c>
      <c r="M499" s="334">
        <v>0</v>
      </c>
      <c r="N499" s="357">
        <v>0</v>
      </c>
      <c r="O499" s="357">
        <v>0</v>
      </c>
      <c r="P499" s="357">
        <v>0</v>
      </c>
      <c r="Q499" s="357">
        <v>0</v>
      </c>
      <c r="R499" s="341">
        <v>10</v>
      </c>
      <c r="S499" s="341">
        <v>11</v>
      </c>
      <c r="T499" s="341">
        <v>21</v>
      </c>
      <c r="U499" s="13"/>
      <c r="V499" s="13"/>
      <c r="W499" s="13"/>
      <c r="X499" s="13"/>
      <c r="Y499" s="13"/>
      <c r="Z499" s="13"/>
      <c r="AA499" s="13"/>
    </row>
    <row r="500" spans="2:27" x14ac:dyDescent="0.3">
      <c r="B500" s="354" t="s">
        <v>359</v>
      </c>
      <c r="C500" s="334">
        <v>3</v>
      </c>
      <c r="D500" s="334">
        <v>7</v>
      </c>
      <c r="E500" s="334">
        <v>10</v>
      </c>
      <c r="F500" s="334">
        <v>2</v>
      </c>
      <c r="G500" s="334">
        <v>1</v>
      </c>
      <c r="H500" s="357">
        <v>3</v>
      </c>
      <c r="I500" s="334">
        <v>0</v>
      </c>
      <c r="J500" s="357">
        <v>0</v>
      </c>
      <c r="K500" s="334">
        <v>0</v>
      </c>
      <c r="L500" s="357">
        <v>0</v>
      </c>
      <c r="M500" s="334">
        <v>0</v>
      </c>
      <c r="N500" s="357">
        <v>0</v>
      </c>
      <c r="O500" s="357">
        <v>0</v>
      </c>
      <c r="P500" s="357">
        <v>0</v>
      </c>
      <c r="Q500" s="357">
        <v>0</v>
      </c>
      <c r="R500" s="341">
        <v>5</v>
      </c>
      <c r="S500" s="341">
        <v>8</v>
      </c>
      <c r="T500" s="341">
        <v>13</v>
      </c>
      <c r="U500" s="13"/>
      <c r="V500" s="13"/>
      <c r="W500" s="13"/>
      <c r="X500" s="13"/>
      <c r="Y500" s="13"/>
      <c r="Z500" s="13"/>
      <c r="AA500" s="13"/>
    </row>
    <row r="501" spans="2:27" x14ac:dyDescent="0.3">
      <c r="B501" s="354" t="s">
        <v>360</v>
      </c>
      <c r="C501" s="334">
        <v>3</v>
      </c>
      <c r="D501" s="334">
        <v>1</v>
      </c>
      <c r="E501" s="334">
        <v>4</v>
      </c>
      <c r="F501" s="334">
        <v>0</v>
      </c>
      <c r="G501" s="334">
        <v>0</v>
      </c>
      <c r="H501" s="357">
        <v>0</v>
      </c>
      <c r="I501" s="334">
        <v>0</v>
      </c>
      <c r="J501" s="357">
        <v>0</v>
      </c>
      <c r="K501" s="334">
        <v>0</v>
      </c>
      <c r="L501" s="357">
        <v>0</v>
      </c>
      <c r="M501" s="334">
        <v>3</v>
      </c>
      <c r="N501" s="357">
        <v>3</v>
      </c>
      <c r="O501" s="357">
        <v>0</v>
      </c>
      <c r="P501" s="357">
        <v>0</v>
      </c>
      <c r="Q501" s="357">
        <v>0</v>
      </c>
      <c r="R501" s="341">
        <v>3</v>
      </c>
      <c r="S501" s="341">
        <v>4</v>
      </c>
      <c r="T501" s="341">
        <v>7</v>
      </c>
      <c r="U501" s="13"/>
      <c r="V501" s="13"/>
      <c r="W501" s="13"/>
      <c r="X501" s="13"/>
      <c r="Y501" s="13"/>
      <c r="Z501" s="13"/>
      <c r="AA501" s="13"/>
    </row>
    <row r="502" spans="2:27" x14ac:dyDescent="0.3">
      <c r="B502" s="354" t="s">
        <v>361</v>
      </c>
      <c r="C502" s="334">
        <v>7</v>
      </c>
      <c r="D502" s="334">
        <v>5</v>
      </c>
      <c r="E502" s="334">
        <v>12</v>
      </c>
      <c r="F502" s="334">
        <v>3</v>
      </c>
      <c r="G502" s="334">
        <v>4</v>
      </c>
      <c r="H502" s="357">
        <v>7</v>
      </c>
      <c r="I502" s="334">
        <v>0</v>
      </c>
      <c r="J502" s="357">
        <v>0</v>
      </c>
      <c r="K502" s="334">
        <v>0</v>
      </c>
      <c r="L502" s="357">
        <v>1</v>
      </c>
      <c r="M502" s="334">
        <v>1</v>
      </c>
      <c r="N502" s="357">
        <v>2</v>
      </c>
      <c r="O502" s="357">
        <v>0</v>
      </c>
      <c r="P502" s="357">
        <v>0</v>
      </c>
      <c r="Q502" s="357">
        <v>0</v>
      </c>
      <c r="R502" s="341">
        <v>11</v>
      </c>
      <c r="S502" s="341">
        <v>10</v>
      </c>
      <c r="T502" s="341">
        <v>21</v>
      </c>
      <c r="U502" s="13"/>
      <c r="V502" s="13"/>
      <c r="W502" s="13"/>
      <c r="X502" s="13"/>
      <c r="Y502" s="13"/>
      <c r="Z502" s="13"/>
      <c r="AA502" s="13"/>
    </row>
    <row r="503" spans="2:27" x14ac:dyDescent="0.3">
      <c r="B503" s="354" t="s">
        <v>362</v>
      </c>
      <c r="C503" s="334">
        <v>2</v>
      </c>
      <c r="D503" s="334">
        <v>4</v>
      </c>
      <c r="E503" s="334">
        <v>6</v>
      </c>
      <c r="F503" s="334">
        <v>4</v>
      </c>
      <c r="G503" s="334">
        <v>1</v>
      </c>
      <c r="H503" s="357">
        <v>5</v>
      </c>
      <c r="I503" s="334">
        <v>0</v>
      </c>
      <c r="J503" s="357">
        <v>0</v>
      </c>
      <c r="K503" s="334">
        <v>0</v>
      </c>
      <c r="L503" s="357">
        <v>0</v>
      </c>
      <c r="M503" s="334">
        <v>0</v>
      </c>
      <c r="N503" s="357">
        <v>0</v>
      </c>
      <c r="O503" s="357">
        <v>0</v>
      </c>
      <c r="P503" s="357">
        <v>0</v>
      </c>
      <c r="Q503" s="357">
        <v>0</v>
      </c>
      <c r="R503" s="341">
        <v>6</v>
      </c>
      <c r="S503" s="341">
        <v>5</v>
      </c>
      <c r="T503" s="341">
        <v>11</v>
      </c>
      <c r="U503" s="13"/>
      <c r="V503" s="13"/>
      <c r="W503" s="13"/>
      <c r="X503" s="13"/>
      <c r="Y503" s="13"/>
      <c r="Z503" s="13"/>
      <c r="AA503" s="13"/>
    </row>
    <row r="504" spans="2:27" x14ac:dyDescent="0.3">
      <c r="B504" s="354" t="s">
        <v>363</v>
      </c>
      <c r="C504" s="334">
        <v>5</v>
      </c>
      <c r="D504" s="334">
        <v>1</v>
      </c>
      <c r="E504" s="334">
        <v>6</v>
      </c>
      <c r="F504" s="334">
        <v>3</v>
      </c>
      <c r="G504" s="334">
        <v>1</v>
      </c>
      <c r="H504" s="357">
        <v>4</v>
      </c>
      <c r="I504" s="334">
        <v>0</v>
      </c>
      <c r="J504" s="357">
        <v>1</v>
      </c>
      <c r="K504" s="334">
        <v>1</v>
      </c>
      <c r="L504" s="357">
        <v>0</v>
      </c>
      <c r="M504" s="334">
        <v>0</v>
      </c>
      <c r="N504" s="357">
        <v>0</v>
      </c>
      <c r="O504" s="357">
        <v>0</v>
      </c>
      <c r="P504" s="357">
        <v>0</v>
      </c>
      <c r="Q504" s="357">
        <v>0</v>
      </c>
      <c r="R504" s="341">
        <v>8</v>
      </c>
      <c r="S504" s="341">
        <v>3</v>
      </c>
      <c r="T504" s="341">
        <v>11</v>
      </c>
      <c r="U504" s="13"/>
      <c r="V504" s="13"/>
      <c r="W504" s="13"/>
      <c r="X504" s="13"/>
      <c r="Y504" s="13"/>
      <c r="Z504" s="13"/>
      <c r="AA504" s="13"/>
    </row>
    <row r="505" spans="2:27" x14ac:dyDescent="0.3">
      <c r="B505" s="352" t="s">
        <v>25</v>
      </c>
      <c r="C505" s="333">
        <v>274</v>
      </c>
      <c r="D505" s="333">
        <v>325</v>
      </c>
      <c r="E505" s="333">
        <v>599</v>
      </c>
      <c r="F505" s="333">
        <v>223</v>
      </c>
      <c r="G505" s="333">
        <v>145</v>
      </c>
      <c r="H505" s="341">
        <v>368</v>
      </c>
      <c r="I505" s="333">
        <v>5</v>
      </c>
      <c r="J505" s="341">
        <v>7</v>
      </c>
      <c r="K505" s="333">
        <v>12</v>
      </c>
      <c r="L505" s="341">
        <v>14</v>
      </c>
      <c r="M505" s="333">
        <v>33</v>
      </c>
      <c r="N505" s="341">
        <v>47</v>
      </c>
      <c r="O505" s="341">
        <v>0</v>
      </c>
      <c r="P505" s="341">
        <v>0</v>
      </c>
      <c r="Q505" s="341">
        <v>0</v>
      </c>
      <c r="R505" s="341">
        <v>516</v>
      </c>
      <c r="S505" s="341">
        <v>510</v>
      </c>
      <c r="T505" s="341">
        <v>1026</v>
      </c>
      <c r="U505" s="13"/>
      <c r="V505" s="13"/>
      <c r="W505" s="13"/>
      <c r="X505" s="13"/>
      <c r="Y505" s="13"/>
      <c r="Z505" s="13"/>
      <c r="AA505" s="13"/>
    </row>
    <row r="506" spans="2:27" ht="75.599999999999994" customHeight="1" x14ac:dyDescent="0.3">
      <c r="B506" s="598" t="s">
        <v>834</v>
      </c>
      <c r="C506" s="598"/>
      <c r="D506" s="598"/>
      <c r="E506" s="598"/>
      <c r="F506" s="598"/>
      <c r="G506" s="598"/>
      <c r="H506" s="598"/>
      <c r="I506" s="598"/>
      <c r="J506" s="598"/>
      <c r="K506" s="598"/>
      <c r="L506" s="598"/>
      <c r="M506" s="598"/>
      <c r="N506" s="598"/>
      <c r="O506" s="598"/>
      <c r="P506" s="598"/>
      <c r="Q506" s="598"/>
      <c r="R506" s="13"/>
      <c r="S506" s="13"/>
      <c r="T506" s="13"/>
      <c r="U506" s="13"/>
      <c r="V506" s="13"/>
      <c r="W506" s="13"/>
    </row>
    <row r="507" spans="2:27" ht="13.95" customHeight="1" x14ac:dyDescent="0.3">
      <c r="B507" s="557" t="s">
        <v>903</v>
      </c>
      <c r="C507" s="557"/>
      <c r="D507" s="557"/>
      <c r="E507" s="557"/>
      <c r="F507" s="557"/>
      <c r="G507" s="557"/>
      <c r="H507" s="557"/>
      <c r="I507" s="557"/>
      <c r="J507" s="557"/>
      <c r="K507" s="557"/>
      <c r="L507" s="557"/>
      <c r="M507" s="13"/>
      <c r="N507" s="13"/>
      <c r="O507" s="13"/>
      <c r="P507" s="13"/>
      <c r="Q507" s="13"/>
      <c r="R507" s="13"/>
      <c r="S507" s="13"/>
      <c r="T507" s="13"/>
      <c r="U507" s="13"/>
      <c r="V507" s="13"/>
      <c r="W507" s="13"/>
    </row>
    <row r="508" spans="2:27" x14ac:dyDescent="0.3">
      <c r="B508" s="157"/>
      <c r="C508" s="157"/>
      <c r="D508" s="157"/>
      <c r="E508" s="157"/>
      <c r="F508" s="157"/>
      <c r="G508"/>
      <c r="H508" s="13"/>
      <c r="I508" s="13"/>
      <c r="J508" s="13"/>
      <c r="K508" s="13"/>
      <c r="L508" s="13"/>
      <c r="M508" s="13"/>
      <c r="N508" s="13"/>
      <c r="O508" s="13"/>
      <c r="P508" s="13"/>
      <c r="Q508" s="13"/>
      <c r="R508" s="13"/>
      <c r="S508" s="13"/>
      <c r="T508" s="13"/>
      <c r="U508" s="13"/>
      <c r="V508" s="13"/>
      <c r="W508" s="13"/>
    </row>
    <row r="509" spans="2:27" x14ac:dyDescent="0.3">
      <c r="B509" s="186" t="s">
        <v>515</v>
      </c>
      <c r="C509"/>
      <c r="D509"/>
      <c r="E509"/>
      <c r="F509"/>
      <c r="G509"/>
      <c r="H509" s="13"/>
      <c r="I509" s="13"/>
      <c r="J509" s="13"/>
      <c r="K509" s="13"/>
      <c r="L509" s="13"/>
      <c r="M509" s="13"/>
      <c r="N509" s="13"/>
      <c r="O509" s="13"/>
      <c r="P509" s="13"/>
      <c r="Q509" s="13"/>
      <c r="R509" s="13"/>
      <c r="S509" s="13"/>
      <c r="T509" s="13"/>
      <c r="U509" s="13"/>
      <c r="V509" s="13"/>
      <c r="W509" s="13"/>
    </row>
    <row r="510" spans="2:27" x14ac:dyDescent="0.3">
      <c r="B510" s="186"/>
      <c r="C510"/>
      <c r="D510"/>
      <c r="E510"/>
      <c r="F510"/>
      <c r="G510"/>
      <c r="H510" s="13"/>
      <c r="I510" s="13"/>
      <c r="J510" s="13"/>
      <c r="K510" s="13"/>
      <c r="L510" s="13"/>
      <c r="M510" s="13"/>
      <c r="N510" s="13"/>
      <c r="O510" s="13"/>
      <c r="P510" s="13"/>
      <c r="Q510" s="13"/>
      <c r="R510" s="13"/>
      <c r="S510" s="13"/>
      <c r="T510" s="13"/>
      <c r="U510" s="13"/>
      <c r="V510" s="13"/>
      <c r="W510" s="13"/>
    </row>
    <row r="511" spans="2:27" ht="15" customHeight="1" x14ac:dyDescent="0.3">
      <c r="B511" s="529" t="s">
        <v>521</v>
      </c>
      <c r="C511" s="565" t="s">
        <v>477</v>
      </c>
      <c r="D511" s="566"/>
      <c r="E511" s="566"/>
      <c r="F511" s="566"/>
      <c r="G511" s="566"/>
      <c r="H511" s="566"/>
      <c r="I511" s="566"/>
      <c r="J511" s="566"/>
      <c r="K511" s="566"/>
      <c r="L511" s="566"/>
      <c r="M511" s="566"/>
      <c r="N511" s="566"/>
      <c r="O511" s="566"/>
      <c r="P511" s="566"/>
      <c r="Q511" s="567"/>
      <c r="R511" s="599" t="s">
        <v>861</v>
      </c>
      <c r="S511" s="600"/>
      <c r="T511" s="601"/>
      <c r="U511" s="13"/>
      <c r="V511" s="13"/>
      <c r="W511" s="13"/>
    </row>
    <row r="512" spans="2:27" ht="15" customHeight="1" x14ac:dyDescent="0.3">
      <c r="B512" s="529"/>
      <c r="C512" s="533" t="s">
        <v>651</v>
      </c>
      <c r="D512" s="533"/>
      <c r="E512" s="533"/>
      <c r="F512" s="533" t="s">
        <v>485</v>
      </c>
      <c r="G512" s="533"/>
      <c r="H512" s="533"/>
      <c r="I512" s="533" t="s">
        <v>3</v>
      </c>
      <c r="J512" s="533"/>
      <c r="K512" s="533"/>
      <c r="L512" s="533" t="s">
        <v>5</v>
      </c>
      <c r="M512" s="533"/>
      <c r="N512" s="533"/>
      <c r="O512" s="533" t="s">
        <v>829</v>
      </c>
      <c r="P512" s="533"/>
      <c r="Q512" s="533"/>
      <c r="R512" s="602"/>
      <c r="S512" s="537"/>
      <c r="T512" s="553"/>
      <c r="U512" s="13"/>
      <c r="V512" s="13"/>
      <c r="W512" s="13"/>
    </row>
    <row r="513" spans="2:24" x14ac:dyDescent="0.3">
      <c r="B513" s="529"/>
      <c r="C513" s="277" t="s">
        <v>73</v>
      </c>
      <c r="D513" s="277" t="s">
        <v>74</v>
      </c>
      <c r="E513" s="277" t="s">
        <v>25</v>
      </c>
      <c r="F513" s="277" t="s">
        <v>73</v>
      </c>
      <c r="G513" s="277" t="s">
        <v>74</v>
      </c>
      <c r="H513" s="277" t="s">
        <v>25</v>
      </c>
      <c r="I513" s="277" t="s">
        <v>73</v>
      </c>
      <c r="J513" s="277" t="s">
        <v>74</v>
      </c>
      <c r="K513" s="277" t="s">
        <v>25</v>
      </c>
      <c r="L513" s="277" t="s">
        <v>73</v>
      </c>
      <c r="M513" s="277" t="s">
        <v>74</v>
      </c>
      <c r="N513" s="277" t="s">
        <v>25</v>
      </c>
      <c r="O513" s="277" t="s">
        <v>73</v>
      </c>
      <c r="P513" s="277" t="s">
        <v>74</v>
      </c>
      <c r="Q513" s="277" t="s">
        <v>25</v>
      </c>
      <c r="R513" s="277" t="s">
        <v>73</v>
      </c>
      <c r="S513" s="277" t="s">
        <v>74</v>
      </c>
      <c r="T513" s="277" t="s">
        <v>25</v>
      </c>
      <c r="U513" s="13"/>
      <c r="V513" s="13"/>
      <c r="W513" s="13"/>
    </row>
    <row r="514" spans="2:24" x14ac:dyDescent="0.3">
      <c r="B514" s="353" t="s">
        <v>364</v>
      </c>
      <c r="C514" s="334">
        <v>3</v>
      </c>
      <c r="D514" s="334">
        <v>1</v>
      </c>
      <c r="E514" s="334">
        <v>4</v>
      </c>
      <c r="F514" s="334">
        <v>2</v>
      </c>
      <c r="G514" s="334">
        <v>0</v>
      </c>
      <c r="H514" s="357">
        <v>2</v>
      </c>
      <c r="I514" s="334">
        <v>0</v>
      </c>
      <c r="J514" s="357">
        <v>0</v>
      </c>
      <c r="K514" s="334">
        <v>0</v>
      </c>
      <c r="L514" s="357">
        <v>1</v>
      </c>
      <c r="M514" s="334">
        <v>1</v>
      </c>
      <c r="N514" s="357">
        <v>2</v>
      </c>
      <c r="O514" s="357">
        <v>0</v>
      </c>
      <c r="P514" s="357">
        <v>0</v>
      </c>
      <c r="Q514" s="357">
        <v>0</v>
      </c>
      <c r="R514" s="341">
        <v>6</v>
      </c>
      <c r="S514" s="341">
        <v>2</v>
      </c>
      <c r="T514" s="341">
        <v>8</v>
      </c>
      <c r="U514" s="13"/>
      <c r="V514" s="13"/>
      <c r="W514" s="13"/>
      <c r="X514" s="13"/>
    </row>
    <row r="515" spans="2:24" x14ac:dyDescent="0.3">
      <c r="B515" s="353" t="s">
        <v>365</v>
      </c>
      <c r="C515" s="334">
        <v>2</v>
      </c>
      <c r="D515" s="334">
        <v>4</v>
      </c>
      <c r="E515" s="334">
        <v>6</v>
      </c>
      <c r="F515" s="334">
        <v>1</v>
      </c>
      <c r="G515" s="334">
        <v>0</v>
      </c>
      <c r="H515" s="357">
        <v>1</v>
      </c>
      <c r="I515" s="334">
        <v>0</v>
      </c>
      <c r="J515" s="357">
        <v>0</v>
      </c>
      <c r="K515" s="334">
        <v>0</v>
      </c>
      <c r="L515" s="357">
        <v>0</v>
      </c>
      <c r="M515" s="334">
        <v>0</v>
      </c>
      <c r="N515" s="357">
        <v>0</v>
      </c>
      <c r="O515" s="357">
        <v>0</v>
      </c>
      <c r="P515" s="357">
        <v>0</v>
      </c>
      <c r="Q515" s="357">
        <v>0</v>
      </c>
      <c r="R515" s="341">
        <v>3</v>
      </c>
      <c r="S515" s="341">
        <v>4</v>
      </c>
      <c r="T515" s="341">
        <v>7</v>
      </c>
      <c r="U515" s="13"/>
      <c r="V515" s="13"/>
      <c r="W515" s="13"/>
      <c r="X515" s="13"/>
    </row>
    <row r="516" spans="2:24" x14ac:dyDescent="0.3">
      <c r="B516" s="354" t="s">
        <v>366</v>
      </c>
      <c r="C516" s="334">
        <v>0</v>
      </c>
      <c r="D516" s="334">
        <v>2</v>
      </c>
      <c r="E516" s="334">
        <v>2</v>
      </c>
      <c r="F516" s="334">
        <v>0</v>
      </c>
      <c r="G516" s="334">
        <v>0</v>
      </c>
      <c r="H516" s="357">
        <v>0</v>
      </c>
      <c r="I516" s="334">
        <v>0</v>
      </c>
      <c r="J516" s="357">
        <v>0</v>
      </c>
      <c r="K516" s="334">
        <v>0</v>
      </c>
      <c r="L516" s="357">
        <v>0</v>
      </c>
      <c r="M516" s="334">
        <v>0</v>
      </c>
      <c r="N516" s="357">
        <v>0</v>
      </c>
      <c r="O516" s="357">
        <v>0</v>
      </c>
      <c r="P516" s="357">
        <v>0</v>
      </c>
      <c r="Q516" s="357">
        <v>0</v>
      </c>
      <c r="R516" s="341">
        <v>0</v>
      </c>
      <c r="S516" s="341">
        <v>2</v>
      </c>
      <c r="T516" s="341">
        <v>2</v>
      </c>
      <c r="U516" s="13"/>
      <c r="V516" s="13"/>
      <c r="W516" s="13"/>
      <c r="X516" s="13"/>
    </row>
    <row r="517" spans="2:24" x14ac:dyDescent="0.3">
      <c r="B517" s="354" t="s">
        <v>367</v>
      </c>
      <c r="C517" s="334">
        <v>16</v>
      </c>
      <c r="D517" s="334">
        <v>22</v>
      </c>
      <c r="E517" s="334">
        <v>38</v>
      </c>
      <c r="F517" s="334">
        <v>11</v>
      </c>
      <c r="G517" s="334">
        <v>4</v>
      </c>
      <c r="H517" s="357">
        <v>15</v>
      </c>
      <c r="I517" s="334">
        <v>0</v>
      </c>
      <c r="J517" s="357">
        <v>1</v>
      </c>
      <c r="K517" s="334">
        <v>1</v>
      </c>
      <c r="L517" s="357">
        <v>1</v>
      </c>
      <c r="M517" s="334">
        <v>0</v>
      </c>
      <c r="N517" s="357">
        <v>1</v>
      </c>
      <c r="O517" s="357">
        <v>0</v>
      </c>
      <c r="P517" s="357">
        <v>0</v>
      </c>
      <c r="Q517" s="357">
        <v>0</v>
      </c>
      <c r="R517" s="341">
        <v>28</v>
      </c>
      <c r="S517" s="341">
        <v>27</v>
      </c>
      <c r="T517" s="341">
        <v>55</v>
      </c>
      <c r="U517" s="13"/>
      <c r="V517" s="13"/>
      <c r="W517" s="13"/>
      <c r="X517" s="13"/>
    </row>
    <row r="518" spans="2:24" x14ac:dyDescent="0.3">
      <c r="B518" s="354" t="s">
        <v>368</v>
      </c>
      <c r="C518" s="334">
        <v>1</v>
      </c>
      <c r="D518" s="334">
        <v>0</v>
      </c>
      <c r="E518" s="334">
        <v>1</v>
      </c>
      <c r="F518" s="334">
        <v>0</v>
      </c>
      <c r="G518" s="334">
        <v>0</v>
      </c>
      <c r="H518" s="357">
        <v>0</v>
      </c>
      <c r="I518" s="334">
        <v>0</v>
      </c>
      <c r="J518" s="357">
        <v>0</v>
      </c>
      <c r="K518" s="334">
        <v>0</v>
      </c>
      <c r="L518" s="357">
        <v>0</v>
      </c>
      <c r="M518" s="334">
        <v>0</v>
      </c>
      <c r="N518" s="357">
        <v>0</v>
      </c>
      <c r="O518" s="357">
        <v>0</v>
      </c>
      <c r="P518" s="357">
        <v>0</v>
      </c>
      <c r="Q518" s="357">
        <v>0</v>
      </c>
      <c r="R518" s="341">
        <v>1</v>
      </c>
      <c r="S518" s="341">
        <v>0</v>
      </c>
      <c r="T518" s="341">
        <v>1</v>
      </c>
      <c r="U518" s="13"/>
      <c r="V518" s="13"/>
      <c r="W518" s="13"/>
      <c r="X518" s="13"/>
    </row>
    <row r="519" spans="2:24" x14ac:dyDescent="0.3">
      <c r="B519" s="354" t="s">
        <v>369</v>
      </c>
      <c r="C519" s="334">
        <v>0</v>
      </c>
      <c r="D519" s="334">
        <v>1</v>
      </c>
      <c r="E519" s="334">
        <v>1</v>
      </c>
      <c r="F519" s="334">
        <v>2</v>
      </c>
      <c r="G519" s="334">
        <v>0</v>
      </c>
      <c r="H519" s="357">
        <v>2</v>
      </c>
      <c r="I519" s="334">
        <v>0</v>
      </c>
      <c r="J519" s="357">
        <v>0</v>
      </c>
      <c r="K519" s="334">
        <v>0</v>
      </c>
      <c r="L519" s="357">
        <v>0</v>
      </c>
      <c r="M519" s="334">
        <v>0</v>
      </c>
      <c r="N519" s="357">
        <v>0</v>
      </c>
      <c r="O519" s="357">
        <v>0</v>
      </c>
      <c r="P519" s="357">
        <v>0</v>
      </c>
      <c r="Q519" s="357">
        <v>0</v>
      </c>
      <c r="R519" s="341">
        <v>2</v>
      </c>
      <c r="S519" s="341">
        <v>1</v>
      </c>
      <c r="T519" s="341">
        <v>3</v>
      </c>
      <c r="U519" s="13"/>
      <c r="V519" s="13"/>
      <c r="W519" s="13"/>
      <c r="X519" s="13"/>
    </row>
    <row r="520" spans="2:24" x14ac:dyDescent="0.3">
      <c r="B520" s="354" t="s">
        <v>371</v>
      </c>
      <c r="C520" s="334">
        <v>3</v>
      </c>
      <c r="D520" s="334">
        <v>12</v>
      </c>
      <c r="E520" s="334">
        <v>15</v>
      </c>
      <c r="F520" s="334">
        <v>4</v>
      </c>
      <c r="G520" s="334">
        <v>2</v>
      </c>
      <c r="H520" s="357">
        <v>6</v>
      </c>
      <c r="I520" s="334">
        <v>0</v>
      </c>
      <c r="J520" s="357">
        <v>0</v>
      </c>
      <c r="K520" s="334">
        <v>0</v>
      </c>
      <c r="L520" s="357">
        <v>2</v>
      </c>
      <c r="M520" s="334">
        <v>2</v>
      </c>
      <c r="N520" s="357">
        <v>4</v>
      </c>
      <c r="O520" s="357">
        <v>0</v>
      </c>
      <c r="P520" s="357">
        <v>0</v>
      </c>
      <c r="Q520" s="357">
        <v>0</v>
      </c>
      <c r="R520" s="341">
        <v>9</v>
      </c>
      <c r="S520" s="341">
        <v>16</v>
      </c>
      <c r="T520" s="341">
        <v>25</v>
      </c>
      <c r="U520" s="13"/>
      <c r="V520" s="13"/>
      <c r="W520" s="13"/>
      <c r="X520" s="13"/>
    </row>
    <row r="521" spans="2:24" x14ac:dyDescent="0.3">
      <c r="B521" s="354" t="s">
        <v>496</v>
      </c>
      <c r="C521" s="334">
        <v>1</v>
      </c>
      <c r="D521" s="334">
        <v>0</v>
      </c>
      <c r="E521" s="334">
        <v>1</v>
      </c>
      <c r="F521" s="334">
        <v>1</v>
      </c>
      <c r="G521" s="334">
        <v>0</v>
      </c>
      <c r="H521" s="357">
        <v>1</v>
      </c>
      <c r="I521" s="334">
        <v>0</v>
      </c>
      <c r="J521" s="357">
        <v>0</v>
      </c>
      <c r="K521" s="334">
        <v>0</v>
      </c>
      <c r="L521" s="357">
        <v>1</v>
      </c>
      <c r="M521" s="334">
        <v>0</v>
      </c>
      <c r="N521" s="357">
        <v>1</v>
      </c>
      <c r="O521" s="357">
        <v>0</v>
      </c>
      <c r="P521" s="357">
        <v>0</v>
      </c>
      <c r="Q521" s="357">
        <v>0</v>
      </c>
      <c r="R521" s="341">
        <v>3</v>
      </c>
      <c r="S521" s="341">
        <v>0</v>
      </c>
      <c r="T521" s="341">
        <v>3</v>
      </c>
      <c r="U521" s="13"/>
      <c r="V521" s="13"/>
      <c r="W521" s="13"/>
      <c r="X521" s="13"/>
    </row>
    <row r="522" spans="2:24" x14ac:dyDescent="0.3">
      <c r="B522" s="354" t="s">
        <v>372</v>
      </c>
      <c r="C522" s="334">
        <v>0</v>
      </c>
      <c r="D522" s="334">
        <v>1</v>
      </c>
      <c r="E522" s="334">
        <v>1</v>
      </c>
      <c r="F522" s="334">
        <v>0</v>
      </c>
      <c r="G522" s="334">
        <v>0</v>
      </c>
      <c r="H522" s="357">
        <v>0</v>
      </c>
      <c r="I522" s="334">
        <v>0</v>
      </c>
      <c r="J522" s="357">
        <v>0</v>
      </c>
      <c r="K522" s="334">
        <v>0</v>
      </c>
      <c r="L522" s="357">
        <v>0</v>
      </c>
      <c r="M522" s="334">
        <v>0</v>
      </c>
      <c r="N522" s="357">
        <v>0</v>
      </c>
      <c r="O522" s="357">
        <v>0</v>
      </c>
      <c r="P522" s="357">
        <v>0</v>
      </c>
      <c r="Q522" s="357">
        <v>0</v>
      </c>
      <c r="R522" s="341">
        <v>0</v>
      </c>
      <c r="S522" s="341">
        <v>1</v>
      </c>
      <c r="T522" s="341">
        <v>1</v>
      </c>
      <c r="U522" s="13"/>
      <c r="V522" s="13"/>
      <c r="W522" s="13"/>
      <c r="X522" s="13"/>
    </row>
    <row r="523" spans="2:24" x14ac:dyDescent="0.3">
      <c r="B523" s="352" t="s">
        <v>25</v>
      </c>
      <c r="C523" s="333">
        <v>26</v>
      </c>
      <c r="D523" s="333">
        <v>43</v>
      </c>
      <c r="E523" s="333">
        <v>69</v>
      </c>
      <c r="F523" s="333">
        <v>21</v>
      </c>
      <c r="G523" s="333">
        <v>6</v>
      </c>
      <c r="H523" s="341">
        <v>27</v>
      </c>
      <c r="I523" s="333">
        <v>0</v>
      </c>
      <c r="J523" s="341">
        <v>1</v>
      </c>
      <c r="K523" s="333">
        <v>1</v>
      </c>
      <c r="L523" s="341">
        <v>5</v>
      </c>
      <c r="M523" s="333">
        <v>3</v>
      </c>
      <c r="N523" s="341">
        <v>8</v>
      </c>
      <c r="O523" s="341">
        <v>0</v>
      </c>
      <c r="P523" s="341">
        <v>0</v>
      </c>
      <c r="Q523" s="341">
        <v>0</v>
      </c>
      <c r="R523" s="341">
        <v>52</v>
      </c>
      <c r="S523" s="341">
        <v>53</v>
      </c>
      <c r="T523" s="341">
        <v>105</v>
      </c>
      <c r="U523" s="13"/>
      <c r="V523" s="13"/>
      <c r="W523" s="13"/>
      <c r="X523" s="13"/>
    </row>
    <row r="524" spans="2:24" ht="73.95" customHeight="1" x14ac:dyDescent="0.3">
      <c r="B524" s="598" t="s">
        <v>834</v>
      </c>
      <c r="C524" s="598"/>
      <c r="D524" s="598"/>
      <c r="E524" s="598"/>
      <c r="F524" s="598"/>
      <c r="G524" s="598"/>
      <c r="H524" s="598"/>
      <c r="I524" s="598"/>
      <c r="J524" s="598"/>
      <c r="K524" s="598"/>
      <c r="L524" s="598"/>
      <c r="M524" s="598"/>
      <c r="N524" s="598"/>
      <c r="O524" s="598"/>
      <c r="P524" s="598"/>
      <c r="Q524" s="598"/>
      <c r="R524" s="13"/>
      <c r="S524" s="13"/>
      <c r="T524" s="13"/>
      <c r="U524" s="13"/>
      <c r="V524" s="13"/>
      <c r="W524" s="13"/>
    </row>
    <row r="525" spans="2:24" ht="13.95" customHeight="1" x14ac:dyDescent="0.3">
      <c r="B525" s="557" t="s">
        <v>903</v>
      </c>
      <c r="C525" s="557"/>
      <c r="D525" s="557"/>
      <c r="E525" s="557"/>
      <c r="F525" s="557"/>
      <c r="G525" s="557"/>
      <c r="H525" s="557"/>
      <c r="I525" s="557"/>
      <c r="J525" s="557"/>
      <c r="K525" s="557"/>
      <c r="L525" s="557"/>
      <c r="M525" s="13"/>
      <c r="N525" s="13"/>
      <c r="O525" s="13"/>
      <c r="P525" s="13"/>
      <c r="Q525" s="13"/>
      <c r="R525" s="13"/>
      <c r="S525" s="13"/>
      <c r="T525" s="13"/>
      <c r="U525" s="13"/>
      <c r="V525" s="13"/>
      <c r="W525" s="13"/>
    </row>
    <row r="526" spans="2:24" x14ac:dyDescent="0.3">
      <c r="B526" s="157"/>
      <c r="C526" s="157"/>
      <c r="D526" s="157"/>
      <c r="E526"/>
      <c r="F526"/>
      <c r="G526"/>
      <c r="H526" s="13"/>
      <c r="I526" s="13"/>
      <c r="J526" s="13"/>
      <c r="K526" s="13"/>
      <c r="L526" s="13"/>
      <c r="M526" s="13"/>
      <c r="N526" s="13"/>
      <c r="O526" s="13"/>
      <c r="P526" s="13"/>
      <c r="Q526" s="13"/>
      <c r="R526" s="13"/>
      <c r="S526" s="13"/>
      <c r="T526" s="13"/>
      <c r="U526" s="13"/>
      <c r="V526" s="13"/>
      <c r="W526" s="13"/>
    </row>
    <row r="527" spans="2:24" x14ac:dyDescent="0.3">
      <c r="B527" s="186" t="s">
        <v>516</v>
      </c>
      <c r="C527"/>
      <c r="D527"/>
      <c r="E527"/>
      <c r="F527"/>
      <c r="G527"/>
      <c r="H527" s="13"/>
      <c r="I527" s="13"/>
      <c r="J527" s="13"/>
      <c r="K527" s="13"/>
      <c r="L527" s="13"/>
      <c r="M527" s="13"/>
      <c r="N527" s="13"/>
      <c r="O527" s="13"/>
      <c r="P527" s="13"/>
      <c r="Q527" s="13"/>
      <c r="R527" s="13"/>
      <c r="S527" s="13"/>
      <c r="T527" s="13"/>
      <c r="U527" s="13"/>
      <c r="V527" s="13"/>
      <c r="W527" s="13"/>
    </row>
    <row r="528" spans="2:24" x14ac:dyDescent="0.3">
      <c r="B528" s="186"/>
      <c r="C528"/>
      <c r="D528"/>
      <c r="E528"/>
      <c r="F528"/>
      <c r="G528"/>
      <c r="H528" s="13"/>
      <c r="I528" s="13"/>
      <c r="J528" s="13"/>
      <c r="K528" s="13"/>
      <c r="L528" s="13"/>
      <c r="M528" s="13"/>
      <c r="N528" s="13"/>
      <c r="O528" s="13"/>
      <c r="P528" s="13"/>
      <c r="Q528" s="13"/>
      <c r="R528" s="13"/>
      <c r="S528" s="13"/>
      <c r="T528" s="13"/>
      <c r="U528" s="13"/>
      <c r="V528" s="13"/>
      <c r="W528" s="13"/>
    </row>
    <row r="529" spans="2:24" ht="15" customHeight="1" x14ac:dyDescent="0.3">
      <c r="B529" s="529" t="s">
        <v>521</v>
      </c>
      <c r="C529" s="565" t="s">
        <v>477</v>
      </c>
      <c r="D529" s="566"/>
      <c r="E529" s="566"/>
      <c r="F529" s="566"/>
      <c r="G529" s="566"/>
      <c r="H529" s="566"/>
      <c r="I529" s="566"/>
      <c r="J529" s="566"/>
      <c r="K529" s="566"/>
      <c r="L529" s="566"/>
      <c r="M529" s="566"/>
      <c r="N529" s="566"/>
      <c r="O529" s="566"/>
      <c r="P529" s="566"/>
      <c r="Q529" s="567"/>
      <c r="R529" s="599" t="s">
        <v>861</v>
      </c>
      <c r="S529" s="600"/>
      <c r="T529" s="601"/>
      <c r="U529" s="13"/>
      <c r="V529" s="13"/>
      <c r="W529" s="13"/>
    </row>
    <row r="530" spans="2:24" ht="15" customHeight="1" x14ac:dyDescent="0.3">
      <c r="B530" s="529"/>
      <c r="C530" s="533" t="s">
        <v>651</v>
      </c>
      <c r="D530" s="533"/>
      <c r="E530" s="533"/>
      <c r="F530" s="533" t="s">
        <v>485</v>
      </c>
      <c r="G530" s="533"/>
      <c r="H530" s="533"/>
      <c r="I530" s="533" t="s">
        <v>3</v>
      </c>
      <c r="J530" s="533"/>
      <c r="K530" s="533"/>
      <c r="L530" s="533" t="s">
        <v>5</v>
      </c>
      <c r="M530" s="533"/>
      <c r="N530" s="533"/>
      <c r="O530" s="533" t="s">
        <v>829</v>
      </c>
      <c r="P530" s="533"/>
      <c r="Q530" s="533"/>
      <c r="R530" s="602"/>
      <c r="S530" s="537"/>
      <c r="T530" s="553"/>
      <c r="U530" s="13"/>
      <c r="V530" s="13"/>
      <c r="W530" s="13"/>
    </row>
    <row r="531" spans="2:24" x14ac:dyDescent="0.3">
      <c r="B531" s="529"/>
      <c r="C531" s="277" t="s">
        <v>73</v>
      </c>
      <c r="D531" s="277" t="s">
        <v>74</v>
      </c>
      <c r="E531" s="277" t="s">
        <v>25</v>
      </c>
      <c r="F531" s="277" t="s">
        <v>73</v>
      </c>
      <c r="G531" s="277" t="s">
        <v>74</v>
      </c>
      <c r="H531" s="277" t="s">
        <v>25</v>
      </c>
      <c r="I531" s="277" t="s">
        <v>73</v>
      </c>
      <c r="J531" s="277" t="s">
        <v>74</v>
      </c>
      <c r="K531" s="277" t="s">
        <v>25</v>
      </c>
      <c r="L531" s="277" t="s">
        <v>73</v>
      </c>
      <c r="M531" s="277" t="s">
        <v>74</v>
      </c>
      <c r="N531" s="277" t="s">
        <v>25</v>
      </c>
      <c r="O531" s="277" t="s">
        <v>73</v>
      </c>
      <c r="P531" s="277" t="s">
        <v>74</v>
      </c>
      <c r="Q531" s="277" t="s">
        <v>25</v>
      </c>
      <c r="R531" s="277" t="s">
        <v>73</v>
      </c>
      <c r="S531" s="277" t="s">
        <v>74</v>
      </c>
      <c r="T531" s="277" t="s">
        <v>25</v>
      </c>
      <c r="U531" s="13"/>
      <c r="V531" s="13"/>
      <c r="W531" s="13"/>
    </row>
    <row r="532" spans="2:24" x14ac:dyDescent="0.3">
      <c r="B532" s="353" t="s">
        <v>373</v>
      </c>
      <c r="C532" s="334">
        <v>0</v>
      </c>
      <c r="D532" s="334">
        <v>0</v>
      </c>
      <c r="E532" s="334">
        <v>0</v>
      </c>
      <c r="F532" s="334">
        <v>1</v>
      </c>
      <c r="G532" s="334">
        <v>0</v>
      </c>
      <c r="H532" s="357">
        <v>1</v>
      </c>
      <c r="I532" s="334">
        <v>0</v>
      </c>
      <c r="J532" s="357">
        <v>0</v>
      </c>
      <c r="K532" s="334">
        <v>0</v>
      </c>
      <c r="L532" s="357">
        <v>0</v>
      </c>
      <c r="M532" s="334">
        <v>0</v>
      </c>
      <c r="N532" s="357">
        <v>0</v>
      </c>
      <c r="O532" s="357">
        <v>0</v>
      </c>
      <c r="P532" s="357">
        <v>0</v>
      </c>
      <c r="Q532" s="357">
        <v>0</v>
      </c>
      <c r="R532" s="341">
        <v>1</v>
      </c>
      <c r="S532" s="341">
        <v>0</v>
      </c>
      <c r="T532" s="341">
        <v>1</v>
      </c>
      <c r="U532" s="13"/>
      <c r="V532" s="13"/>
      <c r="W532" s="13"/>
      <c r="X532" s="13"/>
    </row>
    <row r="533" spans="2:24" x14ac:dyDescent="0.3">
      <c r="B533" s="353" t="s">
        <v>375</v>
      </c>
      <c r="C533" s="334">
        <v>0</v>
      </c>
      <c r="D533" s="334">
        <v>0</v>
      </c>
      <c r="E533" s="334">
        <v>0</v>
      </c>
      <c r="F533" s="334">
        <v>0</v>
      </c>
      <c r="G533" s="334">
        <v>1</v>
      </c>
      <c r="H533" s="357">
        <v>1</v>
      </c>
      <c r="I533" s="334">
        <v>0</v>
      </c>
      <c r="J533" s="357">
        <v>0</v>
      </c>
      <c r="K533" s="334">
        <v>0</v>
      </c>
      <c r="L533" s="357">
        <v>0</v>
      </c>
      <c r="M533" s="334">
        <v>0</v>
      </c>
      <c r="N533" s="357">
        <v>0</v>
      </c>
      <c r="O533" s="357">
        <v>0</v>
      </c>
      <c r="P533" s="357">
        <v>0</v>
      </c>
      <c r="Q533" s="357">
        <v>0</v>
      </c>
      <c r="R533" s="341">
        <v>0</v>
      </c>
      <c r="S533" s="341">
        <v>1</v>
      </c>
      <c r="T533" s="341">
        <v>1</v>
      </c>
      <c r="U533" s="13"/>
      <c r="V533" s="13"/>
      <c r="W533" s="13"/>
      <c r="X533" s="13"/>
    </row>
    <row r="534" spans="2:24" x14ac:dyDescent="0.3">
      <c r="B534" s="353" t="s">
        <v>376</v>
      </c>
      <c r="C534" s="334">
        <v>8</v>
      </c>
      <c r="D534" s="334">
        <v>5</v>
      </c>
      <c r="E534" s="334">
        <v>13</v>
      </c>
      <c r="F534" s="334">
        <v>6</v>
      </c>
      <c r="G534" s="334">
        <v>3</v>
      </c>
      <c r="H534" s="357">
        <v>9</v>
      </c>
      <c r="I534" s="334">
        <v>0</v>
      </c>
      <c r="J534" s="357">
        <v>0</v>
      </c>
      <c r="K534" s="334">
        <v>0</v>
      </c>
      <c r="L534" s="357">
        <v>0</v>
      </c>
      <c r="M534" s="334">
        <v>0</v>
      </c>
      <c r="N534" s="357">
        <v>0</v>
      </c>
      <c r="O534" s="357">
        <v>0</v>
      </c>
      <c r="P534" s="357">
        <v>0</v>
      </c>
      <c r="Q534" s="357">
        <v>0</v>
      </c>
      <c r="R534" s="341">
        <v>14</v>
      </c>
      <c r="S534" s="341">
        <v>8</v>
      </c>
      <c r="T534" s="341">
        <v>22</v>
      </c>
      <c r="U534" s="13"/>
      <c r="V534" s="13"/>
      <c r="W534" s="13"/>
      <c r="X534" s="13"/>
    </row>
    <row r="535" spans="2:24" x14ac:dyDescent="0.3">
      <c r="B535" s="353" t="s">
        <v>377</v>
      </c>
      <c r="C535" s="334">
        <v>2</v>
      </c>
      <c r="D535" s="334">
        <v>3</v>
      </c>
      <c r="E535" s="334">
        <v>5</v>
      </c>
      <c r="F535" s="334">
        <v>0</v>
      </c>
      <c r="G535" s="334">
        <v>1</v>
      </c>
      <c r="H535" s="357">
        <v>1</v>
      </c>
      <c r="I535" s="334">
        <v>0</v>
      </c>
      <c r="J535" s="357">
        <v>0</v>
      </c>
      <c r="K535" s="334">
        <v>0</v>
      </c>
      <c r="L535" s="357">
        <v>0</v>
      </c>
      <c r="M535" s="334">
        <v>1</v>
      </c>
      <c r="N535" s="357">
        <v>1</v>
      </c>
      <c r="O535" s="357">
        <v>0</v>
      </c>
      <c r="P535" s="357">
        <v>0</v>
      </c>
      <c r="Q535" s="357">
        <v>0</v>
      </c>
      <c r="R535" s="341">
        <v>2</v>
      </c>
      <c r="S535" s="341">
        <v>5</v>
      </c>
      <c r="T535" s="341">
        <v>7</v>
      </c>
      <c r="U535" s="13"/>
      <c r="V535" s="13"/>
      <c r="W535" s="13"/>
      <c r="X535" s="13"/>
    </row>
    <row r="536" spans="2:24" x14ac:dyDescent="0.3">
      <c r="B536" s="353" t="s">
        <v>378</v>
      </c>
      <c r="C536" s="334">
        <v>0</v>
      </c>
      <c r="D536" s="334">
        <v>0</v>
      </c>
      <c r="E536" s="334">
        <v>0</v>
      </c>
      <c r="F536" s="334">
        <v>1</v>
      </c>
      <c r="G536" s="334">
        <v>0</v>
      </c>
      <c r="H536" s="357">
        <v>1</v>
      </c>
      <c r="I536" s="334">
        <v>0</v>
      </c>
      <c r="J536" s="357">
        <v>0</v>
      </c>
      <c r="K536" s="334">
        <v>0</v>
      </c>
      <c r="L536" s="357">
        <v>0</v>
      </c>
      <c r="M536" s="334">
        <v>0</v>
      </c>
      <c r="N536" s="357">
        <v>0</v>
      </c>
      <c r="O536" s="357">
        <v>0</v>
      </c>
      <c r="P536" s="357">
        <v>0</v>
      </c>
      <c r="Q536" s="357">
        <v>0</v>
      </c>
      <c r="R536" s="341">
        <v>1</v>
      </c>
      <c r="S536" s="341">
        <v>0</v>
      </c>
      <c r="T536" s="341">
        <v>1</v>
      </c>
      <c r="U536" s="13"/>
      <c r="V536" s="13"/>
      <c r="W536" s="13"/>
      <c r="X536" s="13"/>
    </row>
    <row r="537" spans="2:24" x14ac:dyDescent="0.3">
      <c r="B537" s="354" t="s">
        <v>379</v>
      </c>
      <c r="C537" s="334">
        <v>37</v>
      </c>
      <c r="D537" s="334">
        <v>43</v>
      </c>
      <c r="E537" s="334">
        <v>80</v>
      </c>
      <c r="F537" s="334">
        <v>37</v>
      </c>
      <c r="G537" s="334">
        <v>17</v>
      </c>
      <c r="H537" s="357">
        <v>54</v>
      </c>
      <c r="I537" s="334">
        <v>1</v>
      </c>
      <c r="J537" s="357">
        <v>1</v>
      </c>
      <c r="K537" s="334">
        <v>2</v>
      </c>
      <c r="L537" s="357">
        <v>1</v>
      </c>
      <c r="M537" s="334">
        <v>3</v>
      </c>
      <c r="N537" s="357">
        <v>4</v>
      </c>
      <c r="O537" s="357">
        <v>0</v>
      </c>
      <c r="P537" s="357">
        <v>0</v>
      </c>
      <c r="Q537" s="357">
        <v>0</v>
      </c>
      <c r="R537" s="341">
        <v>76</v>
      </c>
      <c r="S537" s="341">
        <v>64</v>
      </c>
      <c r="T537" s="341">
        <v>140</v>
      </c>
      <c r="U537" s="13"/>
      <c r="V537" s="13"/>
      <c r="W537" s="13"/>
      <c r="X537" s="13"/>
    </row>
    <row r="538" spans="2:24" x14ac:dyDescent="0.3">
      <c r="B538" s="356" t="s">
        <v>381</v>
      </c>
      <c r="C538" s="334">
        <v>0</v>
      </c>
      <c r="D538" s="334">
        <v>0</v>
      </c>
      <c r="E538" s="334">
        <v>0</v>
      </c>
      <c r="F538" s="334">
        <v>0</v>
      </c>
      <c r="G538" s="334">
        <v>1</v>
      </c>
      <c r="H538" s="357">
        <v>1</v>
      </c>
      <c r="I538" s="334">
        <v>0</v>
      </c>
      <c r="J538" s="357">
        <v>0</v>
      </c>
      <c r="K538" s="334">
        <v>0</v>
      </c>
      <c r="L538" s="357">
        <v>0</v>
      </c>
      <c r="M538" s="334">
        <v>0</v>
      </c>
      <c r="N538" s="357">
        <v>0</v>
      </c>
      <c r="O538" s="357">
        <v>0</v>
      </c>
      <c r="P538" s="357">
        <v>0</v>
      </c>
      <c r="Q538" s="357">
        <v>0</v>
      </c>
      <c r="R538" s="341">
        <v>0</v>
      </c>
      <c r="S538" s="341">
        <v>1</v>
      </c>
      <c r="T538" s="341">
        <v>1</v>
      </c>
      <c r="U538" s="13"/>
      <c r="V538" s="13"/>
      <c r="W538" s="13"/>
      <c r="X538" s="13"/>
    </row>
    <row r="539" spans="2:24" x14ac:dyDescent="0.3">
      <c r="B539" s="352" t="s">
        <v>25</v>
      </c>
      <c r="C539" s="333">
        <v>47</v>
      </c>
      <c r="D539" s="333">
        <v>51</v>
      </c>
      <c r="E539" s="333">
        <v>98</v>
      </c>
      <c r="F539" s="333">
        <v>45</v>
      </c>
      <c r="G539" s="333">
        <v>23</v>
      </c>
      <c r="H539" s="341">
        <v>68</v>
      </c>
      <c r="I539" s="333">
        <v>1</v>
      </c>
      <c r="J539" s="341">
        <v>1</v>
      </c>
      <c r="K539" s="333">
        <v>2</v>
      </c>
      <c r="L539" s="341">
        <v>1</v>
      </c>
      <c r="M539" s="333">
        <v>4</v>
      </c>
      <c r="N539" s="341">
        <v>5</v>
      </c>
      <c r="O539" s="341">
        <v>0</v>
      </c>
      <c r="P539" s="341">
        <v>0</v>
      </c>
      <c r="Q539" s="341">
        <v>0</v>
      </c>
      <c r="R539" s="341">
        <v>94</v>
      </c>
      <c r="S539" s="341">
        <v>79</v>
      </c>
      <c r="T539" s="341">
        <v>173</v>
      </c>
      <c r="U539" s="13"/>
      <c r="V539" s="13"/>
      <c r="W539" s="13"/>
      <c r="X539" s="13"/>
    </row>
    <row r="540" spans="2:24" ht="74.400000000000006" customHeight="1" x14ac:dyDescent="0.3">
      <c r="B540" s="598" t="s">
        <v>834</v>
      </c>
      <c r="C540" s="598"/>
      <c r="D540" s="598"/>
      <c r="E540" s="598"/>
      <c r="F540" s="598"/>
      <c r="G540" s="598"/>
      <c r="H540" s="598"/>
      <c r="I540" s="598"/>
      <c r="J540" s="598"/>
      <c r="K540" s="598"/>
      <c r="L540" s="598"/>
      <c r="M540" s="598"/>
      <c r="N540" s="598"/>
      <c r="O540" s="598"/>
      <c r="P540" s="598"/>
      <c r="Q540" s="598"/>
      <c r="R540" s="13"/>
      <c r="S540" s="13"/>
      <c r="T540" s="13"/>
      <c r="U540" s="13"/>
      <c r="V540" s="13"/>
      <c r="W540" s="13"/>
    </row>
    <row r="541" spans="2:24" ht="13.95" customHeight="1" x14ac:dyDescent="0.3">
      <c r="B541" s="557" t="s">
        <v>903</v>
      </c>
      <c r="C541" s="557"/>
      <c r="D541" s="557"/>
      <c r="E541" s="557"/>
      <c r="F541" s="557"/>
      <c r="G541" s="557"/>
      <c r="H541" s="557"/>
      <c r="I541" s="557"/>
      <c r="J541" s="557"/>
      <c r="K541" s="557"/>
      <c r="L541" s="557"/>
      <c r="M541" s="13"/>
      <c r="N541" s="13"/>
      <c r="O541" s="13"/>
      <c r="P541" s="13"/>
      <c r="Q541" s="13"/>
      <c r="R541" s="13"/>
      <c r="S541" s="13"/>
      <c r="T541" s="13"/>
      <c r="U541" s="13"/>
      <c r="V541" s="13"/>
      <c r="W541" s="13"/>
    </row>
    <row r="547" spans="2:7" x14ac:dyDescent="0.3">
      <c r="B547" s="157"/>
      <c r="C547" s="157"/>
      <c r="D547" s="157"/>
      <c r="E547"/>
      <c r="F547"/>
      <c r="G547"/>
    </row>
    <row r="548" spans="2:7" x14ac:dyDescent="0.3">
      <c r="B548" s="157"/>
      <c r="C548" s="157"/>
      <c r="D548" s="157"/>
      <c r="E548"/>
      <c r="F548"/>
      <c r="G548"/>
    </row>
  </sheetData>
  <mergeCells count="178">
    <mergeCell ref="B33:B35"/>
    <mergeCell ref="C33:Q33"/>
    <mergeCell ref="C34:E34"/>
    <mergeCell ref="F34:H34"/>
    <mergeCell ref="I34:K34"/>
    <mergeCell ref="L34:N34"/>
    <mergeCell ref="O34:Q34"/>
    <mergeCell ref="B53:Q53"/>
    <mergeCell ref="R33:T34"/>
    <mergeCell ref="B7:B9"/>
    <mergeCell ref="L8:N8"/>
    <mergeCell ref="B190:Q190"/>
    <mergeCell ref="B191:L191"/>
    <mergeCell ref="B195:B197"/>
    <mergeCell ref="C195:Q195"/>
    <mergeCell ref="B293:Q293"/>
    <mergeCell ref="B294:L294"/>
    <mergeCell ref="R7:T8"/>
    <mergeCell ref="C8:E8"/>
    <mergeCell ref="F8:H8"/>
    <mergeCell ref="I8:K8"/>
    <mergeCell ref="O8:Q8"/>
    <mergeCell ref="C7:Q7"/>
    <mergeCell ref="R60:T61"/>
    <mergeCell ref="F61:H61"/>
    <mergeCell ref="I61:K61"/>
    <mergeCell ref="L61:N61"/>
    <mergeCell ref="C60:Q60"/>
    <mergeCell ref="C61:E61"/>
    <mergeCell ref="B27:T27"/>
    <mergeCell ref="B67:Q67"/>
    <mergeCell ref="B68:L68"/>
    <mergeCell ref="B72:B74"/>
    <mergeCell ref="C72:Q72"/>
    <mergeCell ref="R72:T73"/>
    <mergeCell ref="C73:E73"/>
    <mergeCell ref="F73:H73"/>
    <mergeCell ref="I73:K73"/>
    <mergeCell ref="L73:N73"/>
    <mergeCell ref="O73:Q73"/>
    <mergeCell ref="O61:Q61"/>
    <mergeCell ref="B60:B62"/>
    <mergeCell ref="B83:Q83"/>
    <mergeCell ref="B84:L84"/>
    <mergeCell ref="B88:B90"/>
    <mergeCell ref="C88:Q88"/>
    <mergeCell ref="R88:T89"/>
    <mergeCell ref="C89:E89"/>
    <mergeCell ref="F89:H89"/>
    <mergeCell ref="I89:K89"/>
    <mergeCell ref="L89:N89"/>
    <mergeCell ref="O89:Q89"/>
    <mergeCell ref="B101:Q101"/>
    <mergeCell ref="B102:L102"/>
    <mergeCell ref="B106:B108"/>
    <mergeCell ref="C106:Q106"/>
    <mergeCell ref="R106:T107"/>
    <mergeCell ref="C107:E107"/>
    <mergeCell ref="F107:H107"/>
    <mergeCell ref="I107:K107"/>
    <mergeCell ref="L107:N107"/>
    <mergeCell ref="O107:Q107"/>
    <mergeCell ref="B119:Q119"/>
    <mergeCell ref="B120:L120"/>
    <mergeCell ref="B124:B126"/>
    <mergeCell ref="C124:Q124"/>
    <mergeCell ref="R124:T125"/>
    <mergeCell ref="C125:E125"/>
    <mergeCell ref="F125:H125"/>
    <mergeCell ref="I125:K125"/>
    <mergeCell ref="L125:N125"/>
    <mergeCell ref="O125:Q125"/>
    <mergeCell ref="B143:Q143"/>
    <mergeCell ref="B144:L144"/>
    <mergeCell ref="B148:B150"/>
    <mergeCell ref="C148:Q148"/>
    <mergeCell ref="R148:T149"/>
    <mergeCell ref="C149:E149"/>
    <mergeCell ref="F149:H149"/>
    <mergeCell ref="I149:K149"/>
    <mergeCell ref="L149:N149"/>
    <mergeCell ref="O149:Q149"/>
    <mergeCell ref="R195:T196"/>
    <mergeCell ref="C196:E196"/>
    <mergeCell ref="F196:H196"/>
    <mergeCell ref="I196:K196"/>
    <mergeCell ref="L196:N196"/>
    <mergeCell ref="O196:Q196"/>
    <mergeCell ref="B251:Q251"/>
    <mergeCell ref="B252:L252"/>
    <mergeCell ref="B256:B258"/>
    <mergeCell ref="C256:Q256"/>
    <mergeCell ref="R256:T257"/>
    <mergeCell ref="C257:E257"/>
    <mergeCell ref="F257:H257"/>
    <mergeCell ref="I257:K257"/>
    <mergeCell ref="L257:N257"/>
    <mergeCell ref="O257:Q257"/>
    <mergeCell ref="B298:B300"/>
    <mergeCell ref="C298:Q298"/>
    <mergeCell ref="R298:T299"/>
    <mergeCell ref="C299:E299"/>
    <mergeCell ref="F299:H299"/>
    <mergeCell ref="I299:K299"/>
    <mergeCell ref="L299:N299"/>
    <mergeCell ref="O299:Q299"/>
    <mergeCell ref="B332:Q332"/>
    <mergeCell ref="B333:L333"/>
    <mergeCell ref="B338:B340"/>
    <mergeCell ref="C338:Q338"/>
    <mergeCell ref="R338:T339"/>
    <mergeCell ref="C339:E339"/>
    <mergeCell ref="F339:H339"/>
    <mergeCell ref="I339:K339"/>
    <mergeCell ref="L339:N339"/>
    <mergeCell ref="O339:Q339"/>
    <mergeCell ref="B363:Q363"/>
    <mergeCell ref="B364:L364"/>
    <mergeCell ref="B368:B370"/>
    <mergeCell ref="C368:Q368"/>
    <mergeCell ref="R368:T369"/>
    <mergeCell ref="C369:E369"/>
    <mergeCell ref="F369:H369"/>
    <mergeCell ref="I369:K369"/>
    <mergeCell ref="L369:N369"/>
    <mergeCell ref="O369:Q369"/>
    <mergeCell ref="B405:Q405"/>
    <mergeCell ref="B406:L406"/>
    <mergeCell ref="B410:B412"/>
    <mergeCell ref="C410:Q410"/>
    <mergeCell ref="R410:T411"/>
    <mergeCell ref="C411:E411"/>
    <mergeCell ref="F411:H411"/>
    <mergeCell ref="I411:K411"/>
    <mergeCell ref="L411:N411"/>
    <mergeCell ref="O411:Q411"/>
    <mergeCell ref="B446:Q446"/>
    <mergeCell ref="B447:L447"/>
    <mergeCell ref="B451:B453"/>
    <mergeCell ref="C451:Q451"/>
    <mergeCell ref="R451:T452"/>
    <mergeCell ref="C452:E452"/>
    <mergeCell ref="F452:H452"/>
    <mergeCell ref="I452:K452"/>
    <mergeCell ref="L452:N452"/>
    <mergeCell ref="O452:Q452"/>
    <mergeCell ref="B467:Q467"/>
    <mergeCell ref="B468:L468"/>
    <mergeCell ref="B472:B474"/>
    <mergeCell ref="C472:Q472"/>
    <mergeCell ref="R472:T473"/>
    <mergeCell ref="C473:E473"/>
    <mergeCell ref="F473:H473"/>
    <mergeCell ref="I473:K473"/>
    <mergeCell ref="L473:N473"/>
    <mergeCell ref="O473:Q473"/>
    <mergeCell ref="B506:Q506"/>
    <mergeCell ref="B507:L507"/>
    <mergeCell ref="B511:B513"/>
    <mergeCell ref="C511:Q511"/>
    <mergeCell ref="R511:T512"/>
    <mergeCell ref="C512:E512"/>
    <mergeCell ref="F512:H512"/>
    <mergeCell ref="I512:K512"/>
    <mergeCell ref="L512:N512"/>
    <mergeCell ref="O512:Q512"/>
    <mergeCell ref="B540:Q540"/>
    <mergeCell ref="B541:L541"/>
    <mergeCell ref="B524:Q524"/>
    <mergeCell ref="B525:L525"/>
    <mergeCell ref="B529:B531"/>
    <mergeCell ref="C529:Q529"/>
    <mergeCell ref="R529:T530"/>
    <mergeCell ref="C530:E530"/>
    <mergeCell ref="F530:H530"/>
    <mergeCell ref="I530:K530"/>
    <mergeCell ref="L530:N530"/>
    <mergeCell ref="O530:Q53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DDEAE-DF14-41AE-B3F1-3EEEB719E7DF}">
  <sheetPr>
    <tabColor rgb="FF00B0F0"/>
  </sheetPr>
  <dimension ref="B2:Z276"/>
  <sheetViews>
    <sheetView showGridLines="0" topLeftCell="A37" zoomScale="84" zoomScaleNormal="84" workbookViewId="0">
      <selection activeCell="B58" sqref="B58:H58"/>
    </sheetView>
  </sheetViews>
  <sheetFormatPr baseColWidth="10" defaultColWidth="11.5546875" defaultRowHeight="14.4" x14ac:dyDescent="0.3"/>
  <cols>
    <col min="1" max="1" width="8.109375" style="7" customWidth="1"/>
    <col min="2" max="2" width="25.109375" style="7" customWidth="1"/>
    <col min="3" max="4" width="11.5546875" style="7"/>
    <col min="5" max="5" width="13.5546875" style="7" bestFit="1" customWidth="1"/>
    <col min="6" max="6" width="13" style="7" customWidth="1"/>
    <col min="7" max="7" width="11.5546875" style="7"/>
    <col min="8" max="8" width="13.5546875" style="7" bestFit="1" customWidth="1"/>
    <col min="9" max="9" width="13.109375" style="7" customWidth="1"/>
    <col min="10" max="10" width="11.6640625" style="7" customWidth="1"/>
    <col min="11" max="11" width="12.44140625" style="7" customWidth="1"/>
    <col min="12" max="12" width="12" style="7" customWidth="1"/>
    <col min="13" max="16384" width="11.5546875" style="7"/>
  </cols>
  <sheetData>
    <row r="2" spans="2:24" ht="23.4" x14ac:dyDescent="0.3">
      <c r="B2" s="1" t="s">
        <v>698</v>
      </c>
    </row>
    <row r="3" spans="2:24" ht="23.4" x14ac:dyDescent="0.3">
      <c r="B3" s="1"/>
    </row>
    <row r="4" spans="2:24" ht="18" x14ac:dyDescent="0.35">
      <c r="B4" s="619" t="s">
        <v>762</v>
      </c>
      <c r="C4" s="619"/>
      <c r="D4" s="619"/>
      <c r="E4" s="619"/>
      <c r="F4" s="619"/>
      <c r="G4" s="619"/>
      <c r="H4" s="619"/>
    </row>
    <row r="5" spans="2:24" x14ac:dyDescent="0.3">
      <c r="B5" s="606" t="s">
        <v>913</v>
      </c>
      <c r="C5" s="606"/>
      <c r="D5" s="606"/>
      <c r="E5" s="606"/>
      <c r="F5" s="606"/>
      <c r="G5" s="606"/>
      <c r="H5" s="606"/>
    </row>
    <row r="6" spans="2:24" x14ac:dyDescent="0.3">
      <c r="B6" s="3"/>
      <c r="C6" s="3"/>
      <c r="D6" s="3"/>
      <c r="E6" s="3"/>
      <c r="F6" s="3"/>
      <c r="G6" s="3"/>
      <c r="H6" s="3"/>
      <c r="I6" s="3"/>
    </row>
    <row r="7" spans="2:24" ht="15" customHeight="1" x14ac:dyDescent="0.3">
      <c r="B7" s="591" t="s">
        <v>747</v>
      </c>
      <c r="C7" s="633"/>
      <c r="D7" s="633"/>
      <c r="E7" s="634"/>
      <c r="F7" s="565" t="s">
        <v>477</v>
      </c>
      <c r="G7" s="566"/>
      <c r="H7" s="566"/>
      <c r="I7" s="566"/>
      <c r="J7" s="566"/>
      <c r="K7" s="566"/>
      <c r="L7" s="566"/>
      <c r="M7" s="566"/>
      <c r="N7" s="566"/>
      <c r="O7" s="566"/>
      <c r="P7" s="566"/>
      <c r="Q7" s="566"/>
      <c r="R7" s="566"/>
      <c r="S7" s="566"/>
      <c r="T7" s="567"/>
      <c r="U7" s="632" t="s">
        <v>887</v>
      </c>
      <c r="V7" s="632"/>
      <c r="W7" s="632"/>
    </row>
    <row r="8" spans="2:24" x14ac:dyDescent="0.3">
      <c r="B8" s="592"/>
      <c r="C8" s="563"/>
      <c r="D8" s="563"/>
      <c r="E8" s="538"/>
      <c r="F8" s="533" t="s">
        <v>651</v>
      </c>
      <c r="G8" s="533"/>
      <c r="H8" s="533"/>
      <c r="I8" s="533" t="s">
        <v>651</v>
      </c>
      <c r="J8" s="533"/>
      <c r="K8" s="533"/>
      <c r="L8" s="632" t="s">
        <v>3</v>
      </c>
      <c r="M8" s="632"/>
      <c r="N8" s="632"/>
      <c r="O8" s="632" t="s">
        <v>5</v>
      </c>
      <c r="P8" s="632"/>
      <c r="Q8" s="632"/>
      <c r="R8" s="635" t="s">
        <v>829</v>
      </c>
      <c r="S8" s="636"/>
      <c r="T8" s="637"/>
      <c r="U8" s="632"/>
      <c r="V8" s="632"/>
      <c r="W8" s="632"/>
    </row>
    <row r="9" spans="2:24" x14ac:dyDescent="0.3">
      <c r="B9" s="593"/>
      <c r="C9" s="564"/>
      <c r="D9" s="564"/>
      <c r="E9" s="539"/>
      <c r="F9" s="318" t="s">
        <v>73</v>
      </c>
      <c r="G9" s="318" t="s">
        <v>74</v>
      </c>
      <c r="H9" s="318" t="s">
        <v>25</v>
      </c>
      <c r="I9" s="318" t="s">
        <v>73</v>
      </c>
      <c r="J9" s="318" t="s">
        <v>74</v>
      </c>
      <c r="K9" s="318" t="s">
        <v>25</v>
      </c>
      <c r="L9" s="318" t="s">
        <v>73</v>
      </c>
      <c r="M9" s="318" t="s">
        <v>74</v>
      </c>
      <c r="N9" s="318" t="s">
        <v>25</v>
      </c>
      <c r="O9" s="318" t="s">
        <v>73</v>
      </c>
      <c r="P9" s="318" t="s">
        <v>74</v>
      </c>
      <c r="Q9" s="318" t="s">
        <v>25</v>
      </c>
      <c r="R9" s="318" t="s">
        <v>73</v>
      </c>
      <c r="S9" s="318" t="s">
        <v>74</v>
      </c>
      <c r="T9" s="318" t="s">
        <v>25</v>
      </c>
      <c r="U9" s="318" t="s">
        <v>73</v>
      </c>
      <c r="V9" s="318" t="s">
        <v>74</v>
      </c>
      <c r="W9" s="318" t="s">
        <v>25</v>
      </c>
    </row>
    <row r="10" spans="2:24" ht="15" customHeight="1" x14ac:dyDescent="0.3">
      <c r="B10" s="620" t="s">
        <v>896</v>
      </c>
      <c r="C10" s="621"/>
      <c r="D10" s="621"/>
      <c r="E10" s="622"/>
      <c r="F10" s="319">
        <v>0</v>
      </c>
      <c r="G10" s="313">
        <v>0</v>
      </c>
      <c r="H10" s="313">
        <v>0</v>
      </c>
      <c r="I10" s="313">
        <v>1</v>
      </c>
      <c r="J10" s="313">
        <v>0</v>
      </c>
      <c r="K10" s="313">
        <v>1</v>
      </c>
      <c r="L10" s="313">
        <v>0</v>
      </c>
      <c r="M10" s="313">
        <v>0</v>
      </c>
      <c r="N10" s="313">
        <v>0</v>
      </c>
      <c r="O10" s="313">
        <v>4</v>
      </c>
      <c r="P10" s="313">
        <v>14</v>
      </c>
      <c r="Q10" s="313">
        <v>18</v>
      </c>
      <c r="R10" s="313">
        <v>0</v>
      </c>
      <c r="S10" s="313">
        <v>0</v>
      </c>
      <c r="T10" s="313">
        <v>5</v>
      </c>
      <c r="U10" s="320">
        <v>14</v>
      </c>
      <c r="V10" s="320">
        <v>19</v>
      </c>
      <c r="W10" s="320">
        <v>16</v>
      </c>
      <c r="X10"/>
    </row>
    <row r="11" spans="2:24" ht="15" customHeight="1" x14ac:dyDescent="0.3">
      <c r="B11" s="620" t="s">
        <v>751</v>
      </c>
      <c r="C11" s="621"/>
      <c r="D11" s="621"/>
      <c r="E11" s="622"/>
      <c r="F11" s="319">
        <v>231</v>
      </c>
      <c r="G11" s="313">
        <v>140</v>
      </c>
      <c r="H11" s="313">
        <v>371</v>
      </c>
      <c r="I11" s="313">
        <v>100</v>
      </c>
      <c r="J11" s="313">
        <v>139</v>
      </c>
      <c r="K11" s="313">
        <v>239</v>
      </c>
      <c r="L11" s="313">
        <v>0</v>
      </c>
      <c r="M11" s="313">
        <v>0</v>
      </c>
      <c r="N11" s="313">
        <v>0</v>
      </c>
      <c r="O11" s="313">
        <v>0</v>
      </c>
      <c r="P11" s="313">
        <v>0</v>
      </c>
      <c r="Q11" s="313">
        <v>0</v>
      </c>
      <c r="R11" s="313">
        <v>0</v>
      </c>
      <c r="S11" s="313">
        <v>0</v>
      </c>
      <c r="T11" s="313">
        <v>331</v>
      </c>
      <c r="U11" s="320">
        <v>279</v>
      </c>
      <c r="V11" s="320">
        <v>610</v>
      </c>
      <c r="W11" s="320">
        <v>746</v>
      </c>
      <c r="X11"/>
    </row>
    <row r="12" spans="2:24" ht="16.8" customHeight="1" x14ac:dyDescent="0.3">
      <c r="B12" s="620" t="s">
        <v>752</v>
      </c>
      <c r="C12" s="621"/>
      <c r="D12" s="621"/>
      <c r="E12" s="622"/>
      <c r="F12" s="319">
        <v>29</v>
      </c>
      <c r="G12" s="313">
        <v>26</v>
      </c>
      <c r="H12" s="313">
        <v>55</v>
      </c>
      <c r="I12" s="313">
        <v>45</v>
      </c>
      <c r="J12" s="313">
        <v>55</v>
      </c>
      <c r="K12" s="313">
        <v>100</v>
      </c>
      <c r="L12" s="313">
        <v>0</v>
      </c>
      <c r="M12" s="313">
        <v>0</v>
      </c>
      <c r="N12" s="313">
        <v>0</v>
      </c>
      <c r="O12" s="313">
        <v>0</v>
      </c>
      <c r="P12" s="313">
        <v>0</v>
      </c>
      <c r="Q12" s="313">
        <v>0</v>
      </c>
      <c r="R12" s="313">
        <v>0</v>
      </c>
      <c r="S12" s="313">
        <v>0</v>
      </c>
      <c r="T12" s="313">
        <v>74</v>
      </c>
      <c r="U12" s="320">
        <v>81</v>
      </c>
      <c r="V12" s="320">
        <v>155</v>
      </c>
      <c r="W12" s="320">
        <v>124</v>
      </c>
      <c r="X12"/>
    </row>
    <row r="13" spans="2:24" ht="16.2" customHeight="1" x14ac:dyDescent="0.3">
      <c r="B13" s="620" t="s">
        <v>831</v>
      </c>
      <c r="C13" s="621"/>
      <c r="D13" s="621"/>
      <c r="E13" s="622"/>
      <c r="F13" s="319">
        <v>0</v>
      </c>
      <c r="G13" s="313">
        <v>0</v>
      </c>
      <c r="H13" s="313">
        <v>0</v>
      </c>
      <c r="I13" s="313">
        <v>0</v>
      </c>
      <c r="J13" s="313">
        <v>1</v>
      </c>
      <c r="K13" s="313">
        <v>1</v>
      </c>
      <c r="L13" s="313">
        <v>41</v>
      </c>
      <c r="M13" s="313">
        <v>21</v>
      </c>
      <c r="N13" s="313">
        <v>62</v>
      </c>
      <c r="O13" s="313">
        <v>36</v>
      </c>
      <c r="P13" s="313">
        <v>34</v>
      </c>
      <c r="Q13" s="313">
        <v>70</v>
      </c>
      <c r="R13" s="313">
        <v>0</v>
      </c>
      <c r="S13" s="313">
        <v>0</v>
      </c>
      <c r="T13" s="313">
        <v>77</v>
      </c>
      <c r="U13" s="320">
        <v>56</v>
      </c>
      <c r="V13" s="320">
        <v>133</v>
      </c>
      <c r="W13" s="320">
        <v>113</v>
      </c>
      <c r="X13"/>
    </row>
    <row r="14" spans="2:24" ht="13.8" customHeight="1" x14ac:dyDescent="0.3">
      <c r="B14" s="620" t="s">
        <v>753</v>
      </c>
      <c r="C14" s="621"/>
      <c r="D14" s="621"/>
      <c r="E14" s="622"/>
      <c r="F14" s="319">
        <v>226</v>
      </c>
      <c r="G14" s="313">
        <v>323</v>
      </c>
      <c r="H14" s="313">
        <v>549</v>
      </c>
      <c r="I14" s="313">
        <v>464</v>
      </c>
      <c r="J14" s="313">
        <v>574</v>
      </c>
      <c r="K14" s="313">
        <v>1038</v>
      </c>
      <c r="L14" s="313">
        <v>0</v>
      </c>
      <c r="M14" s="313">
        <v>0</v>
      </c>
      <c r="N14" s="313">
        <v>0</v>
      </c>
      <c r="O14" s="313">
        <v>0</v>
      </c>
      <c r="P14" s="313">
        <v>0</v>
      </c>
      <c r="Q14" s="313">
        <v>0</v>
      </c>
      <c r="R14" s="313">
        <v>1</v>
      </c>
      <c r="S14" s="313">
        <v>1</v>
      </c>
      <c r="T14" s="313">
        <v>690</v>
      </c>
      <c r="U14" s="320">
        <v>898</v>
      </c>
      <c r="V14" s="320">
        <v>1588</v>
      </c>
      <c r="W14" s="320">
        <v>1912</v>
      </c>
      <c r="X14"/>
    </row>
    <row r="15" spans="2:24" ht="16.2" customHeight="1" x14ac:dyDescent="0.3">
      <c r="B15" s="620" t="s">
        <v>754</v>
      </c>
      <c r="C15" s="621"/>
      <c r="D15" s="621"/>
      <c r="E15" s="622"/>
      <c r="F15" s="319">
        <v>2</v>
      </c>
      <c r="G15" s="313">
        <v>4</v>
      </c>
      <c r="H15" s="313">
        <v>6</v>
      </c>
      <c r="I15" s="313">
        <v>7</v>
      </c>
      <c r="J15" s="313">
        <v>4</v>
      </c>
      <c r="K15" s="313">
        <v>11</v>
      </c>
      <c r="L15" s="313">
        <v>2</v>
      </c>
      <c r="M15" s="313">
        <v>0</v>
      </c>
      <c r="N15" s="313">
        <v>2</v>
      </c>
      <c r="O15" s="313">
        <v>0</v>
      </c>
      <c r="P15" s="313">
        <v>1</v>
      </c>
      <c r="Q15" s="313">
        <v>1</v>
      </c>
      <c r="R15" s="313">
        <v>0</v>
      </c>
      <c r="S15" s="313">
        <v>0</v>
      </c>
      <c r="T15" s="313">
        <v>11</v>
      </c>
      <c r="U15" s="320">
        <v>9</v>
      </c>
      <c r="V15" s="320">
        <v>20</v>
      </c>
      <c r="W15" s="320">
        <v>19</v>
      </c>
      <c r="X15"/>
    </row>
    <row r="16" spans="2:24" ht="15" customHeight="1" x14ac:dyDescent="0.3">
      <c r="B16" s="620" t="s">
        <v>898</v>
      </c>
      <c r="C16" s="621"/>
      <c r="D16" s="621"/>
      <c r="E16" s="622"/>
      <c r="F16" s="319">
        <v>0</v>
      </c>
      <c r="G16" s="313">
        <v>0</v>
      </c>
      <c r="H16" s="313">
        <v>0</v>
      </c>
      <c r="I16" s="313">
        <v>0</v>
      </c>
      <c r="J16" s="313">
        <v>1</v>
      </c>
      <c r="K16" s="313">
        <v>1</v>
      </c>
      <c r="L16" s="313">
        <v>0</v>
      </c>
      <c r="M16" s="313">
        <v>0</v>
      </c>
      <c r="N16" s="313">
        <v>0</v>
      </c>
      <c r="O16" s="313">
        <v>9</v>
      </c>
      <c r="P16" s="313">
        <v>14</v>
      </c>
      <c r="Q16" s="313">
        <v>23</v>
      </c>
      <c r="R16" s="313">
        <v>0</v>
      </c>
      <c r="S16" s="313">
        <v>0</v>
      </c>
      <c r="T16" s="313">
        <v>9</v>
      </c>
      <c r="U16" s="320">
        <v>15</v>
      </c>
      <c r="V16" s="320">
        <v>24</v>
      </c>
      <c r="W16" s="320">
        <v>5</v>
      </c>
      <c r="X16"/>
    </row>
    <row r="17" spans="2:24" ht="15" customHeight="1" x14ac:dyDescent="0.3">
      <c r="B17" s="620" t="s">
        <v>755</v>
      </c>
      <c r="C17" s="621"/>
      <c r="D17" s="621"/>
      <c r="E17" s="622"/>
      <c r="F17" s="319">
        <v>0</v>
      </c>
      <c r="G17" s="313">
        <v>0</v>
      </c>
      <c r="H17" s="313">
        <v>0</v>
      </c>
      <c r="I17" s="313">
        <v>0</v>
      </c>
      <c r="J17" s="313">
        <v>0</v>
      </c>
      <c r="K17" s="313">
        <v>0</v>
      </c>
      <c r="L17" s="313">
        <v>7</v>
      </c>
      <c r="M17" s="313">
        <v>3</v>
      </c>
      <c r="N17" s="313">
        <v>10</v>
      </c>
      <c r="O17" s="313">
        <v>2</v>
      </c>
      <c r="P17" s="313">
        <v>0</v>
      </c>
      <c r="Q17" s="313">
        <v>2</v>
      </c>
      <c r="R17" s="313">
        <v>0</v>
      </c>
      <c r="S17" s="313">
        <v>0</v>
      </c>
      <c r="T17" s="313">
        <v>9</v>
      </c>
      <c r="U17" s="320">
        <v>3</v>
      </c>
      <c r="V17" s="320">
        <v>12</v>
      </c>
      <c r="W17" s="320">
        <v>2</v>
      </c>
      <c r="X17"/>
    </row>
    <row r="18" spans="2:24" ht="15" customHeight="1" x14ac:dyDescent="0.3">
      <c r="B18" s="620" t="s">
        <v>757</v>
      </c>
      <c r="C18" s="621"/>
      <c r="D18" s="621"/>
      <c r="E18" s="622"/>
      <c r="F18" s="319">
        <v>0</v>
      </c>
      <c r="G18" s="313">
        <v>0</v>
      </c>
      <c r="H18" s="313">
        <v>0</v>
      </c>
      <c r="I18" s="313">
        <v>25</v>
      </c>
      <c r="J18" s="313">
        <v>43</v>
      </c>
      <c r="K18" s="313">
        <v>68</v>
      </c>
      <c r="L18" s="313">
        <v>0</v>
      </c>
      <c r="M18" s="313">
        <v>0</v>
      </c>
      <c r="N18" s="313">
        <v>0</v>
      </c>
      <c r="O18" s="313">
        <v>0</v>
      </c>
      <c r="P18" s="313">
        <v>0</v>
      </c>
      <c r="Q18" s="313">
        <v>0</v>
      </c>
      <c r="R18" s="313">
        <v>0</v>
      </c>
      <c r="S18" s="313">
        <v>0</v>
      </c>
      <c r="T18" s="313">
        <v>25</v>
      </c>
      <c r="U18" s="320">
        <v>43</v>
      </c>
      <c r="V18" s="320">
        <v>68</v>
      </c>
      <c r="W18" s="320">
        <v>73</v>
      </c>
      <c r="X18"/>
    </row>
    <row r="19" spans="2:24" ht="15" customHeight="1" x14ac:dyDescent="0.3">
      <c r="B19" s="620" t="s">
        <v>906</v>
      </c>
      <c r="C19" s="621"/>
      <c r="D19" s="621"/>
      <c r="E19" s="622"/>
      <c r="F19" s="319">
        <v>0</v>
      </c>
      <c r="G19" s="313">
        <v>0</v>
      </c>
      <c r="H19" s="313">
        <v>0</v>
      </c>
      <c r="I19" s="313">
        <v>17</v>
      </c>
      <c r="J19" s="313">
        <v>4</v>
      </c>
      <c r="K19" s="313">
        <v>21</v>
      </c>
      <c r="L19" s="313">
        <v>0</v>
      </c>
      <c r="M19" s="313">
        <v>0</v>
      </c>
      <c r="N19" s="313">
        <v>0</v>
      </c>
      <c r="O19" s="313">
        <v>1</v>
      </c>
      <c r="P19" s="313">
        <v>0</v>
      </c>
      <c r="Q19" s="313">
        <v>1</v>
      </c>
      <c r="R19" s="313">
        <v>0</v>
      </c>
      <c r="S19" s="313">
        <v>0</v>
      </c>
      <c r="T19" s="313">
        <v>18</v>
      </c>
      <c r="U19" s="320">
        <v>4</v>
      </c>
      <c r="V19" s="320">
        <v>22</v>
      </c>
      <c r="W19" s="320">
        <v>1</v>
      </c>
      <c r="X19"/>
    </row>
    <row r="20" spans="2:24" ht="15" customHeight="1" x14ac:dyDescent="0.3">
      <c r="B20" s="620" t="s">
        <v>906</v>
      </c>
      <c r="C20" s="621"/>
      <c r="D20" s="621"/>
      <c r="E20" s="622"/>
      <c r="F20" s="319">
        <v>0</v>
      </c>
      <c r="G20" s="313">
        <v>0</v>
      </c>
      <c r="H20" s="313">
        <v>0</v>
      </c>
      <c r="I20" s="313">
        <v>25</v>
      </c>
      <c r="J20" s="313">
        <v>0</v>
      </c>
      <c r="K20" s="313">
        <v>25</v>
      </c>
      <c r="L20" s="313">
        <v>0</v>
      </c>
      <c r="M20" s="313">
        <v>0</v>
      </c>
      <c r="N20" s="313">
        <v>0</v>
      </c>
      <c r="O20" s="313">
        <v>0</v>
      </c>
      <c r="P20" s="313">
        <v>0</v>
      </c>
      <c r="Q20" s="313">
        <v>0</v>
      </c>
      <c r="R20" s="313">
        <v>0</v>
      </c>
      <c r="S20" s="313">
        <v>0</v>
      </c>
      <c r="T20" s="313">
        <v>25</v>
      </c>
      <c r="U20" s="320">
        <v>0</v>
      </c>
      <c r="V20" s="320">
        <v>25</v>
      </c>
      <c r="W20" s="320">
        <v>5</v>
      </c>
      <c r="X20"/>
    </row>
    <row r="21" spans="2:24" ht="15" customHeight="1" x14ac:dyDescent="0.3">
      <c r="B21" s="620" t="s">
        <v>976</v>
      </c>
      <c r="C21" s="621"/>
      <c r="D21" s="621"/>
      <c r="E21" s="622"/>
      <c r="F21" s="319">
        <v>0</v>
      </c>
      <c r="G21" s="313">
        <v>0</v>
      </c>
      <c r="H21" s="313">
        <v>0</v>
      </c>
      <c r="I21" s="313">
        <v>1</v>
      </c>
      <c r="J21" s="313">
        <v>0</v>
      </c>
      <c r="K21" s="313">
        <v>1</v>
      </c>
      <c r="L21" s="313">
        <v>0</v>
      </c>
      <c r="M21" s="313">
        <v>0</v>
      </c>
      <c r="N21" s="313">
        <v>0</v>
      </c>
      <c r="O21" s="313">
        <v>0</v>
      </c>
      <c r="P21" s="313">
        <v>0</v>
      </c>
      <c r="Q21" s="313">
        <v>0</v>
      </c>
      <c r="R21" s="313">
        <v>0</v>
      </c>
      <c r="S21" s="313">
        <v>0</v>
      </c>
      <c r="T21" s="313">
        <v>1</v>
      </c>
      <c r="U21" s="320">
        <v>0</v>
      </c>
      <c r="V21" s="320">
        <v>1</v>
      </c>
      <c r="W21" s="320"/>
      <c r="X21"/>
    </row>
    <row r="22" spans="2:24" ht="17.399999999999999" customHeight="1" x14ac:dyDescent="0.3">
      <c r="B22" s="620" t="s">
        <v>977</v>
      </c>
      <c r="C22" s="621"/>
      <c r="D22" s="621"/>
      <c r="E22" s="622"/>
      <c r="F22" s="319">
        <v>27</v>
      </c>
      <c r="G22" s="313">
        <v>0</v>
      </c>
      <c r="H22" s="313">
        <v>27</v>
      </c>
      <c r="I22" s="313">
        <v>0</v>
      </c>
      <c r="J22" s="313">
        <v>0</v>
      </c>
      <c r="K22" s="313">
        <v>0</v>
      </c>
      <c r="L22" s="313">
        <v>0</v>
      </c>
      <c r="M22" s="313">
        <v>0</v>
      </c>
      <c r="N22" s="313">
        <v>0</v>
      </c>
      <c r="O22" s="313">
        <v>0</v>
      </c>
      <c r="P22" s="313">
        <v>0</v>
      </c>
      <c r="Q22" s="313">
        <v>0</v>
      </c>
      <c r="R22" s="313">
        <v>0</v>
      </c>
      <c r="S22" s="313">
        <v>0</v>
      </c>
      <c r="T22" s="313">
        <v>27</v>
      </c>
      <c r="U22" s="320">
        <v>0</v>
      </c>
      <c r="V22" s="320">
        <v>27</v>
      </c>
      <c r="W22" s="320"/>
      <c r="X22"/>
    </row>
    <row r="23" spans="2:24" ht="30" customHeight="1" x14ac:dyDescent="0.3">
      <c r="B23" s="620" t="s">
        <v>895</v>
      </c>
      <c r="C23" s="621"/>
      <c r="D23" s="621"/>
      <c r="E23" s="622"/>
      <c r="F23" s="319">
        <v>2</v>
      </c>
      <c r="G23" s="313">
        <v>17</v>
      </c>
      <c r="H23" s="313">
        <v>19</v>
      </c>
      <c r="I23" s="313">
        <v>19</v>
      </c>
      <c r="J23" s="313">
        <v>23</v>
      </c>
      <c r="K23" s="313">
        <v>42</v>
      </c>
      <c r="L23" s="313">
        <v>0</v>
      </c>
      <c r="M23" s="313">
        <v>0</v>
      </c>
      <c r="N23" s="313">
        <v>0</v>
      </c>
      <c r="O23" s="313">
        <v>0</v>
      </c>
      <c r="P23" s="313">
        <v>0</v>
      </c>
      <c r="Q23" s="313">
        <v>0</v>
      </c>
      <c r="R23" s="313">
        <v>0</v>
      </c>
      <c r="S23" s="313">
        <v>0</v>
      </c>
      <c r="T23" s="313">
        <v>21</v>
      </c>
      <c r="U23" s="320">
        <v>40</v>
      </c>
      <c r="V23" s="320">
        <v>61</v>
      </c>
      <c r="W23" s="320"/>
      <c r="X23"/>
    </row>
    <row r="24" spans="2:24" x14ac:dyDescent="0.3">
      <c r="B24" s="623" t="s">
        <v>25</v>
      </c>
      <c r="C24" s="624"/>
      <c r="D24" s="624"/>
      <c r="E24" s="625"/>
      <c r="F24" s="321">
        <v>517</v>
      </c>
      <c r="G24" s="312">
        <v>510</v>
      </c>
      <c r="H24" s="312">
        <v>1027</v>
      </c>
      <c r="I24" s="312">
        <v>704</v>
      </c>
      <c r="J24" s="312">
        <v>844</v>
      </c>
      <c r="K24" s="312">
        <v>1548</v>
      </c>
      <c r="L24" s="312">
        <v>50</v>
      </c>
      <c r="M24" s="312">
        <v>24</v>
      </c>
      <c r="N24" s="312">
        <v>74</v>
      </c>
      <c r="O24" s="312">
        <v>52</v>
      </c>
      <c r="P24" s="312">
        <v>63</v>
      </c>
      <c r="Q24" s="312">
        <v>115</v>
      </c>
      <c r="R24" s="312">
        <v>1</v>
      </c>
      <c r="S24" s="312">
        <v>1</v>
      </c>
      <c r="T24" s="312">
        <v>1323</v>
      </c>
      <c r="U24" s="312">
        <v>1442</v>
      </c>
      <c r="V24" s="312">
        <v>2765</v>
      </c>
      <c r="W24" s="312">
        <v>3091</v>
      </c>
      <c r="X24"/>
    </row>
    <row r="25" spans="2:24" ht="78" customHeight="1" x14ac:dyDescent="0.3">
      <c r="B25" s="575" t="s">
        <v>834</v>
      </c>
      <c r="C25" s="575"/>
      <c r="D25" s="575"/>
      <c r="E25" s="575"/>
      <c r="F25" s="575"/>
      <c r="G25" s="575"/>
      <c r="H25" s="575"/>
      <c r="I25" s="575"/>
      <c r="J25" s="575"/>
      <c r="K25" s="575"/>
      <c r="L25" s="575"/>
      <c r="M25" s="575"/>
      <c r="N25" s="575"/>
      <c r="O25" s="575"/>
      <c r="P25" s="575"/>
      <c r="Q25" s="575"/>
      <c r="R25" s="575"/>
      <c r="S25" s="575"/>
      <c r="T25" s="575"/>
    </row>
    <row r="26" spans="2:24" x14ac:dyDescent="0.3">
      <c r="B26" s="557"/>
      <c r="C26" s="557"/>
      <c r="D26" s="557"/>
      <c r="E26" s="557"/>
      <c r="F26" s="557"/>
      <c r="G26" s="557"/>
      <c r="H26" s="557"/>
      <c r="I26" s="557"/>
      <c r="J26" s="557"/>
      <c r="K26" s="557"/>
      <c r="L26" s="557"/>
      <c r="M26" s="13"/>
      <c r="N26" s="13"/>
      <c r="O26" s="13"/>
      <c r="P26" s="13"/>
      <c r="Q26" s="13"/>
      <c r="R26" s="13"/>
      <c r="S26" s="13"/>
      <c r="T26" s="13"/>
      <c r="U26" s="13"/>
      <c r="V26" s="13"/>
      <c r="W26" s="13"/>
    </row>
    <row r="27" spans="2:24" x14ac:dyDescent="0.3">
      <c r="B27" s="299"/>
      <c r="C27" s="299"/>
      <c r="D27" s="299"/>
      <c r="E27" s="299"/>
      <c r="F27" s="299"/>
      <c r="G27" s="299"/>
      <c r="H27" s="299"/>
      <c r="I27" s="299"/>
      <c r="J27" s="299"/>
      <c r="K27" s="299"/>
      <c r="L27" s="299"/>
      <c r="M27" s="13"/>
      <c r="N27" s="13"/>
      <c r="O27" s="13"/>
      <c r="P27" s="13"/>
      <c r="Q27" s="13"/>
      <c r="R27" s="13"/>
      <c r="S27" s="13"/>
      <c r="T27" s="13"/>
      <c r="U27" s="13"/>
      <c r="V27" s="13"/>
      <c r="W27" s="13"/>
    </row>
    <row r="28" spans="2:24" ht="18" x14ac:dyDescent="0.35">
      <c r="B28" s="626" t="s">
        <v>978</v>
      </c>
      <c r="C28" s="626"/>
      <c r="D28" s="626"/>
      <c r="E28" s="626"/>
      <c r="F28" s="626"/>
      <c r="G28" s="626"/>
      <c r="H28" s="626"/>
      <c r="I28" s="488"/>
      <c r="J28" s="488"/>
      <c r="K28" s="453"/>
      <c r="L28" s="453"/>
      <c r="M28" s="453"/>
      <c r="N28" s="453"/>
      <c r="O28" s="453"/>
      <c r="P28" s="453"/>
      <c r="Q28" s="453"/>
      <c r="R28" s="453"/>
      <c r="S28" s="453"/>
      <c r="T28" s="453"/>
      <c r="U28" s="453"/>
      <c r="V28" s="453"/>
      <c r="W28" s="453"/>
    </row>
    <row r="29" spans="2:24" x14ac:dyDescent="0.3">
      <c r="B29" s="6" t="s">
        <v>933</v>
      </c>
      <c r="C29" s="6"/>
      <c r="D29" s="6"/>
      <c r="E29" s="6"/>
      <c r="F29" s="6"/>
      <c r="G29" s="6"/>
      <c r="H29" s="6"/>
      <c r="I29" s="6"/>
      <c r="J29" s="6"/>
      <c r="K29" s="453"/>
      <c r="L29" s="453"/>
      <c r="M29" s="453"/>
      <c r="N29" s="453"/>
      <c r="O29" s="453"/>
      <c r="P29" s="453"/>
      <c r="Q29" s="453"/>
      <c r="R29" s="453"/>
      <c r="S29" s="453"/>
      <c r="T29" s="453"/>
      <c r="U29" s="453"/>
      <c r="V29" s="453"/>
      <c r="W29" s="453"/>
    </row>
    <row r="30" spans="2:24" x14ac:dyDescent="0.3">
      <c r="B30" s="6"/>
      <c r="C30" s="6"/>
      <c r="D30" s="6"/>
      <c r="E30" s="6"/>
      <c r="F30" s="6"/>
      <c r="G30" s="6"/>
      <c r="H30" s="6"/>
      <c r="I30" s="6"/>
      <c r="J30" s="6"/>
      <c r="K30" s="453"/>
      <c r="L30" s="453"/>
      <c r="M30" s="453"/>
      <c r="N30" s="453"/>
      <c r="O30" s="453"/>
      <c r="P30" s="453"/>
      <c r="Q30" s="453"/>
      <c r="R30" s="453"/>
      <c r="S30" s="453"/>
      <c r="T30" s="453"/>
      <c r="U30" s="453"/>
      <c r="V30" s="453"/>
      <c r="W30" s="453"/>
    </row>
    <row r="31" spans="2:24" x14ac:dyDescent="0.3">
      <c r="B31" s="480"/>
      <c r="C31" s="480"/>
      <c r="D31" s="480"/>
      <c r="E31" s="480"/>
      <c r="F31" s="565" t="s">
        <v>477</v>
      </c>
      <c r="G31" s="566"/>
      <c r="H31" s="566"/>
      <c r="I31" s="566"/>
      <c r="J31" s="566"/>
      <c r="K31" s="566"/>
      <c r="L31" s="566"/>
      <c r="M31" s="566"/>
      <c r="N31" s="566"/>
      <c r="O31" s="566"/>
      <c r="P31" s="566"/>
      <c r="Q31" s="566"/>
      <c r="R31" s="566"/>
      <c r="S31" s="566"/>
      <c r="T31" s="567"/>
      <c r="U31" s="627" t="s">
        <v>979</v>
      </c>
      <c r="V31" s="627"/>
      <c r="W31" s="627"/>
    </row>
    <row r="32" spans="2:24" x14ac:dyDescent="0.3">
      <c r="B32" s="594" t="s">
        <v>747</v>
      </c>
      <c r="C32" s="594"/>
      <c r="D32" s="594"/>
      <c r="E32" s="594"/>
      <c r="F32" s="605" t="s">
        <v>942</v>
      </c>
      <c r="G32" s="605"/>
      <c r="H32" s="605"/>
      <c r="I32" s="605" t="s">
        <v>942</v>
      </c>
      <c r="J32" s="605"/>
      <c r="K32" s="605"/>
      <c r="L32" s="628" t="s">
        <v>3</v>
      </c>
      <c r="M32" s="628"/>
      <c r="N32" s="628"/>
      <c r="O32" s="628" t="s">
        <v>5</v>
      </c>
      <c r="P32" s="628"/>
      <c r="Q32" s="628"/>
      <c r="R32" s="629" t="s">
        <v>829</v>
      </c>
      <c r="S32" s="630"/>
      <c r="T32" s="631"/>
      <c r="U32" s="627"/>
      <c r="V32" s="627"/>
      <c r="W32" s="627"/>
    </row>
    <row r="33" spans="2:23" x14ac:dyDescent="0.3">
      <c r="B33" s="594"/>
      <c r="C33" s="594"/>
      <c r="D33" s="594"/>
      <c r="E33" s="594"/>
      <c r="F33" s="318" t="s">
        <v>73</v>
      </c>
      <c r="G33" s="318" t="s">
        <v>74</v>
      </c>
      <c r="H33" s="318" t="s">
        <v>25</v>
      </c>
      <c r="I33" s="318" t="s">
        <v>73</v>
      </c>
      <c r="J33" s="318" t="s">
        <v>74</v>
      </c>
      <c r="K33" s="318" t="s">
        <v>25</v>
      </c>
      <c r="L33" s="318" t="s">
        <v>73</v>
      </c>
      <c r="M33" s="318" t="s">
        <v>74</v>
      </c>
      <c r="N33" s="318" t="s">
        <v>25</v>
      </c>
      <c r="O33" s="318" t="s">
        <v>73</v>
      </c>
      <c r="P33" s="318" t="s">
        <v>74</v>
      </c>
      <c r="Q33" s="318" t="s">
        <v>25</v>
      </c>
      <c r="R33" s="494" t="s">
        <v>73</v>
      </c>
      <c r="S33" s="494" t="s">
        <v>74</v>
      </c>
      <c r="T33" s="494" t="s">
        <v>25</v>
      </c>
      <c r="U33" s="489" t="s">
        <v>73</v>
      </c>
      <c r="V33" s="489" t="s">
        <v>74</v>
      </c>
      <c r="W33" s="489" t="s">
        <v>25</v>
      </c>
    </row>
    <row r="34" spans="2:23" ht="14.4" customHeight="1" x14ac:dyDescent="0.3">
      <c r="B34" s="620" t="s">
        <v>896</v>
      </c>
      <c r="C34" s="621"/>
      <c r="D34" s="621"/>
      <c r="E34" s="622"/>
      <c r="F34" s="490">
        <v>0</v>
      </c>
      <c r="G34" s="490">
        <v>0</v>
      </c>
      <c r="H34" s="490">
        <v>0</v>
      </c>
      <c r="I34" s="490">
        <v>2</v>
      </c>
      <c r="J34" s="490">
        <v>1</v>
      </c>
      <c r="K34" s="490">
        <v>3</v>
      </c>
      <c r="L34" s="490">
        <v>0</v>
      </c>
      <c r="M34" s="490">
        <v>0</v>
      </c>
      <c r="N34" s="490">
        <v>0</v>
      </c>
      <c r="O34" s="490">
        <v>194</v>
      </c>
      <c r="P34" s="490">
        <v>133</v>
      </c>
      <c r="Q34" s="490">
        <v>327</v>
      </c>
      <c r="R34" s="490">
        <v>0</v>
      </c>
      <c r="S34" s="490">
        <v>0</v>
      </c>
      <c r="T34" s="490">
        <v>0</v>
      </c>
      <c r="U34" s="491">
        <v>196</v>
      </c>
      <c r="V34" s="491">
        <v>134</v>
      </c>
      <c r="W34" s="492">
        <v>330</v>
      </c>
    </row>
    <row r="35" spans="2:23" ht="14.4" customHeight="1" x14ac:dyDescent="0.3">
      <c r="B35" s="620" t="s">
        <v>751</v>
      </c>
      <c r="C35" s="621"/>
      <c r="D35" s="621"/>
      <c r="E35" s="622"/>
      <c r="F35" s="490">
        <v>2805</v>
      </c>
      <c r="G35" s="490">
        <v>1478</v>
      </c>
      <c r="H35" s="490">
        <v>4283</v>
      </c>
      <c r="I35" s="490">
        <v>1182</v>
      </c>
      <c r="J35" s="490">
        <v>1210</v>
      </c>
      <c r="K35" s="490">
        <v>2392</v>
      </c>
      <c r="L35" s="490">
        <v>0</v>
      </c>
      <c r="M35" s="490">
        <v>0</v>
      </c>
      <c r="N35" s="490">
        <v>0</v>
      </c>
      <c r="O35" s="490">
        <v>0</v>
      </c>
      <c r="P35" s="490">
        <v>1</v>
      </c>
      <c r="Q35" s="490">
        <v>1</v>
      </c>
      <c r="R35" s="490">
        <v>1</v>
      </c>
      <c r="S35" s="490">
        <v>3</v>
      </c>
      <c r="T35" s="490">
        <v>4</v>
      </c>
      <c r="U35" s="491">
        <v>3988</v>
      </c>
      <c r="V35" s="491">
        <v>2692</v>
      </c>
      <c r="W35" s="492">
        <v>6680</v>
      </c>
    </row>
    <row r="36" spans="2:23" ht="14.4" customHeight="1" x14ac:dyDescent="0.3">
      <c r="B36" s="620" t="s">
        <v>752</v>
      </c>
      <c r="C36" s="621"/>
      <c r="D36" s="621"/>
      <c r="E36" s="622"/>
      <c r="F36" s="490">
        <v>293</v>
      </c>
      <c r="G36" s="490">
        <v>193</v>
      </c>
      <c r="H36" s="490">
        <v>486</v>
      </c>
      <c r="I36" s="490">
        <v>296</v>
      </c>
      <c r="J36" s="490">
        <v>348</v>
      </c>
      <c r="K36" s="490">
        <v>644</v>
      </c>
      <c r="L36" s="490">
        <v>0</v>
      </c>
      <c r="M36" s="490">
        <v>0</v>
      </c>
      <c r="N36" s="490">
        <v>0</v>
      </c>
      <c r="O36" s="490">
        <v>0</v>
      </c>
      <c r="P36" s="490">
        <v>0</v>
      </c>
      <c r="Q36" s="490">
        <v>0</v>
      </c>
      <c r="R36" s="490">
        <v>0</v>
      </c>
      <c r="S36" s="490">
        <v>0</v>
      </c>
      <c r="T36" s="490">
        <v>0</v>
      </c>
      <c r="U36" s="491">
        <v>589</v>
      </c>
      <c r="V36" s="491">
        <v>541</v>
      </c>
      <c r="W36" s="492">
        <v>1130</v>
      </c>
    </row>
    <row r="37" spans="2:23" ht="14.4" customHeight="1" x14ac:dyDescent="0.3">
      <c r="B37" s="620" t="s">
        <v>831</v>
      </c>
      <c r="C37" s="621"/>
      <c r="D37" s="621"/>
      <c r="E37" s="622"/>
      <c r="F37" s="490">
        <v>0</v>
      </c>
      <c r="G37" s="490">
        <v>0</v>
      </c>
      <c r="H37" s="490">
        <v>0</v>
      </c>
      <c r="I37" s="490">
        <v>10</v>
      </c>
      <c r="J37" s="490">
        <v>8</v>
      </c>
      <c r="K37" s="490">
        <v>18</v>
      </c>
      <c r="L37" s="490">
        <v>350</v>
      </c>
      <c r="M37" s="490">
        <v>187</v>
      </c>
      <c r="N37" s="490">
        <v>537</v>
      </c>
      <c r="O37" s="490">
        <v>246</v>
      </c>
      <c r="P37" s="490">
        <v>248</v>
      </c>
      <c r="Q37" s="490">
        <v>494</v>
      </c>
      <c r="R37" s="490">
        <v>0</v>
      </c>
      <c r="S37" s="490">
        <v>0</v>
      </c>
      <c r="T37" s="490">
        <v>0</v>
      </c>
      <c r="U37" s="491">
        <v>606</v>
      </c>
      <c r="V37" s="491">
        <v>443</v>
      </c>
      <c r="W37" s="492">
        <v>1049</v>
      </c>
    </row>
    <row r="38" spans="2:23" ht="14.4" customHeight="1" x14ac:dyDescent="0.3">
      <c r="B38" s="620" t="s">
        <v>753</v>
      </c>
      <c r="C38" s="621"/>
      <c r="D38" s="621"/>
      <c r="E38" s="622"/>
      <c r="F38" s="490">
        <v>3185</v>
      </c>
      <c r="G38" s="490">
        <v>3875</v>
      </c>
      <c r="H38" s="490">
        <v>7060</v>
      </c>
      <c r="I38" s="490">
        <v>7628</v>
      </c>
      <c r="J38" s="490">
        <v>9849</v>
      </c>
      <c r="K38" s="490">
        <v>17477</v>
      </c>
      <c r="L38" s="490">
        <v>0</v>
      </c>
      <c r="M38" s="490">
        <v>0</v>
      </c>
      <c r="N38" s="490">
        <v>0</v>
      </c>
      <c r="O38" s="490">
        <v>38</v>
      </c>
      <c r="P38" s="490">
        <v>47</v>
      </c>
      <c r="Q38" s="490">
        <v>85</v>
      </c>
      <c r="R38" s="490">
        <v>13</v>
      </c>
      <c r="S38" s="490">
        <v>39</v>
      </c>
      <c r="T38" s="490">
        <v>52</v>
      </c>
      <c r="U38" s="491">
        <v>10864</v>
      </c>
      <c r="V38" s="491">
        <v>13810</v>
      </c>
      <c r="W38" s="492">
        <v>24674</v>
      </c>
    </row>
    <row r="39" spans="2:23" ht="14.4" customHeight="1" x14ac:dyDescent="0.3">
      <c r="B39" s="620" t="s">
        <v>754</v>
      </c>
      <c r="C39" s="621"/>
      <c r="D39" s="621"/>
      <c r="E39" s="622"/>
      <c r="F39" s="490">
        <v>42</v>
      </c>
      <c r="G39" s="490">
        <v>60</v>
      </c>
      <c r="H39" s="490">
        <v>102</v>
      </c>
      <c r="I39" s="490">
        <v>48</v>
      </c>
      <c r="J39" s="490">
        <v>67</v>
      </c>
      <c r="K39" s="490">
        <v>115</v>
      </c>
      <c r="L39" s="490">
        <v>30</v>
      </c>
      <c r="M39" s="490">
        <v>23</v>
      </c>
      <c r="N39" s="490">
        <v>53</v>
      </c>
      <c r="O39" s="490">
        <v>25</v>
      </c>
      <c r="P39" s="490">
        <v>54</v>
      </c>
      <c r="Q39" s="490">
        <v>79</v>
      </c>
      <c r="R39" s="490">
        <v>0</v>
      </c>
      <c r="S39" s="490">
        <v>0</v>
      </c>
      <c r="T39" s="490">
        <v>0</v>
      </c>
      <c r="U39" s="491">
        <v>145</v>
      </c>
      <c r="V39" s="491">
        <v>204</v>
      </c>
      <c r="W39" s="492">
        <v>349</v>
      </c>
    </row>
    <row r="40" spans="2:23" ht="14.4" customHeight="1" x14ac:dyDescent="0.3">
      <c r="B40" s="620" t="s">
        <v>898</v>
      </c>
      <c r="C40" s="621"/>
      <c r="D40" s="621"/>
      <c r="E40" s="622"/>
      <c r="F40" s="490">
        <v>0</v>
      </c>
      <c r="G40" s="490">
        <v>0</v>
      </c>
      <c r="H40" s="490">
        <v>0</v>
      </c>
      <c r="I40" s="490">
        <v>0</v>
      </c>
      <c r="J40" s="490">
        <v>1</v>
      </c>
      <c r="K40" s="490">
        <v>1</v>
      </c>
      <c r="L40" s="490">
        <v>0</v>
      </c>
      <c r="M40" s="490">
        <v>1</v>
      </c>
      <c r="N40" s="490">
        <v>1</v>
      </c>
      <c r="O40" s="490">
        <v>1506</v>
      </c>
      <c r="P40" s="490">
        <v>1269</v>
      </c>
      <c r="Q40" s="490">
        <v>2775</v>
      </c>
      <c r="R40" s="490">
        <v>0</v>
      </c>
      <c r="S40" s="490">
        <v>0</v>
      </c>
      <c r="T40" s="490">
        <v>0</v>
      </c>
      <c r="U40" s="491">
        <v>1506</v>
      </c>
      <c r="V40" s="491">
        <v>1271</v>
      </c>
      <c r="W40" s="492">
        <v>2777</v>
      </c>
    </row>
    <row r="41" spans="2:23" ht="14.4" customHeight="1" x14ac:dyDescent="0.3">
      <c r="B41" s="620" t="s">
        <v>755</v>
      </c>
      <c r="C41" s="621"/>
      <c r="D41" s="621"/>
      <c r="E41" s="622"/>
      <c r="F41" s="490">
        <v>0</v>
      </c>
      <c r="G41" s="490">
        <v>0</v>
      </c>
      <c r="H41" s="490">
        <v>0</v>
      </c>
      <c r="I41" s="490">
        <v>0</v>
      </c>
      <c r="J41" s="490">
        <v>0</v>
      </c>
      <c r="K41" s="490">
        <v>0</v>
      </c>
      <c r="L41" s="490">
        <v>6203</v>
      </c>
      <c r="M41" s="490">
        <v>1511</v>
      </c>
      <c r="N41" s="490">
        <v>7714</v>
      </c>
      <c r="O41" s="490">
        <v>261</v>
      </c>
      <c r="P41" s="490">
        <v>14</v>
      </c>
      <c r="Q41" s="490">
        <v>275</v>
      </c>
      <c r="R41" s="490">
        <v>0</v>
      </c>
      <c r="S41" s="490">
        <v>0</v>
      </c>
      <c r="T41" s="490">
        <v>0</v>
      </c>
      <c r="U41" s="491">
        <v>6464</v>
      </c>
      <c r="V41" s="491">
        <v>1525</v>
      </c>
      <c r="W41" s="492">
        <v>7989</v>
      </c>
    </row>
    <row r="42" spans="2:23" ht="14.4" customHeight="1" x14ac:dyDescent="0.3">
      <c r="B42" s="620" t="s">
        <v>756</v>
      </c>
      <c r="C42" s="621"/>
      <c r="D42" s="621"/>
      <c r="E42" s="622"/>
      <c r="F42" s="490">
        <v>0</v>
      </c>
      <c r="G42" s="490">
        <v>0</v>
      </c>
      <c r="H42" s="490">
        <v>0</v>
      </c>
      <c r="I42" s="490">
        <v>24</v>
      </c>
      <c r="J42" s="490">
        <v>51</v>
      </c>
      <c r="K42" s="490">
        <v>75</v>
      </c>
      <c r="L42" s="490">
        <v>0</v>
      </c>
      <c r="M42" s="490">
        <v>0</v>
      </c>
      <c r="N42" s="490">
        <v>0</v>
      </c>
      <c r="O42" s="490">
        <v>0</v>
      </c>
      <c r="P42" s="490">
        <v>0</v>
      </c>
      <c r="Q42" s="490">
        <v>0</v>
      </c>
      <c r="R42" s="490">
        <v>2</v>
      </c>
      <c r="S42" s="490">
        <v>3</v>
      </c>
      <c r="T42" s="490">
        <v>5</v>
      </c>
      <c r="U42" s="491">
        <v>26</v>
      </c>
      <c r="V42" s="491">
        <v>54</v>
      </c>
      <c r="W42" s="492">
        <v>80</v>
      </c>
    </row>
    <row r="43" spans="2:23" ht="14.4" customHeight="1" x14ac:dyDescent="0.3">
      <c r="B43" s="620" t="s">
        <v>757</v>
      </c>
      <c r="C43" s="621"/>
      <c r="D43" s="621"/>
      <c r="E43" s="622"/>
      <c r="F43" s="490">
        <v>0</v>
      </c>
      <c r="G43" s="490">
        <v>0</v>
      </c>
      <c r="H43" s="490">
        <v>0</v>
      </c>
      <c r="I43" s="490">
        <v>434</v>
      </c>
      <c r="J43" s="490">
        <v>817</v>
      </c>
      <c r="K43" s="490">
        <v>1251</v>
      </c>
      <c r="L43" s="490">
        <v>0</v>
      </c>
      <c r="M43" s="490">
        <v>0</v>
      </c>
      <c r="N43" s="490">
        <v>0</v>
      </c>
      <c r="O43" s="490">
        <v>0</v>
      </c>
      <c r="P43" s="490">
        <v>0</v>
      </c>
      <c r="Q43" s="490">
        <v>0</v>
      </c>
      <c r="R43" s="490">
        <v>0</v>
      </c>
      <c r="S43" s="490">
        <v>0</v>
      </c>
      <c r="T43" s="490">
        <v>0</v>
      </c>
      <c r="U43" s="491">
        <v>434</v>
      </c>
      <c r="V43" s="491">
        <v>817</v>
      </c>
      <c r="W43" s="492">
        <v>1251</v>
      </c>
    </row>
    <row r="44" spans="2:23" ht="14.4" customHeight="1" x14ac:dyDescent="0.3">
      <c r="B44" s="620" t="s">
        <v>899</v>
      </c>
      <c r="C44" s="621"/>
      <c r="D44" s="621"/>
      <c r="E44" s="622"/>
      <c r="F44" s="490">
        <v>0</v>
      </c>
      <c r="G44" s="490">
        <v>0</v>
      </c>
      <c r="H44" s="490">
        <v>0</v>
      </c>
      <c r="I44" s="490">
        <v>9</v>
      </c>
      <c r="J44" s="490">
        <v>2</v>
      </c>
      <c r="K44" s="490">
        <v>11</v>
      </c>
      <c r="L44" s="490">
        <v>0</v>
      </c>
      <c r="M44" s="490">
        <v>0</v>
      </c>
      <c r="N44" s="490">
        <v>0</v>
      </c>
      <c r="O44" s="490">
        <v>0</v>
      </c>
      <c r="P44" s="490">
        <v>0</v>
      </c>
      <c r="Q44" s="490">
        <v>0</v>
      </c>
      <c r="R44" s="490">
        <v>0</v>
      </c>
      <c r="S44" s="490">
        <v>0</v>
      </c>
      <c r="T44" s="490">
        <v>0</v>
      </c>
      <c r="U44" s="491">
        <v>9</v>
      </c>
      <c r="V44" s="491">
        <v>2</v>
      </c>
      <c r="W44" s="492">
        <v>11</v>
      </c>
    </row>
    <row r="45" spans="2:23" ht="14.4" customHeight="1" x14ac:dyDescent="0.3">
      <c r="B45" s="620" t="s">
        <v>906</v>
      </c>
      <c r="C45" s="621"/>
      <c r="D45" s="621"/>
      <c r="E45" s="622"/>
      <c r="F45" s="490">
        <v>0</v>
      </c>
      <c r="G45" s="490">
        <v>0</v>
      </c>
      <c r="H45" s="490">
        <v>0</v>
      </c>
      <c r="I45" s="490">
        <v>72</v>
      </c>
      <c r="J45" s="490">
        <v>28</v>
      </c>
      <c r="K45" s="490">
        <v>100</v>
      </c>
      <c r="L45" s="490">
        <v>0</v>
      </c>
      <c r="M45" s="490">
        <v>0</v>
      </c>
      <c r="N45" s="490">
        <v>0</v>
      </c>
      <c r="O45" s="490">
        <v>4</v>
      </c>
      <c r="P45" s="490">
        <v>1</v>
      </c>
      <c r="Q45" s="490">
        <v>5</v>
      </c>
      <c r="R45" s="490">
        <v>0</v>
      </c>
      <c r="S45" s="490">
        <v>0</v>
      </c>
      <c r="T45" s="490">
        <v>0</v>
      </c>
      <c r="U45" s="491">
        <v>76</v>
      </c>
      <c r="V45" s="491">
        <v>29</v>
      </c>
      <c r="W45" s="492">
        <v>105</v>
      </c>
    </row>
    <row r="46" spans="2:23" ht="14.4" customHeight="1" x14ac:dyDescent="0.3">
      <c r="B46" s="620" t="s">
        <v>832</v>
      </c>
      <c r="C46" s="621"/>
      <c r="D46" s="621"/>
      <c r="E46" s="622"/>
      <c r="F46" s="490">
        <v>1</v>
      </c>
      <c r="G46" s="490">
        <v>1</v>
      </c>
      <c r="H46" s="490">
        <v>2</v>
      </c>
      <c r="I46" s="490">
        <v>72</v>
      </c>
      <c r="J46" s="490">
        <v>13</v>
      </c>
      <c r="K46" s="490">
        <v>85</v>
      </c>
      <c r="L46" s="490">
        <v>0</v>
      </c>
      <c r="M46" s="490">
        <v>0</v>
      </c>
      <c r="N46" s="490">
        <v>0</v>
      </c>
      <c r="O46" s="490">
        <v>0</v>
      </c>
      <c r="P46" s="490">
        <v>0</v>
      </c>
      <c r="Q46" s="490">
        <v>0</v>
      </c>
      <c r="R46" s="490">
        <v>0</v>
      </c>
      <c r="S46" s="490">
        <v>0</v>
      </c>
      <c r="T46" s="490">
        <v>0</v>
      </c>
      <c r="U46" s="491">
        <v>73</v>
      </c>
      <c r="V46" s="491">
        <v>14</v>
      </c>
      <c r="W46" s="492">
        <v>87</v>
      </c>
    </row>
    <row r="47" spans="2:23" ht="14.4" customHeight="1" x14ac:dyDescent="0.3">
      <c r="B47" s="620" t="s">
        <v>976</v>
      </c>
      <c r="C47" s="621"/>
      <c r="D47" s="621"/>
      <c r="E47" s="622"/>
      <c r="F47" s="490">
        <v>0</v>
      </c>
      <c r="G47" s="490">
        <v>0</v>
      </c>
      <c r="H47" s="490">
        <v>0</v>
      </c>
      <c r="I47" s="490">
        <v>1</v>
      </c>
      <c r="J47" s="490">
        <v>1</v>
      </c>
      <c r="K47" s="490">
        <v>2</v>
      </c>
      <c r="L47" s="490">
        <v>0</v>
      </c>
      <c r="M47" s="490">
        <v>0</v>
      </c>
      <c r="N47" s="490">
        <v>0</v>
      </c>
      <c r="O47" s="490">
        <v>0</v>
      </c>
      <c r="P47" s="490">
        <v>6</v>
      </c>
      <c r="Q47" s="490">
        <v>6</v>
      </c>
      <c r="R47" s="490">
        <v>0</v>
      </c>
      <c r="S47" s="490">
        <v>0</v>
      </c>
      <c r="T47" s="490">
        <v>0</v>
      </c>
      <c r="U47" s="491">
        <v>1</v>
      </c>
      <c r="V47" s="491">
        <v>7</v>
      </c>
      <c r="W47" s="492">
        <v>8</v>
      </c>
    </row>
    <row r="48" spans="2:23" ht="14.4" customHeight="1" x14ac:dyDescent="0.3">
      <c r="B48" s="620" t="s">
        <v>897</v>
      </c>
      <c r="C48" s="621"/>
      <c r="D48" s="621"/>
      <c r="E48" s="622"/>
      <c r="F48" s="490">
        <v>0</v>
      </c>
      <c r="G48" s="490">
        <v>0</v>
      </c>
      <c r="H48" s="490">
        <v>0</v>
      </c>
      <c r="I48" s="490">
        <v>0</v>
      </c>
      <c r="J48" s="490">
        <v>0</v>
      </c>
      <c r="K48" s="490">
        <v>0</v>
      </c>
      <c r="L48" s="490">
        <v>0</v>
      </c>
      <c r="M48" s="490">
        <v>0</v>
      </c>
      <c r="N48" s="490">
        <v>0</v>
      </c>
      <c r="O48" s="490">
        <v>1</v>
      </c>
      <c r="P48" s="490">
        <v>2</v>
      </c>
      <c r="Q48" s="490">
        <v>3</v>
      </c>
      <c r="R48" s="490">
        <v>0</v>
      </c>
      <c r="S48" s="490">
        <v>0</v>
      </c>
      <c r="T48" s="490">
        <v>0</v>
      </c>
      <c r="U48" s="491">
        <v>1</v>
      </c>
      <c r="V48" s="491">
        <v>2</v>
      </c>
      <c r="W48" s="492">
        <v>3</v>
      </c>
    </row>
    <row r="49" spans="2:26" ht="14.4" customHeight="1" x14ac:dyDescent="0.3">
      <c r="B49" s="620" t="s">
        <v>980</v>
      </c>
      <c r="C49" s="621"/>
      <c r="D49" s="621"/>
      <c r="E49" s="622"/>
      <c r="F49" s="490">
        <v>0</v>
      </c>
      <c r="G49" s="490">
        <v>0</v>
      </c>
      <c r="H49" s="490">
        <v>0</v>
      </c>
      <c r="I49" s="490">
        <v>0</v>
      </c>
      <c r="J49" s="490">
        <v>0</v>
      </c>
      <c r="K49" s="490">
        <v>0</v>
      </c>
      <c r="L49" s="490">
        <v>0</v>
      </c>
      <c r="M49" s="490">
        <v>0</v>
      </c>
      <c r="N49" s="490">
        <v>0</v>
      </c>
      <c r="O49" s="490">
        <v>1</v>
      </c>
      <c r="P49" s="490">
        <v>3</v>
      </c>
      <c r="Q49" s="490">
        <v>4</v>
      </c>
      <c r="R49" s="490">
        <v>0</v>
      </c>
      <c r="S49" s="490">
        <v>0</v>
      </c>
      <c r="T49" s="490">
        <v>0</v>
      </c>
      <c r="U49" s="491">
        <v>1</v>
      </c>
      <c r="V49" s="491">
        <v>3</v>
      </c>
      <c r="W49" s="492">
        <v>4</v>
      </c>
    </row>
    <row r="50" spans="2:26" x14ac:dyDescent="0.3">
      <c r="B50" s="620" t="s">
        <v>981</v>
      </c>
      <c r="C50" s="621"/>
      <c r="D50" s="621"/>
      <c r="E50" s="622"/>
      <c r="F50" s="490">
        <v>0</v>
      </c>
      <c r="G50" s="490">
        <v>0</v>
      </c>
      <c r="H50" s="490">
        <v>0</v>
      </c>
      <c r="I50" s="490">
        <v>0</v>
      </c>
      <c r="J50" s="490">
        <v>0</v>
      </c>
      <c r="K50" s="490">
        <v>0</v>
      </c>
      <c r="L50" s="490">
        <v>1</v>
      </c>
      <c r="M50" s="490">
        <v>1</v>
      </c>
      <c r="N50" s="490">
        <v>2</v>
      </c>
      <c r="O50" s="490">
        <v>0</v>
      </c>
      <c r="P50" s="490">
        <v>0</v>
      </c>
      <c r="Q50" s="490">
        <v>0</v>
      </c>
      <c r="R50" s="490">
        <v>0</v>
      </c>
      <c r="S50" s="490">
        <v>0</v>
      </c>
      <c r="T50" s="490">
        <v>0</v>
      </c>
      <c r="U50" s="491">
        <v>1</v>
      </c>
      <c r="V50" s="491">
        <v>1</v>
      </c>
      <c r="W50" s="492">
        <v>2</v>
      </c>
    </row>
    <row r="51" spans="2:26" x14ac:dyDescent="0.3">
      <c r="B51" s="620" t="s">
        <v>758</v>
      </c>
      <c r="C51" s="621"/>
      <c r="D51" s="621"/>
      <c r="E51" s="622"/>
      <c r="F51" s="490">
        <v>0</v>
      </c>
      <c r="G51" s="490">
        <v>0</v>
      </c>
      <c r="H51" s="490">
        <v>0</v>
      </c>
      <c r="I51" s="490">
        <v>388</v>
      </c>
      <c r="J51" s="490">
        <v>99</v>
      </c>
      <c r="K51" s="490">
        <v>487</v>
      </c>
      <c r="L51" s="490">
        <v>0</v>
      </c>
      <c r="M51" s="490">
        <v>0</v>
      </c>
      <c r="N51" s="490">
        <v>0</v>
      </c>
      <c r="O51" s="490">
        <v>14</v>
      </c>
      <c r="P51" s="490">
        <v>1</v>
      </c>
      <c r="Q51" s="490">
        <v>15</v>
      </c>
      <c r="R51" s="490">
        <v>0</v>
      </c>
      <c r="S51" s="490">
        <v>0</v>
      </c>
      <c r="T51" s="490">
        <v>0</v>
      </c>
      <c r="U51" s="491">
        <v>402</v>
      </c>
      <c r="V51" s="491">
        <v>100</v>
      </c>
      <c r="W51" s="492">
        <v>502</v>
      </c>
    </row>
    <row r="52" spans="2:26" ht="14.4" customHeight="1" x14ac:dyDescent="0.3">
      <c r="B52" s="620" t="s">
        <v>977</v>
      </c>
      <c r="C52" s="621"/>
      <c r="D52" s="621"/>
      <c r="E52" s="622"/>
      <c r="F52" s="490">
        <v>56</v>
      </c>
      <c r="G52" s="490">
        <v>0</v>
      </c>
      <c r="H52" s="490">
        <v>56</v>
      </c>
      <c r="I52" s="490">
        <v>0</v>
      </c>
      <c r="J52" s="490">
        <v>0</v>
      </c>
      <c r="K52" s="490">
        <v>0</v>
      </c>
      <c r="L52" s="490">
        <v>0</v>
      </c>
      <c r="M52" s="490">
        <v>0</v>
      </c>
      <c r="N52" s="490">
        <v>0</v>
      </c>
      <c r="O52" s="490">
        <v>0</v>
      </c>
      <c r="P52" s="490">
        <v>0</v>
      </c>
      <c r="Q52" s="490">
        <v>0</v>
      </c>
      <c r="R52" s="490">
        <v>0</v>
      </c>
      <c r="S52" s="490">
        <v>0</v>
      </c>
      <c r="T52" s="490">
        <v>0</v>
      </c>
      <c r="U52" s="491">
        <v>56</v>
      </c>
      <c r="V52" s="491">
        <v>0</v>
      </c>
      <c r="W52" s="492">
        <v>56</v>
      </c>
    </row>
    <row r="53" spans="2:26" ht="14.4" customHeight="1" x14ac:dyDescent="0.3">
      <c r="B53" s="620" t="s">
        <v>895</v>
      </c>
      <c r="C53" s="621"/>
      <c r="D53" s="621"/>
      <c r="E53" s="622"/>
      <c r="F53" s="493">
        <v>4</v>
      </c>
      <c r="G53" s="493">
        <v>101</v>
      </c>
      <c r="H53" s="493">
        <v>105</v>
      </c>
      <c r="I53" s="493">
        <v>91</v>
      </c>
      <c r="J53" s="493">
        <v>193</v>
      </c>
      <c r="K53" s="493">
        <v>284</v>
      </c>
      <c r="L53" s="493">
        <v>0</v>
      </c>
      <c r="M53" s="493">
        <v>0</v>
      </c>
      <c r="N53" s="493">
        <v>0</v>
      </c>
      <c r="O53" s="493">
        <v>0</v>
      </c>
      <c r="P53" s="493">
        <v>0</v>
      </c>
      <c r="Q53" s="490">
        <v>0</v>
      </c>
      <c r="R53" s="493">
        <v>0</v>
      </c>
      <c r="S53" s="493">
        <v>0</v>
      </c>
      <c r="T53" s="490">
        <v>0</v>
      </c>
      <c r="U53" s="438">
        <v>95</v>
      </c>
      <c r="V53" s="491">
        <v>294</v>
      </c>
      <c r="W53" s="492">
        <v>389</v>
      </c>
    </row>
    <row r="54" spans="2:26" x14ac:dyDescent="0.3">
      <c r="B54" s="638" t="s">
        <v>25</v>
      </c>
      <c r="C54" s="638"/>
      <c r="D54" s="638"/>
      <c r="E54" s="638"/>
      <c r="F54" s="491">
        <v>6386</v>
      </c>
      <c r="G54" s="491">
        <v>5708</v>
      </c>
      <c r="H54" s="491">
        <v>12094</v>
      </c>
      <c r="I54" s="491">
        <v>10257</v>
      </c>
      <c r="J54" s="491">
        <v>12688</v>
      </c>
      <c r="K54" s="491">
        <v>22945</v>
      </c>
      <c r="L54" s="491">
        <v>6584</v>
      </c>
      <c r="M54" s="491">
        <v>1723</v>
      </c>
      <c r="N54" s="491">
        <v>8307</v>
      </c>
      <c r="O54" s="491">
        <v>2290</v>
      </c>
      <c r="P54" s="491">
        <v>1779</v>
      </c>
      <c r="Q54" s="491">
        <v>4069</v>
      </c>
      <c r="R54" s="491">
        <v>16</v>
      </c>
      <c r="S54" s="491">
        <v>45</v>
      </c>
      <c r="T54" s="491">
        <v>61</v>
      </c>
      <c r="U54" s="491">
        <v>25533</v>
      </c>
      <c r="V54" s="491">
        <v>21943</v>
      </c>
      <c r="W54" s="492">
        <v>47476</v>
      </c>
    </row>
    <row r="55" spans="2:26" ht="78" customHeight="1" x14ac:dyDescent="0.3">
      <c r="B55" s="575" t="s">
        <v>834</v>
      </c>
      <c r="C55" s="575"/>
      <c r="D55" s="575"/>
      <c r="E55" s="575"/>
      <c r="F55" s="575"/>
      <c r="G55" s="575"/>
      <c r="H55" s="575"/>
      <c r="I55" s="575"/>
      <c r="J55" s="575"/>
      <c r="K55" s="575"/>
      <c r="L55" s="575"/>
      <c r="M55" s="575"/>
      <c r="N55" s="575"/>
      <c r="O55" s="575"/>
      <c r="P55" s="575"/>
      <c r="Q55" s="575"/>
      <c r="R55" s="575"/>
      <c r="S55" s="575"/>
      <c r="T55" s="575"/>
      <c r="U55" s="11"/>
      <c r="V55" s="11"/>
      <c r="W55" s="11"/>
    </row>
    <row r="56" spans="2:26" x14ac:dyDescent="0.3">
      <c r="B56" s="299"/>
      <c r="C56" s="299"/>
      <c r="D56" s="299"/>
      <c r="E56" s="299"/>
      <c r="F56" s="299"/>
      <c r="G56" s="299"/>
      <c r="H56" s="299"/>
      <c r="I56" s="299"/>
      <c r="J56" s="299"/>
      <c r="K56" s="299"/>
      <c r="L56" s="299"/>
      <c r="M56" s="13"/>
      <c r="N56" s="13"/>
      <c r="O56" s="13"/>
      <c r="P56" s="13"/>
      <c r="Q56" s="13"/>
      <c r="R56" s="13"/>
      <c r="S56" s="13"/>
      <c r="T56" s="13"/>
      <c r="U56" s="13"/>
      <c r="V56" s="13"/>
      <c r="W56" s="13"/>
    </row>
    <row r="57" spans="2:26" ht="15" customHeight="1" x14ac:dyDescent="0.3">
      <c r="B57" s="13"/>
      <c r="C57" s="13"/>
      <c r="D57" s="13"/>
      <c r="E57" s="13"/>
      <c r="F57" s="13"/>
      <c r="G57" s="13"/>
      <c r="H57" s="13"/>
      <c r="I57" s="13"/>
      <c r="J57" s="13"/>
      <c r="K57" s="13"/>
      <c r="L57" s="13"/>
      <c r="M57" s="13"/>
      <c r="N57" s="13"/>
      <c r="O57" s="13"/>
      <c r="P57" s="13"/>
      <c r="Q57" s="13"/>
      <c r="R57" s="13"/>
      <c r="S57" s="13"/>
      <c r="T57" s="13"/>
    </row>
    <row r="58" spans="2:26" ht="18" x14ac:dyDescent="0.35">
      <c r="B58" s="619" t="s">
        <v>763</v>
      </c>
      <c r="C58" s="619"/>
      <c r="D58" s="619"/>
      <c r="E58" s="619"/>
      <c r="F58" s="619"/>
      <c r="G58" s="619"/>
      <c r="H58" s="619"/>
    </row>
    <row r="59" spans="2:26" x14ac:dyDescent="0.3">
      <c r="B59" s="609" t="s">
        <v>963</v>
      </c>
      <c r="C59" s="609"/>
      <c r="D59" s="609"/>
      <c r="E59" s="609"/>
      <c r="F59" s="609"/>
      <c r="G59" s="609"/>
      <c r="H59" s="609"/>
    </row>
    <row r="60" spans="2:26" x14ac:dyDescent="0.3">
      <c r="B60" s="3"/>
      <c r="C60" s="3"/>
      <c r="D60" s="3"/>
      <c r="E60" s="3"/>
      <c r="F60" s="3"/>
      <c r="G60" s="3"/>
      <c r="H60" s="3"/>
    </row>
    <row r="61" spans="2:26" ht="15" customHeight="1" x14ac:dyDescent="0.3">
      <c r="B61" s="586" t="s">
        <v>472</v>
      </c>
      <c r="C61" s="583" t="s">
        <v>477</v>
      </c>
      <c r="D61" s="584"/>
      <c r="E61" s="584"/>
      <c r="F61" s="584"/>
      <c r="G61" s="584"/>
      <c r="H61" s="584"/>
      <c r="I61" s="584"/>
      <c r="J61" s="584"/>
      <c r="K61" s="584"/>
      <c r="L61" s="584"/>
      <c r="M61" s="584"/>
      <c r="N61" s="584"/>
      <c r="O61" s="584"/>
      <c r="P61" s="584"/>
      <c r="Q61" s="584"/>
      <c r="R61" s="584"/>
      <c r="S61" s="584"/>
      <c r="T61" s="584"/>
      <c r="U61" s="584"/>
      <c r="V61" s="584"/>
      <c r="W61" s="585"/>
      <c r="X61" s="533" t="s">
        <v>887</v>
      </c>
      <c r="Y61" s="533"/>
      <c r="Z61" s="533"/>
    </row>
    <row r="62" spans="2:26" ht="14.4" customHeight="1" x14ac:dyDescent="0.3">
      <c r="B62" s="586"/>
      <c r="C62" s="533" t="s">
        <v>651</v>
      </c>
      <c r="D62" s="533"/>
      <c r="E62" s="533"/>
      <c r="F62" s="533" t="s">
        <v>485</v>
      </c>
      <c r="G62" s="533"/>
      <c r="H62" s="533"/>
      <c r="I62" s="533" t="s">
        <v>2</v>
      </c>
      <c r="J62" s="533"/>
      <c r="K62" s="533"/>
      <c r="L62" s="533" t="s">
        <v>4</v>
      </c>
      <c r="M62" s="533"/>
      <c r="N62" s="533"/>
      <c r="O62" s="533" t="s">
        <v>3</v>
      </c>
      <c r="P62" s="533"/>
      <c r="Q62" s="533"/>
      <c r="R62" s="533" t="s">
        <v>5</v>
      </c>
      <c r="S62" s="533"/>
      <c r="T62" s="533"/>
      <c r="U62" s="565" t="s">
        <v>829</v>
      </c>
      <c r="V62" s="566"/>
      <c r="W62" s="567"/>
      <c r="X62" s="533"/>
      <c r="Y62" s="533"/>
      <c r="Z62" s="533"/>
    </row>
    <row r="63" spans="2:26" x14ac:dyDescent="0.3">
      <c r="B63" s="586"/>
      <c r="C63" s="277" t="s">
        <v>73</v>
      </c>
      <c r="D63" s="277" t="s">
        <v>74</v>
      </c>
      <c r="E63" s="277" t="s">
        <v>25</v>
      </c>
      <c r="F63" s="277" t="s">
        <v>73</v>
      </c>
      <c r="G63" s="277" t="s">
        <v>74</v>
      </c>
      <c r="H63" s="277" t="s">
        <v>25</v>
      </c>
      <c r="I63" s="277" t="s">
        <v>73</v>
      </c>
      <c r="J63" s="277" t="s">
        <v>74</v>
      </c>
      <c r="K63" s="277" t="s">
        <v>25</v>
      </c>
      <c r="L63" s="277" t="s">
        <v>73</v>
      </c>
      <c r="M63" s="277" t="s">
        <v>74</v>
      </c>
      <c r="N63" s="277" t="s">
        <v>25</v>
      </c>
      <c r="O63" s="277" t="s">
        <v>73</v>
      </c>
      <c r="P63" s="277" t="s">
        <v>74</v>
      </c>
      <c r="Q63" s="277" t="s">
        <v>25</v>
      </c>
      <c r="R63" s="277" t="s">
        <v>73</v>
      </c>
      <c r="S63" s="277" t="s">
        <v>74</v>
      </c>
      <c r="T63" s="277" t="s">
        <v>25</v>
      </c>
      <c r="U63" s="277" t="s">
        <v>73</v>
      </c>
      <c r="V63" s="277" t="s">
        <v>74</v>
      </c>
      <c r="W63" s="277" t="s">
        <v>25</v>
      </c>
      <c r="X63" s="277" t="s">
        <v>73</v>
      </c>
      <c r="Y63" s="277" t="s">
        <v>74</v>
      </c>
      <c r="Z63" s="277" t="s">
        <v>25</v>
      </c>
    </row>
    <row r="64" spans="2:26" x14ac:dyDescent="0.3">
      <c r="B64" s="259">
        <v>39630</v>
      </c>
      <c r="C64" s="418">
        <v>0</v>
      </c>
      <c r="D64" s="418">
        <v>0</v>
      </c>
      <c r="E64" s="418">
        <v>0</v>
      </c>
      <c r="F64" s="418">
        <v>0</v>
      </c>
      <c r="G64" s="418">
        <v>0</v>
      </c>
      <c r="H64" s="418">
        <v>0</v>
      </c>
      <c r="I64" s="418">
        <v>208</v>
      </c>
      <c r="J64" s="418">
        <v>88</v>
      </c>
      <c r="K64" s="418">
        <v>296</v>
      </c>
      <c r="L64" s="418">
        <v>653</v>
      </c>
      <c r="M64" s="418">
        <v>391</v>
      </c>
      <c r="N64" s="418">
        <v>1044</v>
      </c>
      <c r="O64" s="418">
        <v>3789</v>
      </c>
      <c r="P64" s="418">
        <v>504</v>
      </c>
      <c r="Q64" s="418">
        <v>4293</v>
      </c>
      <c r="R64" s="418">
        <v>1055</v>
      </c>
      <c r="S64" s="418">
        <v>474</v>
      </c>
      <c r="T64" s="418">
        <v>1529</v>
      </c>
      <c r="U64" s="418">
        <v>0</v>
      </c>
      <c r="V64" s="418">
        <v>0</v>
      </c>
      <c r="W64" s="418">
        <v>0</v>
      </c>
      <c r="X64" s="419">
        <v>5705</v>
      </c>
      <c r="Y64" s="419">
        <v>1457</v>
      </c>
      <c r="Z64" s="419">
        <v>7162</v>
      </c>
    </row>
    <row r="65" spans="2:26" x14ac:dyDescent="0.3">
      <c r="B65" s="259">
        <v>39661</v>
      </c>
      <c r="C65" s="418">
        <v>0</v>
      </c>
      <c r="D65" s="418">
        <v>0</v>
      </c>
      <c r="E65" s="418">
        <v>0</v>
      </c>
      <c r="F65" s="418">
        <v>0</v>
      </c>
      <c r="G65" s="418">
        <v>0</v>
      </c>
      <c r="H65" s="418">
        <v>0</v>
      </c>
      <c r="I65" s="418">
        <v>152</v>
      </c>
      <c r="J65" s="418">
        <v>33</v>
      </c>
      <c r="K65" s="418">
        <v>185</v>
      </c>
      <c r="L65" s="418">
        <v>305</v>
      </c>
      <c r="M65" s="418">
        <v>252</v>
      </c>
      <c r="N65" s="418">
        <v>557</v>
      </c>
      <c r="O65" s="418">
        <v>3042</v>
      </c>
      <c r="P65" s="418">
        <v>485</v>
      </c>
      <c r="Q65" s="418">
        <v>3527</v>
      </c>
      <c r="R65" s="418">
        <v>864</v>
      </c>
      <c r="S65" s="418">
        <v>468</v>
      </c>
      <c r="T65" s="418">
        <v>1332</v>
      </c>
      <c r="U65" s="418">
        <v>0</v>
      </c>
      <c r="V65" s="418">
        <v>0</v>
      </c>
      <c r="W65" s="418">
        <v>0</v>
      </c>
      <c r="X65" s="419">
        <v>4363</v>
      </c>
      <c r="Y65" s="419">
        <v>1238</v>
      </c>
      <c r="Z65" s="419">
        <v>5601</v>
      </c>
    </row>
    <row r="66" spans="2:26" x14ac:dyDescent="0.3">
      <c r="B66" s="259">
        <v>39692</v>
      </c>
      <c r="C66" s="418">
        <v>0</v>
      </c>
      <c r="D66" s="418">
        <v>0</v>
      </c>
      <c r="E66" s="418">
        <v>0</v>
      </c>
      <c r="F66" s="418">
        <v>0</v>
      </c>
      <c r="G66" s="418">
        <v>0</v>
      </c>
      <c r="H66" s="418">
        <v>0</v>
      </c>
      <c r="I66" s="418">
        <v>70</v>
      </c>
      <c r="J66" s="418">
        <v>35</v>
      </c>
      <c r="K66" s="418">
        <v>105</v>
      </c>
      <c r="L66" s="418">
        <v>286</v>
      </c>
      <c r="M66" s="418">
        <v>250</v>
      </c>
      <c r="N66" s="418">
        <v>536</v>
      </c>
      <c r="O66" s="418">
        <v>2100</v>
      </c>
      <c r="P66" s="418">
        <v>349</v>
      </c>
      <c r="Q66" s="418">
        <v>2449</v>
      </c>
      <c r="R66" s="418">
        <v>447</v>
      </c>
      <c r="S66" s="418">
        <v>209</v>
      </c>
      <c r="T66" s="418">
        <v>656</v>
      </c>
      <c r="U66" s="418">
        <v>0</v>
      </c>
      <c r="V66" s="418">
        <v>0</v>
      </c>
      <c r="W66" s="418">
        <v>0</v>
      </c>
      <c r="X66" s="419">
        <v>2903</v>
      </c>
      <c r="Y66" s="419">
        <v>843</v>
      </c>
      <c r="Z66" s="419">
        <v>3746</v>
      </c>
    </row>
    <row r="67" spans="2:26" x14ac:dyDescent="0.3">
      <c r="B67" s="259">
        <v>39722</v>
      </c>
      <c r="C67" s="418">
        <v>0</v>
      </c>
      <c r="D67" s="418">
        <v>0</v>
      </c>
      <c r="E67" s="418">
        <v>0</v>
      </c>
      <c r="F67" s="418">
        <v>0</v>
      </c>
      <c r="G67" s="418">
        <v>0</v>
      </c>
      <c r="H67" s="418">
        <v>0</v>
      </c>
      <c r="I67" s="418">
        <v>84</v>
      </c>
      <c r="J67" s="418">
        <v>20</v>
      </c>
      <c r="K67" s="418">
        <v>104</v>
      </c>
      <c r="L67" s="418">
        <v>237</v>
      </c>
      <c r="M67" s="418">
        <v>243</v>
      </c>
      <c r="N67" s="418">
        <v>480</v>
      </c>
      <c r="O67" s="418">
        <v>2211</v>
      </c>
      <c r="P67" s="418">
        <v>383</v>
      </c>
      <c r="Q67" s="418">
        <v>2594</v>
      </c>
      <c r="R67" s="418">
        <v>244</v>
      </c>
      <c r="S67" s="418">
        <v>106</v>
      </c>
      <c r="T67" s="418">
        <v>350</v>
      </c>
      <c r="U67" s="418">
        <v>0</v>
      </c>
      <c r="V67" s="418">
        <v>0</v>
      </c>
      <c r="W67" s="418">
        <v>0</v>
      </c>
      <c r="X67" s="419">
        <v>2776</v>
      </c>
      <c r="Y67" s="419">
        <v>752</v>
      </c>
      <c r="Z67" s="419">
        <v>3528</v>
      </c>
    </row>
    <row r="68" spans="2:26" x14ac:dyDescent="0.3">
      <c r="B68" s="259">
        <v>39753</v>
      </c>
      <c r="C68" s="418">
        <v>0</v>
      </c>
      <c r="D68" s="418">
        <v>0</v>
      </c>
      <c r="E68" s="418">
        <v>0</v>
      </c>
      <c r="F68" s="418">
        <v>0</v>
      </c>
      <c r="G68" s="418">
        <v>0</v>
      </c>
      <c r="H68" s="418">
        <v>0</v>
      </c>
      <c r="I68" s="418">
        <v>38</v>
      </c>
      <c r="J68" s="418">
        <v>21</v>
      </c>
      <c r="K68" s="418">
        <v>59</v>
      </c>
      <c r="L68" s="418">
        <v>157</v>
      </c>
      <c r="M68" s="418">
        <v>129</v>
      </c>
      <c r="N68" s="418">
        <v>286</v>
      </c>
      <c r="O68" s="418">
        <v>1227</v>
      </c>
      <c r="P68" s="418">
        <v>216</v>
      </c>
      <c r="Q68" s="418">
        <v>1443</v>
      </c>
      <c r="R68" s="418">
        <v>227</v>
      </c>
      <c r="S68" s="418">
        <v>79</v>
      </c>
      <c r="T68" s="418">
        <v>306</v>
      </c>
      <c r="U68" s="418">
        <v>0</v>
      </c>
      <c r="V68" s="418">
        <v>0</v>
      </c>
      <c r="W68" s="418">
        <v>0</v>
      </c>
      <c r="X68" s="419">
        <v>1649</v>
      </c>
      <c r="Y68" s="419">
        <v>445</v>
      </c>
      <c r="Z68" s="419">
        <v>2094</v>
      </c>
    </row>
    <row r="69" spans="2:26" x14ac:dyDescent="0.3">
      <c r="B69" s="259">
        <v>39783</v>
      </c>
      <c r="C69" s="418">
        <v>0</v>
      </c>
      <c r="D69" s="418">
        <v>0</v>
      </c>
      <c r="E69" s="418">
        <v>0</v>
      </c>
      <c r="F69" s="418">
        <v>0</v>
      </c>
      <c r="G69" s="418">
        <v>0</v>
      </c>
      <c r="H69" s="418">
        <v>0</v>
      </c>
      <c r="I69" s="418">
        <v>11</v>
      </c>
      <c r="J69" s="418">
        <v>4</v>
      </c>
      <c r="K69" s="418">
        <v>15</v>
      </c>
      <c r="L69" s="418">
        <v>178</v>
      </c>
      <c r="M69" s="418">
        <v>165</v>
      </c>
      <c r="N69" s="418">
        <v>343</v>
      </c>
      <c r="O69" s="418">
        <v>1157</v>
      </c>
      <c r="P69" s="418">
        <v>236</v>
      </c>
      <c r="Q69" s="418">
        <v>1393</v>
      </c>
      <c r="R69" s="418">
        <v>205</v>
      </c>
      <c r="S69" s="418">
        <v>106</v>
      </c>
      <c r="T69" s="418">
        <v>311</v>
      </c>
      <c r="U69" s="418">
        <v>0</v>
      </c>
      <c r="V69" s="418">
        <v>0</v>
      </c>
      <c r="W69" s="418">
        <v>0</v>
      </c>
      <c r="X69" s="419">
        <v>1551</v>
      </c>
      <c r="Y69" s="419">
        <v>511</v>
      </c>
      <c r="Z69" s="419">
        <v>2062</v>
      </c>
    </row>
    <row r="70" spans="2:26" x14ac:dyDescent="0.3">
      <c r="B70" s="259">
        <v>39814</v>
      </c>
      <c r="C70" s="418">
        <v>0</v>
      </c>
      <c r="D70" s="418">
        <v>0</v>
      </c>
      <c r="E70" s="418">
        <v>0</v>
      </c>
      <c r="F70" s="418">
        <v>0</v>
      </c>
      <c r="G70" s="418">
        <v>0</v>
      </c>
      <c r="H70" s="418">
        <v>0</v>
      </c>
      <c r="I70" s="418">
        <v>9</v>
      </c>
      <c r="J70" s="418">
        <v>13</v>
      </c>
      <c r="K70" s="418">
        <v>22</v>
      </c>
      <c r="L70" s="418">
        <v>105</v>
      </c>
      <c r="M70" s="418">
        <v>122</v>
      </c>
      <c r="N70" s="418">
        <v>227</v>
      </c>
      <c r="O70" s="418">
        <v>1014</v>
      </c>
      <c r="P70" s="418">
        <v>187</v>
      </c>
      <c r="Q70" s="418">
        <v>1201</v>
      </c>
      <c r="R70" s="418">
        <v>160</v>
      </c>
      <c r="S70" s="418">
        <v>68</v>
      </c>
      <c r="T70" s="418">
        <v>228</v>
      </c>
      <c r="U70" s="418">
        <v>0</v>
      </c>
      <c r="V70" s="418">
        <v>0</v>
      </c>
      <c r="W70" s="418">
        <v>0</v>
      </c>
      <c r="X70" s="419">
        <v>1288</v>
      </c>
      <c r="Y70" s="419">
        <v>390</v>
      </c>
      <c r="Z70" s="419">
        <v>1678</v>
      </c>
    </row>
    <row r="71" spans="2:26" x14ac:dyDescent="0.3">
      <c r="B71" s="259">
        <v>39845</v>
      </c>
      <c r="C71" s="418">
        <v>0</v>
      </c>
      <c r="D71" s="418">
        <v>0</v>
      </c>
      <c r="E71" s="418">
        <v>0</v>
      </c>
      <c r="F71" s="418">
        <v>0</v>
      </c>
      <c r="G71" s="418">
        <v>0</v>
      </c>
      <c r="H71" s="418">
        <v>0</v>
      </c>
      <c r="I71" s="418">
        <v>2</v>
      </c>
      <c r="J71" s="418">
        <v>2</v>
      </c>
      <c r="K71" s="418">
        <v>4</v>
      </c>
      <c r="L71" s="418">
        <v>36</v>
      </c>
      <c r="M71" s="418">
        <v>27</v>
      </c>
      <c r="N71" s="418">
        <v>63</v>
      </c>
      <c r="O71" s="418">
        <v>777</v>
      </c>
      <c r="P71" s="418">
        <v>140</v>
      </c>
      <c r="Q71" s="418">
        <v>917</v>
      </c>
      <c r="R71" s="418">
        <v>101</v>
      </c>
      <c r="S71" s="418">
        <v>36</v>
      </c>
      <c r="T71" s="418">
        <v>137</v>
      </c>
      <c r="U71" s="418">
        <v>0</v>
      </c>
      <c r="V71" s="418">
        <v>0</v>
      </c>
      <c r="W71" s="418">
        <v>0</v>
      </c>
      <c r="X71" s="419">
        <v>916</v>
      </c>
      <c r="Y71" s="419">
        <v>205</v>
      </c>
      <c r="Z71" s="419">
        <v>1121</v>
      </c>
    </row>
    <row r="72" spans="2:26" x14ac:dyDescent="0.3">
      <c r="B72" s="259">
        <v>39873</v>
      </c>
      <c r="C72" s="418">
        <v>0</v>
      </c>
      <c r="D72" s="418">
        <v>0</v>
      </c>
      <c r="E72" s="418">
        <v>0</v>
      </c>
      <c r="F72" s="418">
        <v>0</v>
      </c>
      <c r="G72" s="418">
        <v>0</v>
      </c>
      <c r="H72" s="418">
        <v>0</v>
      </c>
      <c r="I72" s="418">
        <v>2</v>
      </c>
      <c r="J72" s="418">
        <v>3</v>
      </c>
      <c r="K72" s="418">
        <v>5</v>
      </c>
      <c r="L72" s="418">
        <v>54</v>
      </c>
      <c r="M72" s="418">
        <v>31</v>
      </c>
      <c r="N72" s="418">
        <v>85</v>
      </c>
      <c r="O72" s="418">
        <v>1115</v>
      </c>
      <c r="P72" s="418">
        <v>196</v>
      </c>
      <c r="Q72" s="418">
        <v>1311</v>
      </c>
      <c r="R72" s="418">
        <v>140</v>
      </c>
      <c r="S72" s="418">
        <v>52</v>
      </c>
      <c r="T72" s="418">
        <v>192</v>
      </c>
      <c r="U72" s="418">
        <v>0</v>
      </c>
      <c r="V72" s="418">
        <v>0</v>
      </c>
      <c r="W72" s="418">
        <v>0</v>
      </c>
      <c r="X72" s="419">
        <v>1311</v>
      </c>
      <c r="Y72" s="419">
        <v>282</v>
      </c>
      <c r="Z72" s="419">
        <v>1593</v>
      </c>
    </row>
    <row r="73" spans="2:26" x14ac:dyDescent="0.3">
      <c r="B73" s="259">
        <v>39904</v>
      </c>
      <c r="C73" s="418">
        <v>0</v>
      </c>
      <c r="D73" s="418">
        <v>0</v>
      </c>
      <c r="E73" s="418">
        <v>0</v>
      </c>
      <c r="F73" s="418">
        <v>0</v>
      </c>
      <c r="G73" s="418">
        <v>0</v>
      </c>
      <c r="H73" s="418">
        <v>0</v>
      </c>
      <c r="I73" s="418">
        <v>12</v>
      </c>
      <c r="J73" s="418">
        <v>6</v>
      </c>
      <c r="K73" s="418">
        <v>18</v>
      </c>
      <c r="L73" s="418">
        <v>33</v>
      </c>
      <c r="M73" s="418">
        <v>24</v>
      </c>
      <c r="N73" s="418">
        <v>57</v>
      </c>
      <c r="O73" s="418">
        <v>899</v>
      </c>
      <c r="P73" s="418">
        <v>150</v>
      </c>
      <c r="Q73" s="418">
        <v>1049</v>
      </c>
      <c r="R73" s="418">
        <v>78</v>
      </c>
      <c r="S73" s="418">
        <v>41</v>
      </c>
      <c r="T73" s="418">
        <v>119</v>
      </c>
      <c r="U73" s="418">
        <v>0</v>
      </c>
      <c r="V73" s="418">
        <v>0</v>
      </c>
      <c r="W73" s="418">
        <v>0</v>
      </c>
      <c r="X73" s="419">
        <v>1022</v>
      </c>
      <c r="Y73" s="419">
        <v>221</v>
      </c>
      <c r="Z73" s="419">
        <v>1243</v>
      </c>
    </row>
    <row r="74" spans="2:26" x14ac:dyDescent="0.3">
      <c r="B74" s="259">
        <v>39934</v>
      </c>
      <c r="C74" s="418">
        <v>0</v>
      </c>
      <c r="D74" s="418">
        <v>0</v>
      </c>
      <c r="E74" s="418">
        <v>0</v>
      </c>
      <c r="F74" s="418">
        <v>0</v>
      </c>
      <c r="G74" s="418">
        <v>0</v>
      </c>
      <c r="H74" s="418">
        <v>0</v>
      </c>
      <c r="I74" s="418">
        <v>60</v>
      </c>
      <c r="J74" s="418">
        <v>8</v>
      </c>
      <c r="K74" s="418">
        <v>68</v>
      </c>
      <c r="L74" s="418">
        <v>26</v>
      </c>
      <c r="M74" s="418">
        <v>28</v>
      </c>
      <c r="N74" s="418">
        <v>54</v>
      </c>
      <c r="O74" s="418">
        <v>821</v>
      </c>
      <c r="P74" s="418">
        <v>158</v>
      </c>
      <c r="Q74" s="418">
        <v>979</v>
      </c>
      <c r="R74" s="418">
        <v>54</v>
      </c>
      <c r="S74" s="418">
        <v>42</v>
      </c>
      <c r="T74" s="418">
        <v>96</v>
      </c>
      <c r="U74" s="418">
        <v>0</v>
      </c>
      <c r="V74" s="418">
        <v>0</v>
      </c>
      <c r="W74" s="418">
        <v>0</v>
      </c>
      <c r="X74" s="419">
        <v>961</v>
      </c>
      <c r="Y74" s="419">
        <v>236</v>
      </c>
      <c r="Z74" s="419">
        <v>1197</v>
      </c>
    </row>
    <row r="75" spans="2:26" x14ac:dyDescent="0.3">
      <c r="B75" s="259">
        <v>39965</v>
      </c>
      <c r="C75" s="418">
        <v>0</v>
      </c>
      <c r="D75" s="418">
        <v>0</v>
      </c>
      <c r="E75" s="418">
        <v>0</v>
      </c>
      <c r="F75" s="418">
        <v>0</v>
      </c>
      <c r="G75" s="418">
        <v>0</v>
      </c>
      <c r="H75" s="418">
        <v>0</v>
      </c>
      <c r="I75" s="418">
        <v>65</v>
      </c>
      <c r="J75" s="418">
        <v>58</v>
      </c>
      <c r="K75" s="418">
        <v>123</v>
      </c>
      <c r="L75" s="418">
        <v>10641</v>
      </c>
      <c r="M75" s="418">
        <v>980</v>
      </c>
      <c r="N75" s="418">
        <v>11621</v>
      </c>
      <c r="O75" s="418">
        <v>831</v>
      </c>
      <c r="P75" s="418">
        <v>170</v>
      </c>
      <c r="Q75" s="418">
        <v>1001</v>
      </c>
      <c r="R75" s="418">
        <v>53</v>
      </c>
      <c r="S75" s="418">
        <v>31</v>
      </c>
      <c r="T75" s="418">
        <v>84</v>
      </c>
      <c r="U75" s="418">
        <v>0</v>
      </c>
      <c r="V75" s="418">
        <v>0</v>
      </c>
      <c r="W75" s="418">
        <v>0</v>
      </c>
      <c r="X75" s="419">
        <v>11590</v>
      </c>
      <c r="Y75" s="419">
        <v>1239</v>
      </c>
      <c r="Z75" s="419">
        <v>12829</v>
      </c>
    </row>
    <row r="76" spans="2:26" x14ac:dyDescent="0.3">
      <c r="B76" s="259">
        <v>39995</v>
      </c>
      <c r="C76" s="418">
        <v>0</v>
      </c>
      <c r="D76" s="418">
        <v>0</v>
      </c>
      <c r="E76" s="418">
        <v>0</v>
      </c>
      <c r="F76" s="418">
        <v>0</v>
      </c>
      <c r="G76" s="418">
        <v>0</v>
      </c>
      <c r="H76" s="418">
        <v>0</v>
      </c>
      <c r="I76" s="418">
        <v>197</v>
      </c>
      <c r="J76" s="418">
        <v>36</v>
      </c>
      <c r="K76" s="418">
        <v>233</v>
      </c>
      <c r="L76" s="418">
        <v>2145</v>
      </c>
      <c r="M76" s="418">
        <v>740</v>
      </c>
      <c r="N76" s="418">
        <v>2885</v>
      </c>
      <c r="O76" s="418">
        <v>1131</v>
      </c>
      <c r="P76" s="418">
        <v>167</v>
      </c>
      <c r="Q76" s="418">
        <v>1298</v>
      </c>
      <c r="R76" s="418">
        <v>30</v>
      </c>
      <c r="S76" s="418">
        <v>30</v>
      </c>
      <c r="T76" s="418">
        <v>60</v>
      </c>
      <c r="U76" s="418">
        <v>0</v>
      </c>
      <c r="V76" s="418">
        <v>0</v>
      </c>
      <c r="W76" s="418">
        <v>0</v>
      </c>
      <c r="X76" s="419">
        <v>3503</v>
      </c>
      <c r="Y76" s="419">
        <v>973</v>
      </c>
      <c r="Z76" s="419">
        <v>4476</v>
      </c>
    </row>
    <row r="77" spans="2:26" x14ac:dyDescent="0.3">
      <c r="B77" s="259">
        <v>40026</v>
      </c>
      <c r="C77" s="418">
        <v>0</v>
      </c>
      <c r="D77" s="418">
        <v>0</v>
      </c>
      <c r="E77" s="418">
        <v>0</v>
      </c>
      <c r="F77" s="418">
        <v>0</v>
      </c>
      <c r="G77" s="418">
        <v>0</v>
      </c>
      <c r="H77" s="418">
        <v>0</v>
      </c>
      <c r="I77" s="418">
        <v>108</v>
      </c>
      <c r="J77" s="418">
        <v>28</v>
      </c>
      <c r="K77" s="418">
        <v>136</v>
      </c>
      <c r="L77" s="418">
        <v>693</v>
      </c>
      <c r="M77" s="418">
        <v>478</v>
      </c>
      <c r="N77" s="418">
        <v>1171</v>
      </c>
      <c r="O77" s="418">
        <v>1218</v>
      </c>
      <c r="P77" s="418">
        <v>225</v>
      </c>
      <c r="Q77" s="418">
        <v>1443</v>
      </c>
      <c r="R77" s="418">
        <v>207</v>
      </c>
      <c r="S77" s="418">
        <v>65</v>
      </c>
      <c r="T77" s="418">
        <v>272</v>
      </c>
      <c r="U77" s="418">
        <v>0</v>
      </c>
      <c r="V77" s="418">
        <v>0</v>
      </c>
      <c r="W77" s="418">
        <v>0</v>
      </c>
      <c r="X77" s="419">
        <v>2226</v>
      </c>
      <c r="Y77" s="419">
        <v>796</v>
      </c>
      <c r="Z77" s="419">
        <v>3022</v>
      </c>
    </row>
    <row r="78" spans="2:26" x14ac:dyDescent="0.3">
      <c r="B78" s="259">
        <v>40057</v>
      </c>
      <c r="C78" s="418">
        <v>0</v>
      </c>
      <c r="D78" s="418">
        <v>0</v>
      </c>
      <c r="E78" s="418">
        <v>0</v>
      </c>
      <c r="F78" s="418">
        <v>0</v>
      </c>
      <c r="G78" s="418">
        <v>0</v>
      </c>
      <c r="H78" s="418">
        <v>0</v>
      </c>
      <c r="I78" s="418">
        <v>136</v>
      </c>
      <c r="J78" s="418">
        <v>96</v>
      </c>
      <c r="K78" s="418">
        <v>232</v>
      </c>
      <c r="L78" s="418">
        <v>1012</v>
      </c>
      <c r="M78" s="418">
        <v>562</v>
      </c>
      <c r="N78" s="418">
        <v>1574</v>
      </c>
      <c r="O78" s="418">
        <v>1146</v>
      </c>
      <c r="P78" s="418">
        <v>223</v>
      </c>
      <c r="Q78" s="418">
        <v>1369</v>
      </c>
      <c r="R78" s="418">
        <v>136</v>
      </c>
      <c r="S78" s="418">
        <v>91</v>
      </c>
      <c r="T78" s="418">
        <v>227</v>
      </c>
      <c r="U78" s="418">
        <v>0</v>
      </c>
      <c r="V78" s="418">
        <v>0</v>
      </c>
      <c r="W78" s="418">
        <v>0</v>
      </c>
      <c r="X78" s="419">
        <v>2430</v>
      </c>
      <c r="Y78" s="419">
        <v>972</v>
      </c>
      <c r="Z78" s="419">
        <v>3402</v>
      </c>
    </row>
    <row r="79" spans="2:26" x14ac:dyDescent="0.3">
      <c r="B79" s="259">
        <v>40087</v>
      </c>
      <c r="C79" s="418">
        <v>0</v>
      </c>
      <c r="D79" s="418">
        <v>0</v>
      </c>
      <c r="E79" s="418">
        <v>0</v>
      </c>
      <c r="F79" s="418">
        <v>0</v>
      </c>
      <c r="G79" s="418">
        <v>0</v>
      </c>
      <c r="H79" s="418">
        <v>0</v>
      </c>
      <c r="I79" s="418">
        <v>152</v>
      </c>
      <c r="J79" s="418">
        <v>94</v>
      </c>
      <c r="K79" s="418">
        <v>246</v>
      </c>
      <c r="L79" s="418">
        <v>783</v>
      </c>
      <c r="M79" s="418">
        <v>454</v>
      </c>
      <c r="N79" s="418">
        <v>1237</v>
      </c>
      <c r="O79" s="418">
        <v>1125</v>
      </c>
      <c r="P79" s="418">
        <v>207</v>
      </c>
      <c r="Q79" s="418">
        <v>1332</v>
      </c>
      <c r="R79" s="418">
        <v>85</v>
      </c>
      <c r="S79" s="418">
        <v>65</v>
      </c>
      <c r="T79" s="418">
        <v>150</v>
      </c>
      <c r="U79" s="418">
        <v>0</v>
      </c>
      <c r="V79" s="418">
        <v>0</v>
      </c>
      <c r="W79" s="418">
        <v>0</v>
      </c>
      <c r="X79" s="419">
        <v>2145</v>
      </c>
      <c r="Y79" s="419">
        <v>820</v>
      </c>
      <c r="Z79" s="419">
        <v>2965</v>
      </c>
    </row>
    <row r="80" spans="2:26" x14ac:dyDescent="0.3">
      <c r="B80" s="259">
        <v>40118</v>
      </c>
      <c r="C80" s="418">
        <v>0</v>
      </c>
      <c r="D80" s="418">
        <v>0</v>
      </c>
      <c r="E80" s="418">
        <v>0</v>
      </c>
      <c r="F80" s="418">
        <v>0</v>
      </c>
      <c r="G80" s="418">
        <v>0</v>
      </c>
      <c r="H80" s="418">
        <v>0</v>
      </c>
      <c r="I80" s="418">
        <v>73</v>
      </c>
      <c r="J80" s="418">
        <v>30</v>
      </c>
      <c r="K80" s="418">
        <v>103</v>
      </c>
      <c r="L80" s="418">
        <v>526</v>
      </c>
      <c r="M80" s="418">
        <v>272</v>
      </c>
      <c r="N80" s="418">
        <v>798</v>
      </c>
      <c r="O80" s="418">
        <v>972</v>
      </c>
      <c r="P80" s="418">
        <v>143</v>
      </c>
      <c r="Q80" s="418">
        <v>1115</v>
      </c>
      <c r="R80" s="418">
        <v>79</v>
      </c>
      <c r="S80" s="418">
        <v>29</v>
      </c>
      <c r="T80" s="418">
        <v>108</v>
      </c>
      <c r="U80" s="418">
        <v>0</v>
      </c>
      <c r="V80" s="418">
        <v>0</v>
      </c>
      <c r="W80" s="418">
        <v>0</v>
      </c>
      <c r="X80" s="419">
        <v>1650</v>
      </c>
      <c r="Y80" s="419">
        <v>474</v>
      </c>
      <c r="Z80" s="419">
        <v>2124</v>
      </c>
    </row>
    <row r="81" spans="2:26" x14ac:dyDescent="0.3">
      <c r="B81" s="259">
        <v>40148</v>
      </c>
      <c r="C81" s="418">
        <v>0</v>
      </c>
      <c r="D81" s="418">
        <v>0</v>
      </c>
      <c r="E81" s="418">
        <v>0</v>
      </c>
      <c r="F81" s="418">
        <v>0</v>
      </c>
      <c r="G81" s="418">
        <v>0</v>
      </c>
      <c r="H81" s="418">
        <v>0</v>
      </c>
      <c r="I81" s="418">
        <v>41</v>
      </c>
      <c r="J81" s="418">
        <v>16</v>
      </c>
      <c r="K81" s="418">
        <v>57</v>
      </c>
      <c r="L81" s="418">
        <v>465</v>
      </c>
      <c r="M81" s="418">
        <v>578</v>
      </c>
      <c r="N81" s="418">
        <v>1043</v>
      </c>
      <c r="O81" s="418">
        <v>926</v>
      </c>
      <c r="P81" s="418">
        <v>178</v>
      </c>
      <c r="Q81" s="418">
        <v>1104</v>
      </c>
      <c r="R81" s="418">
        <v>74</v>
      </c>
      <c r="S81" s="418">
        <v>44</v>
      </c>
      <c r="T81" s="418">
        <v>118</v>
      </c>
      <c r="U81" s="418">
        <v>0</v>
      </c>
      <c r="V81" s="418">
        <v>0</v>
      </c>
      <c r="W81" s="418">
        <v>0</v>
      </c>
      <c r="X81" s="419">
        <v>1506</v>
      </c>
      <c r="Y81" s="419">
        <v>816</v>
      </c>
      <c r="Z81" s="419">
        <v>2322</v>
      </c>
    </row>
    <row r="82" spans="2:26" x14ac:dyDescent="0.3">
      <c r="B82" s="259">
        <v>40179</v>
      </c>
      <c r="C82" s="418">
        <v>0</v>
      </c>
      <c r="D82" s="418">
        <v>0</v>
      </c>
      <c r="E82" s="418">
        <v>0</v>
      </c>
      <c r="F82" s="418">
        <v>0</v>
      </c>
      <c r="G82" s="418">
        <v>0</v>
      </c>
      <c r="H82" s="418">
        <v>0</v>
      </c>
      <c r="I82" s="418">
        <v>12</v>
      </c>
      <c r="J82" s="418">
        <v>7</v>
      </c>
      <c r="K82" s="418">
        <v>19</v>
      </c>
      <c r="L82" s="418">
        <v>254</v>
      </c>
      <c r="M82" s="418">
        <v>389</v>
      </c>
      <c r="N82" s="418">
        <v>643</v>
      </c>
      <c r="O82" s="418">
        <v>797</v>
      </c>
      <c r="P82" s="418">
        <v>158</v>
      </c>
      <c r="Q82" s="418">
        <v>955</v>
      </c>
      <c r="R82" s="418">
        <v>56</v>
      </c>
      <c r="S82" s="418">
        <v>8</v>
      </c>
      <c r="T82" s="418">
        <v>64</v>
      </c>
      <c r="U82" s="418">
        <v>0</v>
      </c>
      <c r="V82" s="418">
        <v>0</v>
      </c>
      <c r="W82" s="418">
        <v>0</v>
      </c>
      <c r="X82" s="419">
        <v>1119</v>
      </c>
      <c r="Y82" s="419">
        <v>562</v>
      </c>
      <c r="Z82" s="419">
        <v>1681</v>
      </c>
    </row>
    <row r="83" spans="2:26" x14ac:dyDescent="0.3">
      <c r="B83" s="259">
        <v>40210</v>
      </c>
      <c r="C83" s="418">
        <v>0</v>
      </c>
      <c r="D83" s="418">
        <v>0</v>
      </c>
      <c r="E83" s="418">
        <v>0</v>
      </c>
      <c r="F83" s="418">
        <v>0</v>
      </c>
      <c r="G83" s="418">
        <v>0</v>
      </c>
      <c r="H83" s="418">
        <v>0</v>
      </c>
      <c r="I83" s="418">
        <v>15</v>
      </c>
      <c r="J83" s="418">
        <v>20</v>
      </c>
      <c r="K83" s="418">
        <v>35</v>
      </c>
      <c r="L83" s="418">
        <v>119</v>
      </c>
      <c r="M83" s="418">
        <v>152</v>
      </c>
      <c r="N83" s="418">
        <v>271</v>
      </c>
      <c r="O83" s="418">
        <v>712</v>
      </c>
      <c r="P83" s="418">
        <v>125</v>
      </c>
      <c r="Q83" s="418">
        <v>837</v>
      </c>
      <c r="R83" s="418">
        <v>38</v>
      </c>
      <c r="S83" s="418">
        <v>18</v>
      </c>
      <c r="T83" s="418">
        <v>56</v>
      </c>
      <c r="U83" s="418">
        <v>0</v>
      </c>
      <c r="V83" s="418">
        <v>0</v>
      </c>
      <c r="W83" s="418">
        <v>0</v>
      </c>
      <c r="X83" s="419">
        <v>884</v>
      </c>
      <c r="Y83" s="419">
        <v>315</v>
      </c>
      <c r="Z83" s="419">
        <v>1199</v>
      </c>
    </row>
    <row r="84" spans="2:26" x14ac:dyDescent="0.3">
      <c r="B84" s="259">
        <v>40238</v>
      </c>
      <c r="C84" s="418">
        <v>0</v>
      </c>
      <c r="D84" s="418">
        <v>0</v>
      </c>
      <c r="E84" s="418">
        <v>0</v>
      </c>
      <c r="F84" s="418">
        <v>0</v>
      </c>
      <c r="G84" s="418">
        <v>0</v>
      </c>
      <c r="H84" s="418">
        <v>0</v>
      </c>
      <c r="I84" s="418">
        <v>18</v>
      </c>
      <c r="J84" s="418">
        <v>21</v>
      </c>
      <c r="K84" s="418">
        <v>39</v>
      </c>
      <c r="L84" s="418">
        <v>141</v>
      </c>
      <c r="M84" s="418">
        <v>164</v>
      </c>
      <c r="N84" s="418">
        <v>305</v>
      </c>
      <c r="O84" s="418">
        <v>603</v>
      </c>
      <c r="P84" s="418">
        <v>133</v>
      </c>
      <c r="Q84" s="418">
        <v>736</v>
      </c>
      <c r="R84" s="418">
        <v>37</v>
      </c>
      <c r="S84" s="418">
        <v>9</v>
      </c>
      <c r="T84" s="418">
        <v>46</v>
      </c>
      <c r="U84" s="418">
        <v>0</v>
      </c>
      <c r="V84" s="418">
        <v>0</v>
      </c>
      <c r="W84" s="418">
        <v>0</v>
      </c>
      <c r="X84" s="419">
        <v>799</v>
      </c>
      <c r="Y84" s="419">
        <v>327</v>
      </c>
      <c r="Z84" s="419">
        <v>1126</v>
      </c>
    </row>
    <row r="85" spans="2:26" x14ac:dyDescent="0.3">
      <c r="B85" s="259">
        <v>40269</v>
      </c>
      <c r="C85" s="418">
        <v>0</v>
      </c>
      <c r="D85" s="418">
        <v>0</v>
      </c>
      <c r="E85" s="418">
        <v>0</v>
      </c>
      <c r="F85" s="418">
        <v>0</v>
      </c>
      <c r="G85" s="418">
        <v>0</v>
      </c>
      <c r="H85" s="418">
        <v>0</v>
      </c>
      <c r="I85" s="418">
        <v>16</v>
      </c>
      <c r="J85" s="418">
        <v>15</v>
      </c>
      <c r="K85" s="418">
        <v>31</v>
      </c>
      <c r="L85" s="418">
        <v>172</v>
      </c>
      <c r="M85" s="418">
        <v>219</v>
      </c>
      <c r="N85" s="418">
        <v>391</v>
      </c>
      <c r="O85" s="418">
        <v>815</v>
      </c>
      <c r="P85" s="418">
        <v>156</v>
      </c>
      <c r="Q85" s="418">
        <v>971</v>
      </c>
      <c r="R85" s="418">
        <v>52</v>
      </c>
      <c r="S85" s="418">
        <v>8</v>
      </c>
      <c r="T85" s="418">
        <v>60</v>
      </c>
      <c r="U85" s="418">
        <v>0</v>
      </c>
      <c r="V85" s="418">
        <v>0</v>
      </c>
      <c r="W85" s="418">
        <v>0</v>
      </c>
      <c r="X85" s="419">
        <v>1055</v>
      </c>
      <c r="Y85" s="419">
        <v>398</v>
      </c>
      <c r="Z85" s="419">
        <v>1453</v>
      </c>
    </row>
    <row r="86" spans="2:26" x14ac:dyDescent="0.3">
      <c r="B86" s="259">
        <v>40299</v>
      </c>
      <c r="C86" s="418">
        <v>0</v>
      </c>
      <c r="D86" s="418">
        <v>0</v>
      </c>
      <c r="E86" s="418">
        <v>0</v>
      </c>
      <c r="F86" s="418">
        <v>0</v>
      </c>
      <c r="G86" s="418">
        <v>0</v>
      </c>
      <c r="H86" s="418">
        <v>0</v>
      </c>
      <c r="I86" s="418">
        <v>16</v>
      </c>
      <c r="J86" s="418">
        <v>8</v>
      </c>
      <c r="K86" s="418">
        <v>24</v>
      </c>
      <c r="L86" s="418">
        <v>113</v>
      </c>
      <c r="M86" s="418">
        <v>133</v>
      </c>
      <c r="N86" s="418">
        <v>246</v>
      </c>
      <c r="O86" s="418">
        <v>790</v>
      </c>
      <c r="P86" s="418">
        <v>137</v>
      </c>
      <c r="Q86" s="418">
        <v>927</v>
      </c>
      <c r="R86" s="418">
        <v>44</v>
      </c>
      <c r="S86" s="418">
        <v>9</v>
      </c>
      <c r="T86" s="418">
        <v>53</v>
      </c>
      <c r="U86" s="418">
        <v>0</v>
      </c>
      <c r="V86" s="418">
        <v>0</v>
      </c>
      <c r="W86" s="418">
        <v>0</v>
      </c>
      <c r="X86" s="419">
        <v>963</v>
      </c>
      <c r="Y86" s="419">
        <v>287</v>
      </c>
      <c r="Z86" s="419">
        <v>1250</v>
      </c>
    </row>
    <row r="87" spans="2:26" x14ac:dyDescent="0.3">
      <c r="B87" s="259">
        <v>40330</v>
      </c>
      <c r="C87" s="418">
        <v>0</v>
      </c>
      <c r="D87" s="418">
        <v>0</v>
      </c>
      <c r="E87" s="418">
        <v>0</v>
      </c>
      <c r="F87" s="418">
        <v>0</v>
      </c>
      <c r="G87" s="418">
        <v>0</v>
      </c>
      <c r="H87" s="418">
        <v>0</v>
      </c>
      <c r="I87" s="418">
        <v>4</v>
      </c>
      <c r="J87" s="418">
        <v>9</v>
      </c>
      <c r="K87" s="418">
        <v>13</v>
      </c>
      <c r="L87" s="418">
        <v>242</v>
      </c>
      <c r="M87" s="418">
        <v>205</v>
      </c>
      <c r="N87" s="418">
        <v>447</v>
      </c>
      <c r="O87" s="418">
        <v>826</v>
      </c>
      <c r="P87" s="418">
        <v>153</v>
      </c>
      <c r="Q87" s="418">
        <v>979</v>
      </c>
      <c r="R87" s="418">
        <v>77</v>
      </c>
      <c r="S87" s="418">
        <v>28</v>
      </c>
      <c r="T87" s="418">
        <v>105</v>
      </c>
      <c r="U87" s="418">
        <v>0</v>
      </c>
      <c r="V87" s="418">
        <v>0</v>
      </c>
      <c r="W87" s="418">
        <v>0</v>
      </c>
      <c r="X87" s="419">
        <v>1149</v>
      </c>
      <c r="Y87" s="419">
        <v>395</v>
      </c>
      <c r="Z87" s="419">
        <v>1544</v>
      </c>
    </row>
    <row r="88" spans="2:26" x14ac:dyDescent="0.3">
      <c r="B88" s="259">
        <v>40360</v>
      </c>
      <c r="C88" s="418">
        <v>0</v>
      </c>
      <c r="D88" s="418">
        <v>0</v>
      </c>
      <c r="E88" s="418">
        <v>0</v>
      </c>
      <c r="F88" s="418">
        <v>0</v>
      </c>
      <c r="G88" s="418">
        <v>0</v>
      </c>
      <c r="H88" s="418">
        <v>0</v>
      </c>
      <c r="I88" s="418">
        <v>659</v>
      </c>
      <c r="J88" s="418">
        <v>96</v>
      </c>
      <c r="K88" s="418">
        <v>755</v>
      </c>
      <c r="L88" s="418">
        <v>4092</v>
      </c>
      <c r="M88" s="418">
        <v>2474</v>
      </c>
      <c r="N88" s="418">
        <v>6566</v>
      </c>
      <c r="O88" s="418">
        <v>874</v>
      </c>
      <c r="P88" s="418">
        <v>221</v>
      </c>
      <c r="Q88" s="418">
        <v>1095</v>
      </c>
      <c r="R88" s="418">
        <v>203</v>
      </c>
      <c r="S88" s="418">
        <v>150</v>
      </c>
      <c r="T88" s="418">
        <v>353</v>
      </c>
      <c r="U88" s="418">
        <v>0</v>
      </c>
      <c r="V88" s="418">
        <v>0</v>
      </c>
      <c r="W88" s="418">
        <v>0</v>
      </c>
      <c r="X88" s="419">
        <v>5828</v>
      </c>
      <c r="Y88" s="419">
        <v>2941</v>
      </c>
      <c r="Z88" s="419">
        <v>8769</v>
      </c>
    </row>
    <row r="89" spans="2:26" x14ac:dyDescent="0.3">
      <c r="B89" s="259">
        <v>40391</v>
      </c>
      <c r="C89" s="418">
        <v>0</v>
      </c>
      <c r="D89" s="418">
        <v>0</v>
      </c>
      <c r="E89" s="418">
        <v>0</v>
      </c>
      <c r="F89" s="418">
        <v>0</v>
      </c>
      <c r="G89" s="418">
        <v>0</v>
      </c>
      <c r="H89" s="418">
        <v>0</v>
      </c>
      <c r="I89" s="418">
        <v>819</v>
      </c>
      <c r="J89" s="418">
        <v>137</v>
      </c>
      <c r="K89" s="418">
        <v>956</v>
      </c>
      <c r="L89" s="418">
        <v>4273</v>
      </c>
      <c r="M89" s="418">
        <v>2581</v>
      </c>
      <c r="N89" s="418">
        <v>6854</v>
      </c>
      <c r="O89" s="418">
        <v>1030</v>
      </c>
      <c r="P89" s="418">
        <v>228</v>
      </c>
      <c r="Q89" s="418">
        <v>1258</v>
      </c>
      <c r="R89" s="418">
        <v>144</v>
      </c>
      <c r="S89" s="418">
        <v>125</v>
      </c>
      <c r="T89" s="418">
        <v>269</v>
      </c>
      <c r="U89" s="418">
        <v>0</v>
      </c>
      <c r="V89" s="418">
        <v>0</v>
      </c>
      <c r="W89" s="418">
        <v>0</v>
      </c>
      <c r="X89" s="419">
        <v>6266</v>
      </c>
      <c r="Y89" s="419">
        <v>3071</v>
      </c>
      <c r="Z89" s="419">
        <v>9337</v>
      </c>
    </row>
    <row r="90" spans="2:26" x14ac:dyDescent="0.3">
      <c r="B90" s="259">
        <v>40422</v>
      </c>
      <c r="C90" s="418">
        <v>0</v>
      </c>
      <c r="D90" s="418">
        <v>0</v>
      </c>
      <c r="E90" s="418">
        <v>0</v>
      </c>
      <c r="F90" s="418">
        <v>0</v>
      </c>
      <c r="G90" s="418">
        <v>0</v>
      </c>
      <c r="H90" s="418">
        <v>0</v>
      </c>
      <c r="I90" s="418">
        <v>594</v>
      </c>
      <c r="J90" s="418">
        <v>96</v>
      </c>
      <c r="K90" s="418">
        <v>690</v>
      </c>
      <c r="L90" s="418">
        <v>2654</v>
      </c>
      <c r="M90" s="418">
        <v>1734</v>
      </c>
      <c r="N90" s="418">
        <v>4388</v>
      </c>
      <c r="O90" s="418">
        <v>758</v>
      </c>
      <c r="P90" s="418">
        <v>145</v>
      </c>
      <c r="Q90" s="418">
        <v>903</v>
      </c>
      <c r="R90" s="418">
        <v>132</v>
      </c>
      <c r="S90" s="418">
        <v>107</v>
      </c>
      <c r="T90" s="418">
        <v>239</v>
      </c>
      <c r="U90" s="418">
        <v>0</v>
      </c>
      <c r="V90" s="418">
        <v>0</v>
      </c>
      <c r="W90" s="418">
        <v>0</v>
      </c>
      <c r="X90" s="419">
        <v>4138</v>
      </c>
      <c r="Y90" s="419">
        <v>2082</v>
      </c>
      <c r="Z90" s="419">
        <v>6220</v>
      </c>
    </row>
    <row r="91" spans="2:26" x14ac:dyDescent="0.3">
      <c r="B91" s="259">
        <v>40452</v>
      </c>
      <c r="C91" s="418">
        <v>0</v>
      </c>
      <c r="D91" s="418">
        <v>0</v>
      </c>
      <c r="E91" s="418">
        <v>0</v>
      </c>
      <c r="F91" s="418">
        <v>0</v>
      </c>
      <c r="G91" s="418">
        <v>0</v>
      </c>
      <c r="H91" s="418">
        <v>0</v>
      </c>
      <c r="I91" s="418">
        <v>634</v>
      </c>
      <c r="J91" s="418">
        <v>84</v>
      </c>
      <c r="K91" s="418">
        <v>718</v>
      </c>
      <c r="L91" s="418">
        <v>2351</v>
      </c>
      <c r="M91" s="418">
        <v>1455</v>
      </c>
      <c r="N91" s="418">
        <v>3806</v>
      </c>
      <c r="O91" s="418">
        <v>855</v>
      </c>
      <c r="P91" s="418">
        <v>239</v>
      </c>
      <c r="Q91" s="418">
        <v>1094</v>
      </c>
      <c r="R91" s="418">
        <v>153</v>
      </c>
      <c r="S91" s="418">
        <v>121</v>
      </c>
      <c r="T91" s="418">
        <v>274</v>
      </c>
      <c r="U91" s="418">
        <v>0</v>
      </c>
      <c r="V91" s="418">
        <v>0</v>
      </c>
      <c r="W91" s="418">
        <v>0</v>
      </c>
      <c r="X91" s="419">
        <v>3993</v>
      </c>
      <c r="Y91" s="419">
        <v>1899</v>
      </c>
      <c r="Z91" s="419">
        <v>5892</v>
      </c>
    </row>
    <row r="92" spans="2:26" x14ac:dyDescent="0.3">
      <c r="B92" s="259">
        <v>40483</v>
      </c>
      <c r="C92" s="418">
        <v>0</v>
      </c>
      <c r="D92" s="418">
        <v>0</v>
      </c>
      <c r="E92" s="418">
        <v>0</v>
      </c>
      <c r="F92" s="418">
        <v>0</v>
      </c>
      <c r="G92" s="418">
        <v>0</v>
      </c>
      <c r="H92" s="418">
        <v>0</v>
      </c>
      <c r="I92" s="418">
        <v>580</v>
      </c>
      <c r="J92" s="418">
        <v>88</v>
      </c>
      <c r="K92" s="418">
        <v>668</v>
      </c>
      <c r="L92" s="418">
        <v>1953</v>
      </c>
      <c r="M92" s="418">
        <v>1147</v>
      </c>
      <c r="N92" s="418">
        <v>3100</v>
      </c>
      <c r="O92" s="418">
        <v>926</v>
      </c>
      <c r="P92" s="418">
        <v>197</v>
      </c>
      <c r="Q92" s="418">
        <v>1123</v>
      </c>
      <c r="R92" s="418">
        <v>120</v>
      </c>
      <c r="S92" s="418">
        <v>84</v>
      </c>
      <c r="T92" s="418">
        <v>204</v>
      </c>
      <c r="U92" s="418">
        <v>0</v>
      </c>
      <c r="V92" s="418">
        <v>0</v>
      </c>
      <c r="W92" s="418">
        <v>0</v>
      </c>
      <c r="X92" s="419">
        <v>3579</v>
      </c>
      <c r="Y92" s="419">
        <v>1516</v>
      </c>
      <c r="Z92" s="419">
        <v>5095</v>
      </c>
    </row>
    <row r="93" spans="2:26" x14ac:dyDescent="0.3">
      <c r="B93" s="259">
        <v>40513</v>
      </c>
      <c r="C93" s="418">
        <v>0</v>
      </c>
      <c r="D93" s="418">
        <v>0</v>
      </c>
      <c r="E93" s="418">
        <v>0</v>
      </c>
      <c r="F93" s="418">
        <v>0</v>
      </c>
      <c r="G93" s="418">
        <v>0</v>
      </c>
      <c r="H93" s="418">
        <v>0</v>
      </c>
      <c r="I93" s="418">
        <v>471</v>
      </c>
      <c r="J93" s="418">
        <v>76</v>
      </c>
      <c r="K93" s="418">
        <v>547</v>
      </c>
      <c r="L93" s="418">
        <v>1477</v>
      </c>
      <c r="M93" s="418">
        <v>883</v>
      </c>
      <c r="N93" s="418">
        <v>2360</v>
      </c>
      <c r="O93" s="418">
        <v>562</v>
      </c>
      <c r="P93" s="418">
        <v>120</v>
      </c>
      <c r="Q93" s="418">
        <v>682</v>
      </c>
      <c r="R93" s="418">
        <v>80</v>
      </c>
      <c r="S93" s="418">
        <v>56</v>
      </c>
      <c r="T93" s="418">
        <v>136</v>
      </c>
      <c r="U93" s="418">
        <v>0</v>
      </c>
      <c r="V93" s="418">
        <v>0</v>
      </c>
      <c r="W93" s="418">
        <v>0</v>
      </c>
      <c r="X93" s="419">
        <v>2590</v>
      </c>
      <c r="Y93" s="419">
        <v>1135</v>
      </c>
      <c r="Z93" s="419">
        <v>3725</v>
      </c>
    </row>
    <row r="94" spans="2:26" x14ac:dyDescent="0.3">
      <c r="B94" s="259">
        <v>40544</v>
      </c>
      <c r="C94" s="418">
        <v>0</v>
      </c>
      <c r="D94" s="418">
        <v>0</v>
      </c>
      <c r="E94" s="418">
        <v>0</v>
      </c>
      <c r="F94" s="418">
        <v>0</v>
      </c>
      <c r="G94" s="418">
        <v>0</v>
      </c>
      <c r="H94" s="418">
        <v>0</v>
      </c>
      <c r="I94" s="418">
        <v>709</v>
      </c>
      <c r="J94" s="418">
        <v>108</v>
      </c>
      <c r="K94" s="418">
        <v>817</v>
      </c>
      <c r="L94" s="418">
        <v>1860</v>
      </c>
      <c r="M94" s="418">
        <v>1179</v>
      </c>
      <c r="N94" s="418">
        <v>3039</v>
      </c>
      <c r="O94" s="418">
        <v>775</v>
      </c>
      <c r="P94" s="418">
        <v>141</v>
      </c>
      <c r="Q94" s="418">
        <v>916</v>
      </c>
      <c r="R94" s="418">
        <v>91</v>
      </c>
      <c r="S94" s="418">
        <v>42</v>
      </c>
      <c r="T94" s="418">
        <v>133</v>
      </c>
      <c r="U94" s="418">
        <v>0</v>
      </c>
      <c r="V94" s="418">
        <v>0</v>
      </c>
      <c r="W94" s="418">
        <v>0</v>
      </c>
      <c r="X94" s="419">
        <v>3435</v>
      </c>
      <c r="Y94" s="419">
        <v>1470</v>
      </c>
      <c r="Z94" s="419">
        <v>4905</v>
      </c>
    </row>
    <row r="95" spans="2:26" x14ac:dyDescent="0.3">
      <c r="B95" s="259">
        <v>40575</v>
      </c>
      <c r="C95" s="418">
        <v>0</v>
      </c>
      <c r="D95" s="418">
        <v>0</v>
      </c>
      <c r="E95" s="418">
        <v>0</v>
      </c>
      <c r="F95" s="418">
        <v>0</v>
      </c>
      <c r="G95" s="418">
        <v>0</v>
      </c>
      <c r="H95" s="418">
        <v>0</v>
      </c>
      <c r="I95" s="418">
        <v>543</v>
      </c>
      <c r="J95" s="418">
        <v>96</v>
      </c>
      <c r="K95" s="418">
        <v>639</v>
      </c>
      <c r="L95" s="418">
        <v>1508</v>
      </c>
      <c r="M95" s="418">
        <v>1036</v>
      </c>
      <c r="N95" s="418">
        <v>2544</v>
      </c>
      <c r="O95" s="418">
        <v>697</v>
      </c>
      <c r="P95" s="418">
        <v>136</v>
      </c>
      <c r="Q95" s="418">
        <v>833</v>
      </c>
      <c r="R95" s="418">
        <v>87</v>
      </c>
      <c r="S95" s="418">
        <v>30</v>
      </c>
      <c r="T95" s="418">
        <v>117</v>
      </c>
      <c r="U95" s="418">
        <v>0</v>
      </c>
      <c r="V95" s="418">
        <v>0</v>
      </c>
      <c r="W95" s="418">
        <v>0</v>
      </c>
      <c r="X95" s="419">
        <v>2835</v>
      </c>
      <c r="Y95" s="419">
        <v>1298</v>
      </c>
      <c r="Z95" s="419">
        <v>4133</v>
      </c>
    </row>
    <row r="96" spans="2:26" x14ac:dyDescent="0.3">
      <c r="B96" s="259">
        <v>40603</v>
      </c>
      <c r="C96" s="418">
        <v>0</v>
      </c>
      <c r="D96" s="418">
        <v>0</v>
      </c>
      <c r="E96" s="418">
        <v>0</v>
      </c>
      <c r="F96" s="418">
        <v>0</v>
      </c>
      <c r="G96" s="418">
        <v>0</v>
      </c>
      <c r="H96" s="418">
        <v>0</v>
      </c>
      <c r="I96" s="418">
        <v>617</v>
      </c>
      <c r="J96" s="418">
        <v>72</v>
      </c>
      <c r="K96" s="418">
        <v>689</v>
      </c>
      <c r="L96" s="418">
        <v>1633</v>
      </c>
      <c r="M96" s="418">
        <v>1056</v>
      </c>
      <c r="N96" s="418">
        <v>2689</v>
      </c>
      <c r="O96" s="418">
        <v>941</v>
      </c>
      <c r="P96" s="418">
        <v>159</v>
      </c>
      <c r="Q96" s="418">
        <v>1100</v>
      </c>
      <c r="R96" s="418">
        <v>111</v>
      </c>
      <c r="S96" s="418">
        <v>53</v>
      </c>
      <c r="T96" s="418">
        <v>164</v>
      </c>
      <c r="U96" s="418">
        <v>0</v>
      </c>
      <c r="V96" s="418">
        <v>0</v>
      </c>
      <c r="W96" s="418">
        <v>0</v>
      </c>
      <c r="X96" s="419">
        <v>3302</v>
      </c>
      <c r="Y96" s="419">
        <v>1340</v>
      </c>
      <c r="Z96" s="419">
        <v>4642</v>
      </c>
    </row>
    <row r="97" spans="2:26" x14ac:dyDescent="0.3">
      <c r="B97" s="259">
        <v>40634</v>
      </c>
      <c r="C97" s="418">
        <v>0</v>
      </c>
      <c r="D97" s="418">
        <v>0</v>
      </c>
      <c r="E97" s="418">
        <v>0</v>
      </c>
      <c r="F97" s="418">
        <v>0</v>
      </c>
      <c r="G97" s="418">
        <v>0</v>
      </c>
      <c r="H97" s="418">
        <v>0</v>
      </c>
      <c r="I97" s="418">
        <v>454</v>
      </c>
      <c r="J97" s="418">
        <v>75</v>
      </c>
      <c r="K97" s="418">
        <v>529</v>
      </c>
      <c r="L97" s="418">
        <v>1213</v>
      </c>
      <c r="M97" s="418">
        <v>729</v>
      </c>
      <c r="N97" s="418">
        <v>1942</v>
      </c>
      <c r="O97" s="418">
        <v>746</v>
      </c>
      <c r="P97" s="418">
        <v>122</v>
      </c>
      <c r="Q97" s="418">
        <v>868</v>
      </c>
      <c r="R97" s="418">
        <v>66</v>
      </c>
      <c r="S97" s="418">
        <v>32</v>
      </c>
      <c r="T97" s="418">
        <v>98</v>
      </c>
      <c r="U97" s="418">
        <v>0</v>
      </c>
      <c r="V97" s="418">
        <v>0</v>
      </c>
      <c r="W97" s="418">
        <v>0</v>
      </c>
      <c r="X97" s="419">
        <v>2479</v>
      </c>
      <c r="Y97" s="419">
        <v>958</v>
      </c>
      <c r="Z97" s="419">
        <v>3437</v>
      </c>
    </row>
    <row r="98" spans="2:26" x14ac:dyDescent="0.3">
      <c r="B98" s="259">
        <v>40664</v>
      </c>
      <c r="C98" s="418">
        <v>0</v>
      </c>
      <c r="D98" s="418">
        <v>0</v>
      </c>
      <c r="E98" s="418">
        <v>0</v>
      </c>
      <c r="F98" s="418">
        <v>0</v>
      </c>
      <c r="G98" s="418">
        <v>0</v>
      </c>
      <c r="H98" s="418">
        <v>0</v>
      </c>
      <c r="I98" s="418">
        <v>639</v>
      </c>
      <c r="J98" s="418">
        <v>81</v>
      </c>
      <c r="K98" s="418">
        <v>720</v>
      </c>
      <c r="L98" s="418">
        <v>1662</v>
      </c>
      <c r="M98" s="418">
        <v>953</v>
      </c>
      <c r="N98" s="418">
        <v>2615</v>
      </c>
      <c r="O98" s="418">
        <v>815</v>
      </c>
      <c r="P98" s="418">
        <v>168</v>
      </c>
      <c r="Q98" s="418">
        <v>983</v>
      </c>
      <c r="R98" s="418">
        <v>114</v>
      </c>
      <c r="S98" s="418">
        <v>43</v>
      </c>
      <c r="T98" s="418">
        <v>157</v>
      </c>
      <c r="U98" s="418">
        <v>0</v>
      </c>
      <c r="V98" s="418">
        <v>0</v>
      </c>
      <c r="W98" s="418">
        <v>0</v>
      </c>
      <c r="X98" s="419">
        <v>3230</v>
      </c>
      <c r="Y98" s="419">
        <v>1245</v>
      </c>
      <c r="Z98" s="419">
        <v>4475</v>
      </c>
    </row>
    <row r="99" spans="2:26" x14ac:dyDescent="0.3">
      <c r="B99" s="259">
        <v>40695</v>
      </c>
      <c r="C99" s="418">
        <v>0</v>
      </c>
      <c r="D99" s="418">
        <v>0</v>
      </c>
      <c r="E99" s="418">
        <v>0</v>
      </c>
      <c r="F99" s="418">
        <v>0</v>
      </c>
      <c r="G99" s="418">
        <v>0</v>
      </c>
      <c r="H99" s="418">
        <v>0</v>
      </c>
      <c r="I99" s="418">
        <v>582</v>
      </c>
      <c r="J99" s="418">
        <v>95</v>
      </c>
      <c r="K99" s="418">
        <v>677</v>
      </c>
      <c r="L99" s="418">
        <v>1591</v>
      </c>
      <c r="M99" s="418">
        <v>908</v>
      </c>
      <c r="N99" s="418">
        <v>2499</v>
      </c>
      <c r="O99" s="418">
        <v>687</v>
      </c>
      <c r="P99" s="418">
        <v>156</v>
      </c>
      <c r="Q99" s="418">
        <v>843</v>
      </c>
      <c r="R99" s="418">
        <v>116</v>
      </c>
      <c r="S99" s="418">
        <v>44</v>
      </c>
      <c r="T99" s="418">
        <v>160</v>
      </c>
      <c r="U99" s="418">
        <v>0</v>
      </c>
      <c r="V99" s="418">
        <v>0</v>
      </c>
      <c r="W99" s="418">
        <v>0</v>
      </c>
      <c r="X99" s="419">
        <v>2976</v>
      </c>
      <c r="Y99" s="419">
        <v>1203</v>
      </c>
      <c r="Z99" s="419">
        <v>4179</v>
      </c>
    </row>
    <row r="100" spans="2:26" x14ac:dyDescent="0.3">
      <c r="B100" s="259">
        <v>40725</v>
      </c>
      <c r="C100" s="418">
        <v>0</v>
      </c>
      <c r="D100" s="418">
        <v>0</v>
      </c>
      <c r="E100" s="418">
        <v>0</v>
      </c>
      <c r="F100" s="418">
        <v>0</v>
      </c>
      <c r="G100" s="418">
        <v>0</v>
      </c>
      <c r="H100" s="418">
        <v>0</v>
      </c>
      <c r="I100" s="418">
        <v>712</v>
      </c>
      <c r="J100" s="418">
        <v>82</v>
      </c>
      <c r="K100" s="418">
        <v>794</v>
      </c>
      <c r="L100" s="418">
        <v>3028</v>
      </c>
      <c r="M100" s="418">
        <v>1924</v>
      </c>
      <c r="N100" s="418">
        <v>4952</v>
      </c>
      <c r="O100" s="418">
        <v>760</v>
      </c>
      <c r="P100" s="418">
        <v>145</v>
      </c>
      <c r="Q100" s="418">
        <v>905</v>
      </c>
      <c r="R100" s="418">
        <v>138</v>
      </c>
      <c r="S100" s="418">
        <v>64</v>
      </c>
      <c r="T100" s="418">
        <v>202</v>
      </c>
      <c r="U100" s="418">
        <v>0</v>
      </c>
      <c r="V100" s="418">
        <v>0</v>
      </c>
      <c r="W100" s="418">
        <v>0</v>
      </c>
      <c r="X100" s="419">
        <v>4638</v>
      </c>
      <c r="Y100" s="419">
        <v>2215</v>
      </c>
      <c r="Z100" s="419">
        <v>6853</v>
      </c>
    </row>
    <row r="101" spans="2:26" x14ac:dyDescent="0.3">
      <c r="B101" s="259">
        <v>40756</v>
      </c>
      <c r="C101" s="418">
        <v>0</v>
      </c>
      <c r="D101" s="418">
        <v>0</v>
      </c>
      <c r="E101" s="418">
        <v>0</v>
      </c>
      <c r="F101" s="418">
        <v>0</v>
      </c>
      <c r="G101" s="418">
        <v>0</v>
      </c>
      <c r="H101" s="418">
        <v>0</v>
      </c>
      <c r="I101" s="418">
        <v>567</v>
      </c>
      <c r="J101" s="418">
        <v>84</v>
      </c>
      <c r="K101" s="418">
        <v>651</v>
      </c>
      <c r="L101" s="418">
        <v>2404</v>
      </c>
      <c r="M101" s="418">
        <v>1632</v>
      </c>
      <c r="N101" s="418">
        <v>4036</v>
      </c>
      <c r="O101" s="418">
        <v>733</v>
      </c>
      <c r="P101" s="418">
        <v>153</v>
      </c>
      <c r="Q101" s="418">
        <v>886</v>
      </c>
      <c r="R101" s="418">
        <v>127</v>
      </c>
      <c r="S101" s="418">
        <v>55</v>
      </c>
      <c r="T101" s="418">
        <v>182</v>
      </c>
      <c r="U101" s="418">
        <v>0</v>
      </c>
      <c r="V101" s="418">
        <v>0</v>
      </c>
      <c r="W101" s="418">
        <v>0</v>
      </c>
      <c r="X101" s="419">
        <v>3831</v>
      </c>
      <c r="Y101" s="419">
        <v>1924</v>
      </c>
      <c r="Z101" s="419">
        <v>5755</v>
      </c>
    </row>
    <row r="102" spans="2:26" x14ac:dyDescent="0.3">
      <c r="B102" s="259">
        <v>40787</v>
      </c>
      <c r="C102" s="418">
        <v>0</v>
      </c>
      <c r="D102" s="418">
        <v>0</v>
      </c>
      <c r="E102" s="418">
        <v>0</v>
      </c>
      <c r="F102" s="418">
        <v>0</v>
      </c>
      <c r="G102" s="418">
        <v>0</v>
      </c>
      <c r="H102" s="418">
        <v>0</v>
      </c>
      <c r="I102" s="418">
        <v>497</v>
      </c>
      <c r="J102" s="418">
        <v>79</v>
      </c>
      <c r="K102" s="418">
        <v>576</v>
      </c>
      <c r="L102" s="418">
        <v>1599</v>
      </c>
      <c r="M102" s="418">
        <v>1052</v>
      </c>
      <c r="N102" s="418">
        <v>2651</v>
      </c>
      <c r="O102" s="418">
        <v>637</v>
      </c>
      <c r="P102" s="418">
        <v>146</v>
      </c>
      <c r="Q102" s="418">
        <v>783</v>
      </c>
      <c r="R102" s="418">
        <v>85</v>
      </c>
      <c r="S102" s="418">
        <v>37</v>
      </c>
      <c r="T102" s="418">
        <v>122</v>
      </c>
      <c r="U102" s="418">
        <v>0</v>
      </c>
      <c r="V102" s="418">
        <v>0</v>
      </c>
      <c r="W102" s="418">
        <v>0</v>
      </c>
      <c r="X102" s="419">
        <v>2818</v>
      </c>
      <c r="Y102" s="419">
        <v>1314</v>
      </c>
      <c r="Z102" s="419">
        <v>4132</v>
      </c>
    </row>
    <row r="103" spans="2:26" x14ac:dyDescent="0.3">
      <c r="B103" s="259">
        <v>40817</v>
      </c>
      <c r="C103" s="418">
        <v>0</v>
      </c>
      <c r="D103" s="418">
        <v>0</v>
      </c>
      <c r="E103" s="418">
        <v>0</v>
      </c>
      <c r="F103" s="418">
        <v>0</v>
      </c>
      <c r="G103" s="418">
        <v>0</v>
      </c>
      <c r="H103" s="418">
        <v>0</v>
      </c>
      <c r="I103" s="418">
        <v>346</v>
      </c>
      <c r="J103" s="418">
        <v>40</v>
      </c>
      <c r="K103" s="418">
        <v>386</v>
      </c>
      <c r="L103" s="418">
        <v>1328</v>
      </c>
      <c r="M103" s="418">
        <v>698</v>
      </c>
      <c r="N103" s="418">
        <v>2026</v>
      </c>
      <c r="O103" s="418">
        <v>612</v>
      </c>
      <c r="P103" s="418">
        <v>123</v>
      </c>
      <c r="Q103" s="418">
        <v>735</v>
      </c>
      <c r="R103" s="418">
        <v>76</v>
      </c>
      <c r="S103" s="418">
        <v>24</v>
      </c>
      <c r="T103" s="418">
        <v>100</v>
      </c>
      <c r="U103" s="418">
        <v>0</v>
      </c>
      <c r="V103" s="418">
        <v>0</v>
      </c>
      <c r="W103" s="418">
        <v>0</v>
      </c>
      <c r="X103" s="419">
        <v>2362</v>
      </c>
      <c r="Y103" s="419">
        <v>885</v>
      </c>
      <c r="Z103" s="419">
        <v>3247</v>
      </c>
    </row>
    <row r="104" spans="2:26" x14ac:dyDescent="0.3">
      <c r="B104" s="259">
        <v>40848</v>
      </c>
      <c r="C104" s="418">
        <v>0</v>
      </c>
      <c r="D104" s="418">
        <v>0</v>
      </c>
      <c r="E104" s="418">
        <v>0</v>
      </c>
      <c r="F104" s="418">
        <v>0</v>
      </c>
      <c r="G104" s="418">
        <v>0</v>
      </c>
      <c r="H104" s="418">
        <v>0</v>
      </c>
      <c r="I104" s="418">
        <v>400</v>
      </c>
      <c r="J104" s="418">
        <v>51</v>
      </c>
      <c r="K104" s="418">
        <v>451</v>
      </c>
      <c r="L104" s="418">
        <v>2064</v>
      </c>
      <c r="M104" s="418">
        <v>1262</v>
      </c>
      <c r="N104" s="418">
        <v>3326</v>
      </c>
      <c r="O104" s="418">
        <v>726</v>
      </c>
      <c r="P104" s="418">
        <v>132</v>
      </c>
      <c r="Q104" s="418">
        <v>858</v>
      </c>
      <c r="R104" s="418">
        <v>79</v>
      </c>
      <c r="S104" s="418">
        <v>25</v>
      </c>
      <c r="T104" s="418">
        <v>104</v>
      </c>
      <c r="U104" s="418">
        <v>0</v>
      </c>
      <c r="V104" s="418">
        <v>0</v>
      </c>
      <c r="W104" s="418">
        <v>0</v>
      </c>
      <c r="X104" s="419">
        <v>3269</v>
      </c>
      <c r="Y104" s="419">
        <v>1470</v>
      </c>
      <c r="Z104" s="419">
        <v>4739</v>
      </c>
    </row>
    <row r="105" spans="2:26" x14ac:dyDescent="0.3">
      <c r="B105" s="259">
        <v>40878</v>
      </c>
      <c r="C105" s="418">
        <v>0</v>
      </c>
      <c r="D105" s="418">
        <v>0</v>
      </c>
      <c r="E105" s="418">
        <v>0</v>
      </c>
      <c r="F105" s="418">
        <v>0</v>
      </c>
      <c r="G105" s="418">
        <v>0</v>
      </c>
      <c r="H105" s="418">
        <v>0</v>
      </c>
      <c r="I105" s="418">
        <v>324</v>
      </c>
      <c r="J105" s="418">
        <v>29</v>
      </c>
      <c r="K105" s="418">
        <v>353</v>
      </c>
      <c r="L105" s="418">
        <v>1595</v>
      </c>
      <c r="M105" s="418">
        <v>1019</v>
      </c>
      <c r="N105" s="418">
        <v>2614</v>
      </c>
      <c r="O105" s="418">
        <v>560</v>
      </c>
      <c r="P105" s="418">
        <v>102</v>
      </c>
      <c r="Q105" s="418">
        <v>662</v>
      </c>
      <c r="R105" s="418">
        <v>45</v>
      </c>
      <c r="S105" s="418">
        <v>26</v>
      </c>
      <c r="T105" s="418">
        <v>71</v>
      </c>
      <c r="U105" s="418">
        <v>0</v>
      </c>
      <c r="V105" s="418">
        <v>0</v>
      </c>
      <c r="W105" s="418">
        <v>0</v>
      </c>
      <c r="X105" s="419">
        <v>2524</v>
      </c>
      <c r="Y105" s="419">
        <v>1176</v>
      </c>
      <c r="Z105" s="419">
        <v>3700</v>
      </c>
    </row>
    <row r="106" spans="2:26" x14ac:dyDescent="0.3">
      <c r="B106" s="259">
        <v>40909</v>
      </c>
      <c r="C106" s="418">
        <v>0</v>
      </c>
      <c r="D106" s="418">
        <v>0</v>
      </c>
      <c r="E106" s="418">
        <v>0</v>
      </c>
      <c r="F106" s="418">
        <v>0</v>
      </c>
      <c r="G106" s="418">
        <v>0</v>
      </c>
      <c r="H106" s="418">
        <v>0</v>
      </c>
      <c r="I106" s="418">
        <v>355</v>
      </c>
      <c r="J106" s="418">
        <v>43</v>
      </c>
      <c r="K106" s="418">
        <v>398</v>
      </c>
      <c r="L106" s="418">
        <v>1640</v>
      </c>
      <c r="M106" s="418">
        <v>954</v>
      </c>
      <c r="N106" s="418">
        <v>2594</v>
      </c>
      <c r="O106" s="418">
        <v>564</v>
      </c>
      <c r="P106" s="418">
        <v>124</v>
      </c>
      <c r="Q106" s="418">
        <v>688</v>
      </c>
      <c r="R106" s="418">
        <v>66</v>
      </c>
      <c r="S106" s="418">
        <v>28</v>
      </c>
      <c r="T106" s="418">
        <v>94</v>
      </c>
      <c r="U106" s="418">
        <v>0</v>
      </c>
      <c r="V106" s="418">
        <v>0</v>
      </c>
      <c r="W106" s="418">
        <v>0</v>
      </c>
      <c r="X106" s="419">
        <v>2625</v>
      </c>
      <c r="Y106" s="419">
        <v>1149</v>
      </c>
      <c r="Z106" s="419">
        <v>3774</v>
      </c>
    </row>
    <row r="107" spans="2:26" x14ac:dyDescent="0.3">
      <c r="B107" s="259">
        <v>40940</v>
      </c>
      <c r="C107" s="418">
        <v>0</v>
      </c>
      <c r="D107" s="418">
        <v>0</v>
      </c>
      <c r="E107" s="418">
        <v>0</v>
      </c>
      <c r="F107" s="418">
        <v>0</v>
      </c>
      <c r="G107" s="418">
        <v>0</v>
      </c>
      <c r="H107" s="418">
        <v>0</v>
      </c>
      <c r="I107" s="418">
        <v>295</v>
      </c>
      <c r="J107" s="418">
        <v>35</v>
      </c>
      <c r="K107" s="418">
        <v>330</v>
      </c>
      <c r="L107" s="418">
        <v>1029</v>
      </c>
      <c r="M107" s="418">
        <v>640</v>
      </c>
      <c r="N107" s="418">
        <v>1669</v>
      </c>
      <c r="O107" s="418">
        <v>525</v>
      </c>
      <c r="P107" s="418">
        <v>117</v>
      </c>
      <c r="Q107" s="418">
        <v>642</v>
      </c>
      <c r="R107" s="418">
        <v>66</v>
      </c>
      <c r="S107" s="418">
        <v>23</v>
      </c>
      <c r="T107" s="418">
        <v>89</v>
      </c>
      <c r="U107" s="418">
        <v>0</v>
      </c>
      <c r="V107" s="418">
        <v>0</v>
      </c>
      <c r="W107" s="418">
        <v>0</v>
      </c>
      <c r="X107" s="419">
        <v>1915</v>
      </c>
      <c r="Y107" s="419">
        <v>815</v>
      </c>
      <c r="Z107" s="419">
        <v>2730</v>
      </c>
    </row>
    <row r="108" spans="2:26" x14ac:dyDescent="0.3">
      <c r="B108" s="259">
        <v>40969</v>
      </c>
      <c r="C108" s="418">
        <v>0</v>
      </c>
      <c r="D108" s="418">
        <v>0</v>
      </c>
      <c r="E108" s="418">
        <v>0</v>
      </c>
      <c r="F108" s="418">
        <v>0</v>
      </c>
      <c r="G108" s="418">
        <v>0</v>
      </c>
      <c r="H108" s="418">
        <v>0</v>
      </c>
      <c r="I108" s="418">
        <v>346</v>
      </c>
      <c r="J108" s="418">
        <v>41</v>
      </c>
      <c r="K108" s="418">
        <v>387</v>
      </c>
      <c r="L108" s="418">
        <v>1089</v>
      </c>
      <c r="M108" s="418">
        <v>600</v>
      </c>
      <c r="N108" s="418">
        <v>1689</v>
      </c>
      <c r="O108" s="418">
        <v>646</v>
      </c>
      <c r="P108" s="418">
        <v>121</v>
      </c>
      <c r="Q108" s="418">
        <v>767</v>
      </c>
      <c r="R108" s="418">
        <v>74</v>
      </c>
      <c r="S108" s="418">
        <v>24</v>
      </c>
      <c r="T108" s="418">
        <v>98</v>
      </c>
      <c r="U108" s="418">
        <v>0</v>
      </c>
      <c r="V108" s="418">
        <v>0</v>
      </c>
      <c r="W108" s="418">
        <v>0</v>
      </c>
      <c r="X108" s="419">
        <v>2155</v>
      </c>
      <c r="Y108" s="419">
        <v>786</v>
      </c>
      <c r="Z108" s="419">
        <v>2941</v>
      </c>
    </row>
    <row r="109" spans="2:26" x14ac:dyDescent="0.3">
      <c r="B109" s="259">
        <v>41000</v>
      </c>
      <c r="C109" s="418">
        <v>0</v>
      </c>
      <c r="D109" s="418">
        <v>0</v>
      </c>
      <c r="E109" s="418">
        <v>0</v>
      </c>
      <c r="F109" s="418">
        <v>0</v>
      </c>
      <c r="G109" s="418">
        <v>0</v>
      </c>
      <c r="H109" s="418">
        <v>0</v>
      </c>
      <c r="I109" s="418">
        <v>280</v>
      </c>
      <c r="J109" s="418">
        <v>33</v>
      </c>
      <c r="K109" s="418">
        <v>313</v>
      </c>
      <c r="L109" s="418">
        <v>909</v>
      </c>
      <c r="M109" s="418">
        <v>580</v>
      </c>
      <c r="N109" s="418">
        <v>1489</v>
      </c>
      <c r="O109" s="418">
        <v>579</v>
      </c>
      <c r="P109" s="418">
        <v>128</v>
      </c>
      <c r="Q109" s="418">
        <v>707</v>
      </c>
      <c r="R109" s="418">
        <v>53</v>
      </c>
      <c r="S109" s="418">
        <v>19</v>
      </c>
      <c r="T109" s="418">
        <v>72</v>
      </c>
      <c r="U109" s="418">
        <v>0</v>
      </c>
      <c r="V109" s="418">
        <v>0</v>
      </c>
      <c r="W109" s="418">
        <v>0</v>
      </c>
      <c r="X109" s="419">
        <v>1821</v>
      </c>
      <c r="Y109" s="419">
        <v>760</v>
      </c>
      <c r="Z109" s="419">
        <v>2581</v>
      </c>
    </row>
    <row r="110" spans="2:26" x14ac:dyDescent="0.3">
      <c r="B110" s="259">
        <v>41030</v>
      </c>
      <c r="C110" s="418">
        <v>0</v>
      </c>
      <c r="D110" s="418">
        <v>0</v>
      </c>
      <c r="E110" s="418">
        <v>0</v>
      </c>
      <c r="F110" s="418">
        <v>0</v>
      </c>
      <c r="G110" s="418">
        <v>0</v>
      </c>
      <c r="H110" s="418">
        <v>0</v>
      </c>
      <c r="I110" s="418">
        <v>339</v>
      </c>
      <c r="J110" s="418">
        <v>46</v>
      </c>
      <c r="K110" s="418">
        <v>385</v>
      </c>
      <c r="L110" s="418">
        <v>1364</v>
      </c>
      <c r="M110" s="418">
        <v>737</v>
      </c>
      <c r="N110" s="418">
        <v>2101</v>
      </c>
      <c r="O110" s="418">
        <v>710</v>
      </c>
      <c r="P110" s="418">
        <v>156</v>
      </c>
      <c r="Q110" s="418">
        <v>866</v>
      </c>
      <c r="R110" s="418">
        <v>56</v>
      </c>
      <c r="S110" s="418">
        <v>33</v>
      </c>
      <c r="T110" s="418">
        <v>89</v>
      </c>
      <c r="U110" s="418">
        <v>0</v>
      </c>
      <c r="V110" s="418">
        <v>0</v>
      </c>
      <c r="W110" s="418">
        <v>0</v>
      </c>
      <c r="X110" s="419">
        <v>2469</v>
      </c>
      <c r="Y110" s="419">
        <v>972</v>
      </c>
      <c r="Z110" s="419">
        <v>3441</v>
      </c>
    </row>
    <row r="111" spans="2:26" x14ac:dyDescent="0.3">
      <c r="B111" s="259">
        <v>41061</v>
      </c>
      <c r="C111" s="418">
        <v>0</v>
      </c>
      <c r="D111" s="418">
        <v>0</v>
      </c>
      <c r="E111" s="418">
        <v>0</v>
      </c>
      <c r="F111" s="418">
        <v>0</v>
      </c>
      <c r="G111" s="418">
        <v>0</v>
      </c>
      <c r="H111" s="418">
        <v>0</v>
      </c>
      <c r="I111" s="418">
        <v>312</v>
      </c>
      <c r="J111" s="418">
        <v>45</v>
      </c>
      <c r="K111" s="418">
        <v>357</v>
      </c>
      <c r="L111" s="418">
        <v>1176</v>
      </c>
      <c r="M111" s="418">
        <v>712</v>
      </c>
      <c r="N111" s="418">
        <v>1888</v>
      </c>
      <c r="O111" s="418">
        <v>615</v>
      </c>
      <c r="P111" s="418">
        <v>145</v>
      </c>
      <c r="Q111" s="418">
        <v>760</v>
      </c>
      <c r="R111" s="418">
        <v>84</v>
      </c>
      <c r="S111" s="418">
        <v>26</v>
      </c>
      <c r="T111" s="418">
        <v>110</v>
      </c>
      <c r="U111" s="418">
        <v>0</v>
      </c>
      <c r="V111" s="418">
        <v>0</v>
      </c>
      <c r="W111" s="418">
        <v>0</v>
      </c>
      <c r="X111" s="419">
        <v>2187</v>
      </c>
      <c r="Y111" s="419">
        <v>928</v>
      </c>
      <c r="Z111" s="419">
        <v>3115</v>
      </c>
    </row>
    <row r="112" spans="2:26" x14ac:dyDescent="0.3">
      <c r="B112" s="259">
        <v>41091</v>
      </c>
      <c r="C112" s="418">
        <v>0</v>
      </c>
      <c r="D112" s="418">
        <v>0</v>
      </c>
      <c r="E112" s="418">
        <v>0</v>
      </c>
      <c r="F112" s="418">
        <v>0</v>
      </c>
      <c r="G112" s="418">
        <v>0</v>
      </c>
      <c r="H112" s="418">
        <v>0</v>
      </c>
      <c r="I112" s="418">
        <v>296</v>
      </c>
      <c r="J112" s="418">
        <v>48</v>
      </c>
      <c r="K112" s="418">
        <v>344</v>
      </c>
      <c r="L112" s="418">
        <v>471</v>
      </c>
      <c r="M112" s="418">
        <v>305</v>
      </c>
      <c r="N112" s="418">
        <v>776</v>
      </c>
      <c r="O112" s="418">
        <v>598</v>
      </c>
      <c r="P112" s="418">
        <v>136</v>
      </c>
      <c r="Q112" s="418">
        <v>734</v>
      </c>
      <c r="R112" s="418">
        <v>89</v>
      </c>
      <c r="S112" s="418">
        <v>22</v>
      </c>
      <c r="T112" s="418">
        <v>111</v>
      </c>
      <c r="U112" s="418">
        <v>0</v>
      </c>
      <c r="V112" s="418">
        <v>0</v>
      </c>
      <c r="W112" s="418">
        <v>0</v>
      </c>
      <c r="X112" s="419">
        <v>1454</v>
      </c>
      <c r="Y112" s="419">
        <v>511</v>
      </c>
      <c r="Z112" s="419">
        <v>1965</v>
      </c>
    </row>
    <row r="113" spans="2:26" x14ac:dyDescent="0.3">
      <c r="B113" s="259">
        <v>41122</v>
      </c>
      <c r="C113" s="418">
        <v>0</v>
      </c>
      <c r="D113" s="418">
        <v>0</v>
      </c>
      <c r="E113" s="418">
        <v>0</v>
      </c>
      <c r="F113" s="418">
        <v>0</v>
      </c>
      <c r="G113" s="418">
        <v>0</v>
      </c>
      <c r="H113" s="418">
        <v>0</v>
      </c>
      <c r="I113" s="418">
        <v>484</v>
      </c>
      <c r="J113" s="418">
        <v>63</v>
      </c>
      <c r="K113" s="418">
        <v>547</v>
      </c>
      <c r="L113" s="418">
        <v>466</v>
      </c>
      <c r="M113" s="418">
        <v>329</v>
      </c>
      <c r="N113" s="418">
        <v>795</v>
      </c>
      <c r="O113" s="418">
        <v>738</v>
      </c>
      <c r="P113" s="418">
        <v>142</v>
      </c>
      <c r="Q113" s="418">
        <v>880</v>
      </c>
      <c r="R113" s="418">
        <v>78</v>
      </c>
      <c r="S113" s="418">
        <v>45</v>
      </c>
      <c r="T113" s="418">
        <v>123</v>
      </c>
      <c r="U113" s="418">
        <v>0</v>
      </c>
      <c r="V113" s="418">
        <v>0</v>
      </c>
      <c r="W113" s="418">
        <v>0</v>
      </c>
      <c r="X113" s="419">
        <v>1766</v>
      </c>
      <c r="Y113" s="419">
        <v>579</v>
      </c>
      <c r="Z113" s="419">
        <v>2345</v>
      </c>
    </row>
    <row r="114" spans="2:26" x14ac:dyDescent="0.3">
      <c r="B114" s="259">
        <v>41153</v>
      </c>
      <c r="C114" s="418">
        <v>0</v>
      </c>
      <c r="D114" s="418">
        <v>0</v>
      </c>
      <c r="E114" s="418">
        <v>0</v>
      </c>
      <c r="F114" s="418">
        <v>0</v>
      </c>
      <c r="G114" s="418">
        <v>0</v>
      </c>
      <c r="H114" s="418">
        <v>0</v>
      </c>
      <c r="I114" s="418">
        <v>385</v>
      </c>
      <c r="J114" s="418">
        <v>43</v>
      </c>
      <c r="K114" s="418">
        <v>428</v>
      </c>
      <c r="L114" s="418">
        <v>568</v>
      </c>
      <c r="M114" s="418">
        <v>474</v>
      </c>
      <c r="N114" s="418">
        <v>1042</v>
      </c>
      <c r="O114" s="418">
        <v>532</v>
      </c>
      <c r="P114" s="418">
        <v>84</v>
      </c>
      <c r="Q114" s="418">
        <v>616</v>
      </c>
      <c r="R114" s="418">
        <v>52</v>
      </c>
      <c r="S114" s="418">
        <v>30</v>
      </c>
      <c r="T114" s="418">
        <v>82</v>
      </c>
      <c r="U114" s="418">
        <v>0</v>
      </c>
      <c r="V114" s="418">
        <v>0</v>
      </c>
      <c r="W114" s="418">
        <v>0</v>
      </c>
      <c r="X114" s="419">
        <v>1537</v>
      </c>
      <c r="Y114" s="419">
        <v>631</v>
      </c>
      <c r="Z114" s="419">
        <v>2168</v>
      </c>
    </row>
    <row r="115" spans="2:26" x14ac:dyDescent="0.3">
      <c r="B115" s="259">
        <v>41183</v>
      </c>
      <c r="C115" s="418">
        <v>0</v>
      </c>
      <c r="D115" s="418">
        <v>0</v>
      </c>
      <c r="E115" s="418">
        <v>0</v>
      </c>
      <c r="F115" s="418">
        <v>0</v>
      </c>
      <c r="G115" s="418">
        <v>0</v>
      </c>
      <c r="H115" s="418">
        <v>0</v>
      </c>
      <c r="I115" s="418">
        <v>539</v>
      </c>
      <c r="J115" s="418">
        <v>78</v>
      </c>
      <c r="K115" s="418">
        <v>617</v>
      </c>
      <c r="L115" s="418">
        <v>486</v>
      </c>
      <c r="M115" s="418">
        <v>371</v>
      </c>
      <c r="N115" s="418">
        <v>857</v>
      </c>
      <c r="O115" s="418">
        <v>782</v>
      </c>
      <c r="P115" s="418">
        <v>126</v>
      </c>
      <c r="Q115" s="418">
        <v>908</v>
      </c>
      <c r="R115" s="418">
        <v>81</v>
      </c>
      <c r="S115" s="418">
        <v>37</v>
      </c>
      <c r="T115" s="418">
        <v>118</v>
      </c>
      <c r="U115" s="418">
        <v>0</v>
      </c>
      <c r="V115" s="418">
        <v>0</v>
      </c>
      <c r="W115" s="418">
        <v>0</v>
      </c>
      <c r="X115" s="419">
        <v>1888</v>
      </c>
      <c r="Y115" s="419">
        <v>612</v>
      </c>
      <c r="Z115" s="419">
        <v>2500</v>
      </c>
    </row>
    <row r="116" spans="2:26" x14ac:dyDescent="0.3">
      <c r="B116" s="259">
        <v>41214</v>
      </c>
      <c r="C116" s="418">
        <v>0</v>
      </c>
      <c r="D116" s="418">
        <v>0</v>
      </c>
      <c r="E116" s="418">
        <v>0</v>
      </c>
      <c r="F116" s="418">
        <v>0</v>
      </c>
      <c r="G116" s="418">
        <v>0</v>
      </c>
      <c r="H116" s="418">
        <v>0</v>
      </c>
      <c r="I116" s="418">
        <v>187</v>
      </c>
      <c r="J116" s="418">
        <v>25</v>
      </c>
      <c r="K116" s="418">
        <v>212</v>
      </c>
      <c r="L116" s="418">
        <v>312</v>
      </c>
      <c r="M116" s="418">
        <v>244</v>
      </c>
      <c r="N116" s="418">
        <v>556</v>
      </c>
      <c r="O116" s="418">
        <v>610</v>
      </c>
      <c r="P116" s="418">
        <v>120</v>
      </c>
      <c r="Q116" s="418">
        <v>730</v>
      </c>
      <c r="R116" s="418">
        <v>65</v>
      </c>
      <c r="S116" s="418">
        <v>31</v>
      </c>
      <c r="T116" s="418">
        <v>96</v>
      </c>
      <c r="U116" s="418">
        <v>0</v>
      </c>
      <c r="V116" s="418">
        <v>0</v>
      </c>
      <c r="W116" s="418">
        <v>0</v>
      </c>
      <c r="X116" s="419">
        <v>1174</v>
      </c>
      <c r="Y116" s="419">
        <v>420</v>
      </c>
      <c r="Z116" s="419">
        <v>1594</v>
      </c>
    </row>
    <row r="117" spans="2:26" x14ac:dyDescent="0.3">
      <c r="B117" s="259">
        <v>41244</v>
      </c>
      <c r="C117" s="418">
        <v>0</v>
      </c>
      <c r="D117" s="418">
        <v>0</v>
      </c>
      <c r="E117" s="418">
        <v>0</v>
      </c>
      <c r="F117" s="418">
        <v>0</v>
      </c>
      <c r="G117" s="418">
        <v>0</v>
      </c>
      <c r="H117" s="418">
        <v>0</v>
      </c>
      <c r="I117" s="418">
        <v>193</v>
      </c>
      <c r="J117" s="418">
        <v>38</v>
      </c>
      <c r="K117" s="418">
        <v>231</v>
      </c>
      <c r="L117" s="418">
        <v>550</v>
      </c>
      <c r="M117" s="418">
        <v>465</v>
      </c>
      <c r="N117" s="418">
        <v>1015</v>
      </c>
      <c r="O117" s="418">
        <v>517</v>
      </c>
      <c r="P117" s="418">
        <v>129</v>
      </c>
      <c r="Q117" s="418">
        <v>646</v>
      </c>
      <c r="R117" s="418">
        <v>37</v>
      </c>
      <c r="S117" s="418">
        <v>17</v>
      </c>
      <c r="T117" s="418">
        <v>54</v>
      </c>
      <c r="U117" s="418">
        <v>0</v>
      </c>
      <c r="V117" s="418">
        <v>0</v>
      </c>
      <c r="W117" s="418">
        <v>0</v>
      </c>
      <c r="X117" s="419">
        <v>1297</v>
      </c>
      <c r="Y117" s="419">
        <v>649</v>
      </c>
      <c r="Z117" s="419">
        <v>1946</v>
      </c>
    </row>
    <row r="118" spans="2:26" x14ac:dyDescent="0.3">
      <c r="B118" s="259">
        <v>41275</v>
      </c>
      <c r="C118" s="418">
        <v>0</v>
      </c>
      <c r="D118" s="418">
        <v>0</v>
      </c>
      <c r="E118" s="418">
        <v>0</v>
      </c>
      <c r="F118" s="418">
        <v>0</v>
      </c>
      <c r="G118" s="418">
        <v>0</v>
      </c>
      <c r="H118" s="418">
        <v>0</v>
      </c>
      <c r="I118" s="418">
        <v>193</v>
      </c>
      <c r="J118" s="418">
        <v>41</v>
      </c>
      <c r="K118" s="418">
        <v>234</v>
      </c>
      <c r="L118" s="418">
        <v>666</v>
      </c>
      <c r="M118" s="418">
        <v>514</v>
      </c>
      <c r="N118" s="418">
        <v>1180</v>
      </c>
      <c r="O118" s="418">
        <v>499</v>
      </c>
      <c r="P118" s="418">
        <v>115</v>
      </c>
      <c r="Q118" s="418">
        <v>614</v>
      </c>
      <c r="R118" s="418">
        <v>47</v>
      </c>
      <c r="S118" s="418">
        <v>36</v>
      </c>
      <c r="T118" s="418">
        <v>83</v>
      </c>
      <c r="U118" s="418">
        <v>0</v>
      </c>
      <c r="V118" s="418">
        <v>0</v>
      </c>
      <c r="W118" s="418">
        <v>0</v>
      </c>
      <c r="X118" s="419">
        <v>1405</v>
      </c>
      <c r="Y118" s="419">
        <v>706</v>
      </c>
      <c r="Z118" s="419">
        <v>2111</v>
      </c>
    </row>
    <row r="119" spans="2:26" x14ac:dyDescent="0.3">
      <c r="B119" s="259">
        <v>41306</v>
      </c>
      <c r="C119" s="418">
        <v>0</v>
      </c>
      <c r="D119" s="418">
        <v>0</v>
      </c>
      <c r="E119" s="418">
        <v>0</v>
      </c>
      <c r="F119" s="418">
        <v>0</v>
      </c>
      <c r="G119" s="418">
        <v>0</v>
      </c>
      <c r="H119" s="418">
        <v>0</v>
      </c>
      <c r="I119" s="418">
        <v>155</v>
      </c>
      <c r="J119" s="418">
        <v>41</v>
      </c>
      <c r="K119" s="418">
        <v>196</v>
      </c>
      <c r="L119" s="418">
        <v>425</v>
      </c>
      <c r="M119" s="418">
        <v>304</v>
      </c>
      <c r="N119" s="418">
        <v>729</v>
      </c>
      <c r="O119" s="418">
        <v>456</v>
      </c>
      <c r="P119" s="418">
        <v>104</v>
      </c>
      <c r="Q119" s="418">
        <v>560</v>
      </c>
      <c r="R119" s="418">
        <v>37</v>
      </c>
      <c r="S119" s="418">
        <v>16</v>
      </c>
      <c r="T119" s="418">
        <v>53</v>
      </c>
      <c r="U119" s="418">
        <v>0</v>
      </c>
      <c r="V119" s="418">
        <v>0</v>
      </c>
      <c r="W119" s="418">
        <v>0</v>
      </c>
      <c r="X119" s="419">
        <v>1073</v>
      </c>
      <c r="Y119" s="419">
        <v>465</v>
      </c>
      <c r="Z119" s="419">
        <v>1538</v>
      </c>
    </row>
    <row r="120" spans="2:26" x14ac:dyDescent="0.3">
      <c r="B120" s="259">
        <v>41334</v>
      </c>
      <c r="C120" s="418">
        <v>0</v>
      </c>
      <c r="D120" s="418">
        <v>0</v>
      </c>
      <c r="E120" s="418">
        <v>0</v>
      </c>
      <c r="F120" s="418">
        <v>0</v>
      </c>
      <c r="G120" s="418">
        <v>0</v>
      </c>
      <c r="H120" s="418">
        <v>0</v>
      </c>
      <c r="I120" s="418">
        <v>107</v>
      </c>
      <c r="J120" s="418">
        <v>25</v>
      </c>
      <c r="K120" s="418">
        <v>132</v>
      </c>
      <c r="L120" s="418">
        <v>328</v>
      </c>
      <c r="M120" s="418">
        <v>285</v>
      </c>
      <c r="N120" s="418">
        <v>613</v>
      </c>
      <c r="O120" s="418">
        <v>594</v>
      </c>
      <c r="P120" s="418">
        <v>121</v>
      </c>
      <c r="Q120" s="418">
        <v>715</v>
      </c>
      <c r="R120" s="418">
        <v>61</v>
      </c>
      <c r="S120" s="418">
        <v>31</v>
      </c>
      <c r="T120" s="418">
        <v>92</v>
      </c>
      <c r="U120" s="418">
        <v>0</v>
      </c>
      <c r="V120" s="418">
        <v>0</v>
      </c>
      <c r="W120" s="418">
        <v>0</v>
      </c>
      <c r="X120" s="419">
        <v>1090</v>
      </c>
      <c r="Y120" s="419">
        <v>462</v>
      </c>
      <c r="Z120" s="419">
        <v>1552</v>
      </c>
    </row>
    <row r="121" spans="2:26" x14ac:dyDescent="0.3">
      <c r="B121" s="259">
        <v>41365</v>
      </c>
      <c r="C121" s="418">
        <v>0</v>
      </c>
      <c r="D121" s="418">
        <v>0</v>
      </c>
      <c r="E121" s="418">
        <v>0</v>
      </c>
      <c r="F121" s="418">
        <v>0</v>
      </c>
      <c r="G121" s="418">
        <v>0</v>
      </c>
      <c r="H121" s="418">
        <v>0</v>
      </c>
      <c r="I121" s="418">
        <v>128</v>
      </c>
      <c r="J121" s="418">
        <v>30</v>
      </c>
      <c r="K121" s="418">
        <v>158</v>
      </c>
      <c r="L121" s="418">
        <v>271</v>
      </c>
      <c r="M121" s="418">
        <v>256</v>
      </c>
      <c r="N121" s="418">
        <v>527</v>
      </c>
      <c r="O121" s="418">
        <v>663</v>
      </c>
      <c r="P121" s="418">
        <v>127</v>
      </c>
      <c r="Q121" s="418">
        <v>790</v>
      </c>
      <c r="R121" s="418">
        <v>63</v>
      </c>
      <c r="S121" s="418">
        <v>37</v>
      </c>
      <c r="T121" s="418">
        <v>100</v>
      </c>
      <c r="U121" s="418">
        <v>0</v>
      </c>
      <c r="V121" s="418">
        <v>0</v>
      </c>
      <c r="W121" s="418">
        <v>0</v>
      </c>
      <c r="X121" s="419">
        <v>1125</v>
      </c>
      <c r="Y121" s="419">
        <v>450</v>
      </c>
      <c r="Z121" s="419">
        <v>1575</v>
      </c>
    </row>
    <row r="122" spans="2:26" x14ac:dyDescent="0.3">
      <c r="B122" s="259">
        <v>41395</v>
      </c>
      <c r="C122" s="418">
        <v>0</v>
      </c>
      <c r="D122" s="418">
        <v>0</v>
      </c>
      <c r="E122" s="418">
        <v>0</v>
      </c>
      <c r="F122" s="418">
        <v>0</v>
      </c>
      <c r="G122" s="418">
        <v>0</v>
      </c>
      <c r="H122" s="418">
        <v>0</v>
      </c>
      <c r="I122" s="418">
        <v>92</v>
      </c>
      <c r="J122" s="418">
        <v>37</v>
      </c>
      <c r="K122" s="418">
        <v>129</v>
      </c>
      <c r="L122" s="418">
        <v>245</v>
      </c>
      <c r="M122" s="418">
        <v>361</v>
      </c>
      <c r="N122" s="418">
        <v>606</v>
      </c>
      <c r="O122" s="418">
        <v>544</v>
      </c>
      <c r="P122" s="418">
        <v>89</v>
      </c>
      <c r="Q122" s="418">
        <v>633</v>
      </c>
      <c r="R122" s="418">
        <v>68</v>
      </c>
      <c r="S122" s="418">
        <v>35</v>
      </c>
      <c r="T122" s="418">
        <v>103</v>
      </c>
      <c r="U122" s="418">
        <v>0</v>
      </c>
      <c r="V122" s="418">
        <v>0</v>
      </c>
      <c r="W122" s="418">
        <v>0</v>
      </c>
      <c r="X122" s="419">
        <v>949</v>
      </c>
      <c r="Y122" s="419">
        <v>522</v>
      </c>
      <c r="Z122" s="419">
        <v>1471</v>
      </c>
    </row>
    <row r="123" spans="2:26" x14ac:dyDescent="0.3">
      <c r="B123" s="259">
        <v>41426</v>
      </c>
      <c r="C123" s="418">
        <v>0</v>
      </c>
      <c r="D123" s="418">
        <v>0</v>
      </c>
      <c r="E123" s="418">
        <v>0</v>
      </c>
      <c r="F123" s="418">
        <v>0</v>
      </c>
      <c r="G123" s="418">
        <v>0</v>
      </c>
      <c r="H123" s="418">
        <v>0</v>
      </c>
      <c r="I123" s="418">
        <v>274</v>
      </c>
      <c r="J123" s="418">
        <v>68</v>
      </c>
      <c r="K123" s="418">
        <v>342</v>
      </c>
      <c r="L123" s="418">
        <v>632</v>
      </c>
      <c r="M123" s="418">
        <v>542</v>
      </c>
      <c r="N123" s="418">
        <v>1174</v>
      </c>
      <c r="O123" s="418">
        <v>567</v>
      </c>
      <c r="P123" s="418">
        <v>119</v>
      </c>
      <c r="Q123" s="418">
        <v>686</v>
      </c>
      <c r="R123" s="418">
        <v>88</v>
      </c>
      <c r="S123" s="418">
        <v>42</v>
      </c>
      <c r="T123" s="418">
        <v>130</v>
      </c>
      <c r="U123" s="418">
        <v>0</v>
      </c>
      <c r="V123" s="418">
        <v>0</v>
      </c>
      <c r="W123" s="418">
        <v>0</v>
      </c>
      <c r="X123" s="419">
        <v>1561</v>
      </c>
      <c r="Y123" s="419">
        <v>771</v>
      </c>
      <c r="Z123" s="419">
        <v>2332</v>
      </c>
    </row>
    <row r="124" spans="2:26" x14ac:dyDescent="0.3">
      <c r="B124" s="259">
        <v>41456</v>
      </c>
      <c r="C124" s="418">
        <v>0</v>
      </c>
      <c r="D124" s="418">
        <v>0</v>
      </c>
      <c r="E124" s="418">
        <v>0</v>
      </c>
      <c r="F124" s="418">
        <v>0</v>
      </c>
      <c r="G124" s="418">
        <v>0</v>
      </c>
      <c r="H124" s="418">
        <v>0</v>
      </c>
      <c r="I124" s="418">
        <v>83</v>
      </c>
      <c r="J124" s="418">
        <v>36</v>
      </c>
      <c r="K124" s="418">
        <v>119</v>
      </c>
      <c r="L124" s="418">
        <v>207</v>
      </c>
      <c r="M124" s="418">
        <v>222</v>
      </c>
      <c r="N124" s="418">
        <v>429</v>
      </c>
      <c r="O124" s="418">
        <v>552</v>
      </c>
      <c r="P124" s="418">
        <v>105</v>
      </c>
      <c r="Q124" s="418">
        <v>657</v>
      </c>
      <c r="R124" s="418">
        <v>54</v>
      </c>
      <c r="S124" s="418">
        <v>39</v>
      </c>
      <c r="T124" s="418">
        <v>93</v>
      </c>
      <c r="U124" s="418">
        <v>0</v>
      </c>
      <c r="V124" s="418">
        <v>0</v>
      </c>
      <c r="W124" s="418">
        <v>0</v>
      </c>
      <c r="X124" s="419">
        <v>896</v>
      </c>
      <c r="Y124" s="419">
        <v>402</v>
      </c>
      <c r="Z124" s="419">
        <v>1298</v>
      </c>
    </row>
    <row r="125" spans="2:26" x14ac:dyDescent="0.3">
      <c r="B125" s="259">
        <v>41487</v>
      </c>
      <c r="C125" s="418">
        <v>0</v>
      </c>
      <c r="D125" s="418">
        <v>0</v>
      </c>
      <c r="E125" s="418">
        <v>0</v>
      </c>
      <c r="F125" s="418">
        <v>0</v>
      </c>
      <c r="G125" s="418">
        <v>0</v>
      </c>
      <c r="H125" s="418">
        <v>0</v>
      </c>
      <c r="I125" s="418">
        <v>137</v>
      </c>
      <c r="J125" s="418">
        <v>42</v>
      </c>
      <c r="K125" s="418">
        <v>179</v>
      </c>
      <c r="L125" s="418">
        <v>751</v>
      </c>
      <c r="M125" s="418">
        <v>569</v>
      </c>
      <c r="N125" s="418">
        <v>1320</v>
      </c>
      <c r="O125" s="418">
        <v>604</v>
      </c>
      <c r="P125" s="418">
        <v>108</v>
      </c>
      <c r="Q125" s="418">
        <v>712</v>
      </c>
      <c r="R125" s="418">
        <v>94</v>
      </c>
      <c r="S125" s="418">
        <v>44</v>
      </c>
      <c r="T125" s="418">
        <v>138</v>
      </c>
      <c r="U125" s="418">
        <v>0</v>
      </c>
      <c r="V125" s="418">
        <v>0</v>
      </c>
      <c r="W125" s="418">
        <v>0</v>
      </c>
      <c r="X125" s="419">
        <v>1586</v>
      </c>
      <c r="Y125" s="419">
        <v>763</v>
      </c>
      <c r="Z125" s="419">
        <v>2349</v>
      </c>
    </row>
    <row r="126" spans="2:26" x14ac:dyDescent="0.3">
      <c r="B126" s="259">
        <v>41518</v>
      </c>
      <c r="C126" s="418">
        <v>0</v>
      </c>
      <c r="D126" s="418">
        <v>0</v>
      </c>
      <c r="E126" s="418">
        <v>0</v>
      </c>
      <c r="F126" s="418">
        <v>0</v>
      </c>
      <c r="G126" s="418">
        <v>0</v>
      </c>
      <c r="H126" s="418">
        <v>0</v>
      </c>
      <c r="I126" s="418">
        <v>287</v>
      </c>
      <c r="J126" s="418">
        <v>79</v>
      </c>
      <c r="K126" s="418">
        <v>366</v>
      </c>
      <c r="L126" s="418">
        <v>661</v>
      </c>
      <c r="M126" s="418">
        <v>468</v>
      </c>
      <c r="N126" s="418">
        <v>1129</v>
      </c>
      <c r="O126" s="418">
        <v>444</v>
      </c>
      <c r="P126" s="418">
        <v>87</v>
      </c>
      <c r="Q126" s="418">
        <v>531</v>
      </c>
      <c r="R126" s="418">
        <v>93</v>
      </c>
      <c r="S126" s="418">
        <v>28</v>
      </c>
      <c r="T126" s="418">
        <v>121</v>
      </c>
      <c r="U126" s="418">
        <v>0</v>
      </c>
      <c r="V126" s="418">
        <v>0</v>
      </c>
      <c r="W126" s="418">
        <v>0</v>
      </c>
      <c r="X126" s="419">
        <v>1485</v>
      </c>
      <c r="Y126" s="419">
        <v>662</v>
      </c>
      <c r="Z126" s="419">
        <v>2147</v>
      </c>
    </row>
    <row r="127" spans="2:26" x14ac:dyDescent="0.3">
      <c r="B127" s="259">
        <v>41548</v>
      </c>
      <c r="C127" s="418">
        <v>0</v>
      </c>
      <c r="D127" s="418">
        <v>0</v>
      </c>
      <c r="E127" s="418">
        <v>0</v>
      </c>
      <c r="F127" s="418">
        <v>0</v>
      </c>
      <c r="G127" s="418">
        <v>0</v>
      </c>
      <c r="H127" s="418">
        <v>0</v>
      </c>
      <c r="I127" s="418">
        <v>412</v>
      </c>
      <c r="J127" s="418">
        <v>93</v>
      </c>
      <c r="K127" s="418">
        <v>505</v>
      </c>
      <c r="L127" s="418">
        <v>790</v>
      </c>
      <c r="M127" s="418">
        <v>523</v>
      </c>
      <c r="N127" s="418">
        <v>1313</v>
      </c>
      <c r="O127" s="418">
        <v>564</v>
      </c>
      <c r="P127" s="418">
        <v>108</v>
      </c>
      <c r="Q127" s="418">
        <v>672</v>
      </c>
      <c r="R127" s="418">
        <v>109</v>
      </c>
      <c r="S127" s="418">
        <v>40</v>
      </c>
      <c r="T127" s="418">
        <v>149</v>
      </c>
      <c r="U127" s="418">
        <v>0</v>
      </c>
      <c r="V127" s="418">
        <v>0</v>
      </c>
      <c r="W127" s="418">
        <v>0</v>
      </c>
      <c r="X127" s="419">
        <v>1875</v>
      </c>
      <c r="Y127" s="419">
        <v>764</v>
      </c>
      <c r="Z127" s="419">
        <v>2639</v>
      </c>
    </row>
    <row r="128" spans="2:26" x14ac:dyDescent="0.3">
      <c r="B128" s="259">
        <v>41579</v>
      </c>
      <c r="C128" s="418">
        <v>0</v>
      </c>
      <c r="D128" s="418">
        <v>0</v>
      </c>
      <c r="E128" s="418">
        <v>0</v>
      </c>
      <c r="F128" s="418">
        <v>0</v>
      </c>
      <c r="G128" s="418">
        <v>0</v>
      </c>
      <c r="H128" s="418">
        <v>0</v>
      </c>
      <c r="I128" s="418">
        <v>193</v>
      </c>
      <c r="J128" s="418">
        <v>53</v>
      </c>
      <c r="K128" s="418">
        <v>246</v>
      </c>
      <c r="L128" s="418">
        <v>471</v>
      </c>
      <c r="M128" s="418">
        <v>402</v>
      </c>
      <c r="N128" s="418">
        <v>873</v>
      </c>
      <c r="O128" s="418">
        <v>295</v>
      </c>
      <c r="P128" s="418">
        <v>73</v>
      </c>
      <c r="Q128" s="418">
        <v>368</v>
      </c>
      <c r="R128" s="418">
        <v>33</v>
      </c>
      <c r="S128" s="418">
        <v>9</v>
      </c>
      <c r="T128" s="418">
        <v>42</v>
      </c>
      <c r="U128" s="418">
        <v>0</v>
      </c>
      <c r="V128" s="418">
        <v>0</v>
      </c>
      <c r="W128" s="418">
        <v>0</v>
      </c>
      <c r="X128" s="419">
        <v>992</v>
      </c>
      <c r="Y128" s="419">
        <v>537</v>
      </c>
      <c r="Z128" s="419">
        <v>1529</v>
      </c>
    </row>
    <row r="129" spans="2:26" x14ac:dyDescent="0.3">
      <c r="B129" s="259">
        <v>41609</v>
      </c>
      <c r="C129" s="418">
        <v>0</v>
      </c>
      <c r="D129" s="418">
        <v>0</v>
      </c>
      <c r="E129" s="418">
        <v>0</v>
      </c>
      <c r="F129" s="418">
        <v>0</v>
      </c>
      <c r="G129" s="418">
        <v>0</v>
      </c>
      <c r="H129" s="418">
        <v>0</v>
      </c>
      <c r="I129" s="418">
        <v>398</v>
      </c>
      <c r="J129" s="418">
        <v>107</v>
      </c>
      <c r="K129" s="418">
        <v>505</v>
      </c>
      <c r="L129" s="418">
        <v>713</v>
      </c>
      <c r="M129" s="418">
        <v>611</v>
      </c>
      <c r="N129" s="418">
        <v>1324</v>
      </c>
      <c r="O129" s="418">
        <v>583</v>
      </c>
      <c r="P129" s="418">
        <v>136</v>
      </c>
      <c r="Q129" s="418">
        <v>719</v>
      </c>
      <c r="R129" s="418">
        <v>61</v>
      </c>
      <c r="S129" s="418">
        <v>16</v>
      </c>
      <c r="T129" s="418">
        <v>77</v>
      </c>
      <c r="U129" s="418">
        <v>0</v>
      </c>
      <c r="V129" s="418">
        <v>0</v>
      </c>
      <c r="W129" s="418">
        <v>0</v>
      </c>
      <c r="X129" s="419">
        <v>1755</v>
      </c>
      <c r="Y129" s="419">
        <v>870</v>
      </c>
      <c r="Z129" s="419">
        <v>2625</v>
      </c>
    </row>
    <row r="130" spans="2:26" x14ac:dyDescent="0.3">
      <c r="B130" s="259">
        <v>41640</v>
      </c>
      <c r="C130" s="418">
        <v>0</v>
      </c>
      <c r="D130" s="418">
        <v>0</v>
      </c>
      <c r="E130" s="418">
        <v>0</v>
      </c>
      <c r="F130" s="418">
        <v>0</v>
      </c>
      <c r="G130" s="418">
        <v>0</v>
      </c>
      <c r="H130" s="418">
        <v>0</v>
      </c>
      <c r="I130" s="418">
        <v>422</v>
      </c>
      <c r="J130" s="418">
        <v>90</v>
      </c>
      <c r="K130" s="418">
        <v>512</v>
      </c>
      <c r="L130" s="418">
        <v>770</v>
      </c>
      <c r="M130" s="418">
        <v>586</v>
      </c>
      <c r="N130" s="418">
        <v>1356</v>
      </c>
      <c r="O130" s="418">
        <v>516</v>
      </c>
      <c r="P130" s="418">
        <v>91</v>
      </c>
      <c r="Q130" s="418">
        <v>607</v>
      </c>
      <c r="R130" s="418">
        <v>47</v>
      </c>
      <c r="S130" s="418">
        <v>15</v>
      </c>
      <c r="T130" s="418">
        <v>62</v>
      </c>
      <c r="U130" s="418">
        <v>0</v>
      </c>
      <c r="V130" s="418">
        <v>0</v>
      </c>
      <c r="W130" s="418">
        <v>0</v>
      </c>
      <c r="X130" s="419">
        <v>1755</v>
      </c>
      <c r="Y130" s="419">
        <v>782</v>
      </c>
      <c r="Z130" s="419">
        <v>2537</v>
      </c>
    </row>
    <row r="131" spans="2:26" x14ac:dyDescent="0.3">
      <c r="B131" s="259">
        <v>41671</v>
      </c>
      <c r="C131" s="418">
        <v>0</v>
      </c>
      <c r="D131" s="418">
        <v>0</v>
      </c>
      <c r="E131" s="418">
        <v>0</v>
      </c>
      <c r="F131" s="418">
        <v>0</v>
      </c>
      <c r="G131" s="418">
        <v>0</v>
      </c>
      <c r="H131" s="418">
        <v>0</v>
      </c>
      <c r="I131" s="418">
        <v>520</v>
      </c>
      <c r="J131" s="418">
        <v>102</v>
      </c>
      <c r="K131" s="418">
        <v>622</v>
      </c>
      <c r="L131" s="418">
        <v>696</v>
      </c>
      <c r="M131" s="418">
        <v>535</v>
      </c>
      <c r="N131" s="418">
        <v>1231</v>
      </c>
      <c r="O131" s="418">
        <v>400</v>
      </c>
      <c r="P131" s="418">
        <v>93</v>
      </c>
      <c r="Q131" s="418">
        <v>493</v>
      </c>
      <c r="R131" s="418">
        <v>38</v>
      </c>
      <c r="S131" s="418">
        <v>17</v>
      </c>
      <c r="T131" s="418">
        <v>55</v>
      </c>
      <c r="U131" s="418">
        <v>0</v>
      </c>
      <c r="V131" s="418">
        <v>0</v>
      </c>
      <c r="W131" s="418">
        <v>0</v>
      </c>
      <c r="X131" s="419">
        <v>1654</v>
      </c>
      <c r="Y131" s="419">
        <v>747</v>
      </c>
      <c r="Z131" s="419">
        <v>2401</v>
      </c>
    </row>
    <row r="132" spans="2:26" x14ac:dyDescent="0.3">
      <c r="B132" s="259">
        <v>41699</v>
      </c>
      <c r="C132" s="418">
        <v>0</v>
      </c>
      <c r="D132" s="418">
        <v>0</v>
      </c>
      <c r="E132" s="418">
        <v>0</v>
      </c>
      <c r="F132" s="418">
        <v>0</v>
      </c>
      <c r="G132" s="418">
        <v>0</v>
      </c>
      <c r="H132" s="418">
        <v>0</v>
      </c>
      <c r="I132" s="418">
        <v>655</v>
      </c>
      <c r="J132" s="418">
        <v>116</v>
      </c>
      <c r="K132" s="418">
        <v>771</v>
      </c>
      <c r="L132" s="418">
        <v>898</v>
      </c>
      <c r="M132" s="418">
        <v>618</v>
      </c>
      <c r="N132" s="418">
        <v>1516</v>
      </c>
      <c r="O132" s="418">
        <v>565</v>
      </c>
      <c r="P132" s="418">
        <v>125</v>
      </c>
      <c r="Q132" s="418">
        <v>690</v>
      </c>
      <c r="R132" s="418">
        <v>72</v>
      </c>
      <c r="S132" s="418">
        <v>20</v>
      </c>
      <c r="T132" s="418">
        <v>92</v>
      </c>
      <c r="U132" s="418">
        <v>0</v>
      </c>
      <c r="V132" s="418">
        <v>0</v>
      </c>
      <c r="W132" s="418">
        <v>0</v>
      </c>
      <c r="X132" s="419">
        <v>2190</v>
      </c>
      <c r="Y132" s="419">
        <v>879</v>
      </c>
      <c r="Z132" s="419">
        <v>3069</v>
      </c>
    </row>
    <row r="133" spans="2:26" x14ac:dyDescent="0.3">
      <c r="B133" s="259">
        <v>41730</v>
      </c>
      <c r="C133" s="418">
        <v>0</v>
      </c>
      <c r="D133" s="418">
        <v>0</v>
      </c>
      <c r="E133" s="418">
        <v>0</v>
      </c>
      <c r="F133" s="418">
        <v>0</v>
      </c>
      <c r="G133" s="418">
        <v>0</v>
      </c>
      <c r="H133" s="418">
        <v>0</v>
      </c>
      <c r="I133" s="418">
        <v>613</v>
      </c>
      <c r="J133" s="418">
        <v>98</v>
      </c>
      <c r="K133" s="418">
        <v>711</v>
      </c>
      <c r="L133" s="418">
        <v>858</v>
      </c>
      <c r="M133" s="418">
        <v>656</v>
      </c>
      <c r="N133" s="418">
        <v>1514</v>
      </c>
      <c r="O133" s="418">
        <v>530</v>
      </c>
      <c r="P133" s="418">
        <v>113</v>
      </c>
      <c r="Q133" s="418">
        <v>643</v>
      </c>
      <c r="R133" s="418">
        <v>50</v>
      </c>
      <c r="S133" s="418">
        <v>23</v>
      </c>
      <c r="T133" s="418">
        <v>73</v>
      </c>
      <c r="U133" s="418">
        <v>0</v>
      </c>
      <c r="V133" s="418">
        <v>0</v>
      </c>
      <c r="W133" s="418">
        <v>0</v>
      </c>
      <c r="X133" s="419">
        <v>2051</v>
      </c>
      <c r="Y133" s="419">
        <v>890</v>
      </c>
      <c r="Z133" s="419">
        <v>2941</v>
      </c>
    </row>
    <row r="134" spans="2:26" x14ac:dyDescent="0.3">
      <c r="B134" s="259">
        <v>41760</v>
      </c>
      <c r="C134" s="418">
        <v>0</v>
      </c>
      <c r="D134" s="418">
        <v>0</v>
      </c>
      <c r="E134" s="418">
        <v>0</v>
      </c>
      <c r="F134" s="418">
        <v>0</v>
      </c>
      <c r="G134" s="418">
        <v>0</v>
      </c>
      <c r="H134" s="418">
        <v>0</v>
      </c>
      <c r="I134" s="418">
        <v>597</v>
      </c>
      <c r="J134" s="418">
        <v>121</v>
      </c>
      <c r="K134" s="418">
        <v>718</v>
      </c>
      <c r="L134" s="418">
        <v>1066</v>
      </c>
      <c r="M134" s="418">
        <v>1088</v>
      </c>
      <c r="N134" s="418">
        <v>2154</v>
      </c>
      <c r="O134" s="418">
        <v>556</v>
      </c>
      <c r="P134" s="418">
        <v>95</v>
      </c>
      <c r="Q134" s="418">
        <v>651</v>
      </c>
      <c r="R134" s="418">
        <v>62</v>
      </c>
      <c r="S134" s="418">
        <v>16</v>
      </c>
      <c r="T134" s="418">
        <v>78</v>
      </c>
      <c r="U134" s="418">
        <v>0</v>
      </c>
      <c r="V134" s="418">
        <v>0</v>
      </c>
      <c r="W134" s="418">
        <v>0</v>
      </c>
      <c r="X134" s="419">
        <v>2281</v>
      </c>
      <c r="Y134" s="419">
        <v>1320</v>
      </c>
      <c r="Z134" s="419">
        <v>3601</v>
      </c>
    </row>
    <row r="135" spans="2:26" x14ac:dyDescent="0.3">
      <c r="B135" s="259">
        <v>41791</v>
      </c>
      <c r="C135" s="418">
        <v>0</v>
      </c>
      <c r="D135" s="418">
        <v>0</v>
      </c>
      <c r="E135" s="418">
        <v>0</v>
      </c>
      <c r="F135" s="418">
        <v>0</v>
      </c>
      <c r="G135" s="418">
        <v>0</v>
      </c>
      <c r="H135" s="418">
        <v>0</v>
      </c>
      <c r="I135" s="418">
        <v>450</v>
      </c>
      <c r="J135" s="418">
        <v>110</v>
      </c>
      <c r="K135" s="418">
        <v>560</v>
      </c>
      <c r="L135" s="418">
        <v>834</v>
      </c>
      <c r="M135" s="418">
        <v>765</v>
      </c>
      <c r="N135" s="418">
        <v>1599</v>
      </c>
      <c r="O135" s="418">
        <v>499</v>
      </c>
      <c r="P135" s="418">
        <v>106</v>
      </c>
      <c r="Q135" s="418">
        <v>605</v>
      </c>
      <c r="R135" s="418">
        <v>59</v>
      </c>
      <c r="S135" s="418">
        <v>30</v>
      </c>
      <c r="T135" s="418">
        <v>89</v>
      </c>
      <c r="U135" s="418">
        <v>0</v>
      </c>
      <c r="V135" s="418">
        <v>0</v>
      </c>
      <c r="W135" s="418">
        <v>0</v>
      </c>
      <c r="X135" s="419">
        <v>1842</v>
      </c>
      <c r="Y135" s="419">
        <v>1011</v>
      </c>
      <c r="Z135" s="419">
        <v>2853</v>
      </c>
    </row>
    <row r="136" spans="2:26" x14ac:dyDescent="0.3">
      <c r="B136" s="259">
        <v>41821</v>
      </c>
      <c r="C136" s="418">
        <v>0</v>
      </c>
      <c r="D136" s="418">
        <v>0</v>
      </c>
      <c r="E136" s="418">
        <v>0</v>
      </c>
      <c r="F136" s="418">
        <v>0</v>
      </c>
      <c r="G136" s="418">
        <v>0</v>
      </c>
      <c r="H136" s="418">
        <v>0</v>
      </c>
      <c r="I136" s="418">
        <v>502</v>
      </c>
      <c r="J136" s="418">
        <v>90</v>
      </c>
      <c r="K136" s="418">
        <v>592</v>
      </c>
      <c r="L136" s="418">
        <v>835</v>
      </c>
      <c r="M136" s="418">
        <v>705</v>
      </c>
      <c r="N136" s="418">
        <v>1540</v>
      </c>
      <c r="O136" s="418">
        <v>559</v>
      </c>
      <c r="P136" s="418">
        <v>102</v>
      </c>
      <c r="Q136" s="418">
        <v>661</v>
      </c>
      <c r="R136" s="418">
        <v>46</v>
      </c>
      <c r="S136" s="418">
        <v>16</v>
      </c>
      <c r="T136" s="418">
        <v>62</v>
      </c>
      <c r="U136" s="418">
        <v>0</v>
      </c>
      <c r="V136" s="418">
        <v>0</v>
      </c>
      <c r="W136" s="418">
        <v>0</v>
      </c>
      <c r="X136" s="419">
        <v>1942</v>
      </c>
      <c r="Y136" s="419">
        <v>913</v>
      </c>
      <c r="Z136" s="419">
        <v>2855</v>
      </c>
    </row>
    <row r="137" spans="2:26" x14ac:dyDescent="0.3">
      <c r="B137" s="259">
        <v>41852</v>
      </c>
      <c r="C137" s="418">
        <v>0</v>
      </c>
      <c r="D137" s="418">
        <v>0</v>
      </c>
      <c r="E137" s="418">
        <v>0</v>
      </c>
      <c r="F137" s="418">
        <v>0</v>
      </c>
      <c r="G137" s="418">
        <v>0</v>
      </c>
      <c r="H137" s="418">
        <v>0</v>
      </c>
      <c r="I137" s="418">
        <v>538</v>
      </c>
      <c r="J137" s="418">
        <v>120</v>
      </c>
      <c r="K137" s="418">
        <v>658</v>
      </c>
      <c r="L137" s="418">
        <v>929</v>
      </c>
      <c r="M137" s="418">
        <v>797</v>
      </c>
      <c r="N137" s="418">
        <v>1726</v>
      </c>
      <c r="O137" s="418">
        <v>599</v>
      </c>
      <c r="P137" s="418">
        <v>117</v>
      </c>
      <c r="Q137" s="418">
        <v>716</v>
      </c>
      <c r="R137" s="418">
        <v>50</v>
      </c>
      <c r="S137" s="418">
        <v>14</v>
      </c>
      <c r="T137" s="418">
        <v>64</v>
      </c>
      <c r="U137" s="418">
        <v>0</v>
      </c>
      <c r="V137" s="418">
        <v>0</v>
      </c>
      <c r="W137" s="418">
        <v>0</v>
      </c>
      <c r="X137" s="419">
        <v>2116</v>
      </c>
      <c r="Y137" s="419">
        <v>1048</v>
      </c>
      <c r="Z137" s="419">
        <v>3164</v>
      </c>
    </row>
    <row r="138" spans="2:26" x14ac:dyDescent="0.3">
      <c r="B138" s="259">
        <v>41883</v>
      </c>
      <c r="C138" s="418">
        <v>0</v>
      </c>
      <c r="D138" s="418">
        <v>0</v>
      </c>
      <c r="E138" s="418">
        <v>0</v>
      </c>
      <c r="F138" s="418">
        <v>0</v>
      </c>
      <c r="G138" s="418">
        <v>0</v>
      </c>
      <c r="H138" s="418">
        <v>0</v>
      </c>
      <c r="I138" s="418">
        <v>343</v>
      </c>
      <c r="J138" s="418">
        <v>83</v>
      </c>
      <c r="K138" s="418">
        <v>426</v>
      </c>
      <c r="L138" s="418">
        <v>793</v>
      </c>
      <c r="M138" s="418">
        <v>616</v>
      </c>
      <c r="N138" s="418">
        <v>1409</v>
      </c>
      <c r="O138" s="418">
        <v>482</v>
      </c>
      <c r="P138" s="418">
        <v>109</v>
      </c>
      <c r="Q138" s="418">
        <v>591</v>
      </c>
      <c r="R138" s="418">
        <v>24</v>
      </c>
      <c r="S138" s="418">
        <v>13</v>
      </c>
      <c r="T138" s="418">
        <v>37</v>
      </c>
      <c r="U138" s="418">
        <v>0</v>
      </c>
      <c r="V138" s="418">
        <v>0</v>
      </c>
      <c r="W138" s="418">
        <v>0</v>
      </c>
      <c r="X138" s="419">
        <v>1642</v>
      </c>
      <c r="Y138" s="419">
        <v>821</v>
      </c>
      <c r="Z138" s="419">
        <v>2463</v>
      </c>
    </row>
    <row r="139" spans="2:26" x14ac:dyDescent="0.3">
      <c r="B139" s="259">
        <v>41913</v>
      </c>
      <c r="C139" s="418">
        <v>0</v>
      </c>
      <c r="D139" s="418">
        <v>0</v>
      </c>
      <c r="E139" s="418">
        <v>0</v>
      </c>
      <c r="F139" s="418">
        <v>0</v>
      </c>
      <c r="G139" s="418">
        <v>0</v>
      </c>
      <c r="H139" s="418">
        <v>0</v>
      </c>
      <c r="I139" s="418">
        <v>448</v>
      </c>
      <c r="J139" s="418">
        <v>92</v>
      </c>
      <c r="K139" s="418">
        <v>540</v>
      </c>
      <c r="L139" s="418">
        <v>1106</v>
      </c>
      <c r="M139" s="418">
        <v>734</v>
      </c>
      <c r="N139" s="418">
        <v>1840</v>
      </c>
      <c r="O139" s="418">
        <v>584</v>
      </c>
      <c r="P139" s="418">
        <v>117</v>
      </c>
      <c r="Q139" s="418">
        <v>701</v>
      </c>
      <c r="R139" s="418">
        <v>41</v>
      </c>
      <c r="S139" s="418">
        <v>13</v>
      </c>
      <c r="T139" s="418">
        <v>54</v>
      </c>
      <c r="U139" s="418">
        <v>0</v>
      </c>
      <c r="V139" s="418">
        <v>0</v>
      </c>
      <c r="W139" s="418">
        <v>0</v>
      </c>
      <c r="X139" s="419">
        <v>2179</v>
      </c>
      <c r="Y139" s="419">
        <v>956</v>
      </c>
      <c r="Z139" s="419">
        <v>3135</v>
      </c>
    </row>
    <row r="140" spans="2:26" x14ac:dyDescent="0.3">
      <c r="B140" s="259">
        <v>41944</v>
      </c>
      <c r="C140" s="418">
        <v>0</v>
      </c>
      <c r="D140" s="418">
        <v>0</v>
      </c>
      <c r="E140" s="418">
        <v>0</v>
      </c>
      <c r="F140" s="418">
        <v>0</v>
      </c>
      <c r="G140" s="418">
        <v>0</v>
      </c>
      <c r="H140" s="418">
        <v>0</v>
      </c>
      <c r="I140" s="418">
        <v>315</v>
      </c>
      <c r="J140" s="418">
        <v>85</v>
      </c>
      <c r="K140" s="418">
        <v>400</v>
      </c>
      <c r="L140" s="418">
        <v>867</v>
      </c>
      <c r="M140" s="418">
        <v>550</v>
      </c>
      <c r="N140" s="418">
        <v>1417</v>
      </c>
      <c r="O140" s="418">
        <v>530</v>
      </c>
      <c r="P140" s="418">
        <v>118</v>
      </c>
      <c r="Q140" s="418">
        <v>648</v>
      </c>
      <c r="R140" s="418">
        <v>30</v>
      </c>
      <c r="S140" s="418">
        <v>17</v>
      </c>
      <c r="T140" s="418">
        <v>47</v>
      </c>
      <c r="U140" s="418">
        <v>0</v>
      </c>
      <c r="V140" s="418">
        <v>0</v>
      </c>
      <c r="W140" s="418">
        <v>0</v>
      </c>
      <c r="X140" s="419">
        <v>1742</v>
      </c>
      <c r="Y140" s="419">
        <v>770</v>
      </c>
      <c r="Z140" s="419">
        <v>2512</v>
      </c>
    </row>
    <row r="141" spans="2:26" x14ac:dyDescent="0.3">
      <c r="B141" s="259">
        <v>41974</v>
      </c>
      <c r="C141" s="418">
        <v>0</v>
      </c>
      <c r="D141" s="418">
        <v>0</v>
      </c>
      <c r="E141" s="418">
        <v>0</v>
      </c>
      <c r="F141" s="418">
        <v>0</v>
      </c>
      <c r="G141" s="418">
        <v>0</v>
      </c>
      <c r="H141" s="418">
        <v>0</v>
      </c>
      <c r="I141" s="418">
        <v>215</v>
      </c>
      <c r="J141" s="418">
        <v>49</v>
      </c>
      <c r="K141" s="418">
        <v>264</v>
      </c>
      <c r="L141" s="418">
        <v>637</v>
      </c>
      <c r="M141" s="418">
        <v>423</v>
      </c>
      <c r="N141" s="418">
        <v>1060</v>
      </c>
      <c r="O141" s="418">
        <v>431</v>
      </c>
      <c r="P141" s="418">
        <v>89</v>
      </c>
      <c r="Q141" s="418">
        <v>520</v>
      </c>
      <c r="R141" s="418">
        <v>21</v>
      </c>
      <c r="S141" s="418">
        <v>12</v>
      </c>
      <c r="T141" s="418">
        <v>33</v>
      </c>
      <c r="U141" s="418">
        <v>0</v>
      </c>
      <c r="V141" s="418">
        <v>0</v>
      </c>
      <c r="W141" s="418">
        <v>0</v>
      </c>
      <c r="X141" s="419">
        <v>1304</v>
      </c>
      <c r="Y141" s="419">
        <v>573</v>
      </c>
      <c r="Z141" s="419">
        <v>1877</v>
      </c>
    </row>
    <row r="142" spans="2:26" x14ac:dyDescent="0.3">
      <c r="B142" s="259">
        <v>42005</v>
      </c>
      <c r="C142" s="418">
        <v>0</v>
      </c>
      <c r="D142" s="418">
        <v>0</v>
      </c>
      <c r="E142" s="418">
        <v>0</v>
      </c>
      <c r="F142" s="418">
        <v>0</v>
      </c>
      <c r="G142" s="418">
        <v>0</v>
      </c>
      <c r="H142" s="418">
        <v>0</v>
      </c>
      <c r="I142" s="418">
        <v>377</v>
      </c>
      <c r="J142" s="418">
        <v>87</v>
      </c>
      <c r="K142" s="418">
        <v>464</v>
      </c>
      <c r="L142" s="418">
        <v>905</v>
      </c>
      <c r="M142" s="418">
        <v>623</v>
      </c>
      <c r="N142" s="418">
        <v>1528</v>
      </c>
      <c r="O142" s="418">
        <v>454</v>
      </c>
      <c r="P142" s="418">
        <v>88</v>
      </c>
      <c r="Q142" s="418">
        <v>542</v>
      </c>
      <c r="R142" s="418">
        <v>29</v>
      </c>
      <c r="S142" s="418">
        <v>14</v>
      </c>
      <c r="T142" s="418">
        <v>43</v>
      </c>
      <c r="U142" s="418">
        <v>0</v>
      </c>
      <c r="V142" s="418">
        <v>0</v>
      </c>
      <c r="W142" s="418">
        <v>0</v>
      </c>
      <c r="X142" s="419">
        <v>1765</v>
      </c>
      <c r="Y142" s="419">
        <v>812</v>
      </c>
      <c r="Z142" s="419">
        <v>2577</v>
      </c>
    </row>
    <row r="143" spans="2:26" x14ac:dyDescent="0.3">
      <c r="B143" s="259">
        <v>42036</v>
      </c>
      <c r="C143" s="418">
        <v>0</v>
      </c>
      <c r="D143" s="418">
        <v>0</v>
      </c>
      <c r="E143" s="418">
        <v>0</v>
      </c>
      <c r="F143" s="418">
        <v>0</v>
      </c>
      <c r="G143" s="418">
        <v>0</v>
      </c>
      <c r="H143" s="418">
        <v>0</v>
      </c>
      <c r="I143" s="418">
        <v>272</v>
      </c>
      <c r="J143" s="418">
        <v>72</v>
      </c>
      <c r="K143" s="418">
        <v>344</v>
      </c>
      <c r="L143" s="418">
        <v>696</v>
      </c>
      <c r="M143" s="418">
        <v>506</v>
      </c>
      <c r="N143" s="418">
        <v>1202</v>
      </c>
      <c r="O143" s="418">
        <v>439</v>
      </c>
      <c r="P143" s="418">
        <v>95</v>
      </c>
      <c r="Q143" s="418">
        <v>534</v>
      </c>
      <c r="R143" s="418">
        <v>22</v>
      </c>
      <c r="S143" s="418">
        <v>9</v>
      </c>
      <c r="T143" s="418">
        <v>31</v>
      </c>
      <c r="U143" s="418">
        <v>0</v>
      </c>
      <c r="V143" s="418">
        <v>0</v>
      </c>
      <c r="W143" s="418">
        <v>0</v>
      </c>
      <c r="X143" s="419">
        <v>1429</v>
      </c>
      <c r="Y143" s="419">
        <v>682</v>
      </c>
      <c r="Z143" s="419">
        <v>2111</v>
      </c>
    </row>
    <row r="144" spans="2:26" x14ac:dyDescent="0.3">
      <c r="B144" s="259">
        <v>42064</v>
      </c>
      <c r="C144" s="418">
        <v>0</v>
      </c>
      <c r="D144" s="418">
        <v>0</v>
      </c>
      <c r="E144" s="418">
        <v>0</v>
      </c>
      <c r="F144" s="418">
        <v>0</v>
      </c>
      <c r="G144" s="418">
        <v>0</v>
      </c>
      <c r="H144" s="418">
        <v>0</v>
      </c>
      <c r="I144" s="418">
        <v>344</v>
      </c>
      <c r="J144" s="418">
        <v>86</v>
      </c>
      <c r="K144" s="418">
        <v>430</v>
      </c>
      <c r="L144" s="418">
        <v>952</v>
      </c>
      <c r="M144" s="418">
        <v>655</v>
      </c>
      <c r="N144" s="418">
        <v>1607</v>
      </c>
      <c r="O144" s="418">
        <v>559</v>
      </c>
      <c r="P144" s="418">
        <v>105</v>
      </c>
      <c r="Q144" s="418">
        <v>664</v>
      </c>
      <c r="R144" s="418">
        <v>24</v>
      </c>
      <c r="S144" s="418">
        <v>18</v>
      </c>
      <c r="T144" s="418">
        <v>42</v>
      </c>
      <c r="U144" s="418">
        <v>0</v>
      </c>
      <c r="V144" s="418">
        <v>0</v>
      </c>
      <c r="W144" s="418">
        <v>0</v>
      </c>
      <c r="X144" s="419">
        <v>1879</v>
      </c>
      <c r="Y144" s="419">
        <v>864</v>
      </c>
      <c r="Z144" s="419">
        <v>2743</v>
      </c>
    </row>
    <row r="145" spans="2:26" x14ac:dyDescent="0.3">
      <c r="B145" s="259">
        <v>42095</v>
      </c>
      <c r="C145" s="418">
        <v>0</v>
      </c>
      <c r="D145" s="418">
        <v>0</v>
      </c>
      <c r="E145" s="418">
        <v>0</v>
      </c>
      <c r="F145" s="418">
        <v>0</v>
      </c>
      <c r="G145" s="418">
        <v>0</v>
      </c>
      <c r="H145" s="418">
        <v>0</v>
      </c>
      <c r="I145" s="418">
        <v>303</v>
      </c>
      <c r="J145" s="418">
        <v>60</v>
      </c>
      <c r="K145" s="418">
        <v>363</v>
      </c>
      <c r="L145" s="418">
        <v>820</v>
      </c>
      <c r="M145" s="418">
        <v>531</v>
      </c>
      <c r="N145" s="418">
        <v>1351</v>
      </c>
      <c r="O145" s="418">
        <v>464</v>
      </c>
      <c r="P145" s="418">
        <v>95</v>
      </c>
      <c r="Q145" s="418">
        <v>559</v>
      </c>
      <c r="R145" s="418">
        <v>24</v>
      </c>
      <c r="S145" s="418">
        <v>11</v>
      </c>
      <c r="T145" s="418">
        <v>35</v>
      </c>
      <c r="U145" s="418">
        <v>0</v>
      </c>
      <c r="V145" s="418">
        <v>0</v>
      </c>
      <c r="W145" s="418">
        <v>0</v>
      </c>
      <c r="X145" s="419">
        <v>1611</v>
      </c>
      <c r="Y145" s="419">
        <v>697</v>
      </c>
      <c r="Z145" s="419">
        <v>2308</v>
      </c>
    </row>
    <row r="146" spans="2:26" x14ac:dyDescent="0.3">
      <c r="B146" s="259">
        <v>42125</v>
      </c>
      <c r="C146" s="418">
        <v>0</v>
      </c>
      <c r="D146" s="418">
        <v>0</v>
      </c>
      <c r="E146" s="418">
        <v>0</v>
      </c>
      <c r="F146" s="418">
        <v>0</v>
      </c>
      <c r="G146" s="418">
        <v>0</v>
      </c>
      <c r="H146" s="418">
        <v>0</v>
      </c>
      <c r="I146" s="418">
        <v>234</v>
      </c>
      <c r="J146" s="418">
        <v>66</v>
      </c>
      <c r="K146" s="418">
        <v>300</v>
      </c>
      <c r="L146" s="418">
        <v>755</v>
      </c>
      <c r="M146" s="418">
        <v>638</v>
      </c>
      <c r="N146" s="418">
        <v>1393</v>
      </c>
      <c r="O146" s="418">
        <v>402</v>
      </c>
      <c r="P146" s="418">
        <v>77</v>
      </c>
      <c r="Q146" s="418">
        <v>479</v>
      </c>
      <c r="R146" s="418">
        <v>11</v>
      </c>
      <c r="S146" s="418">
        <v>9</v>
      </c>
      <c r="T146" s="418">
        <v>20</v>
      </c>
      <c r="U146" s="418">
        <v>0</v>
      </c>
      <c r="V146" s="418">
        <v>0</v>
      </c>
      <c r="W146" s="418">
        <v>0</v>
      </c>
      <c r="X146" s="419">
        <v>1402</v>
      </c>
      <c r="Y146" s="419">
        <v>790</v>
      </c>
      <c r="Z146" s="419">
        <v>2192</v>
      </c>
    </row>
    <row r="147" spans="2:26" x14ac:dyDescent="0.3">
      <c r="B147" s="259">
        <v>42156</v>
      </c>
      <c r="C147" s="418">
        <v>0</v>
      </c>
      <c r="D147" s="418">
        <v>0</v>
      </c>
      <c r="E147" s="418">
        <v>0</v>
      </c>
      <c r="F147" s="418">
        <v>0</v>
      </c>
      <c r="G147" s="418">
        <v>0</v>
      </c>
      <c r="H147" s="418">
        <v>0</v>
      </c>
      <c r="I147" s="418">
        <v>294</v>
      </c>
      <c r="J147" s="418">
        <v>92</v>
      </c>
      <c r="K147" s="418">
        <v>386</v>
      </c>
      <c r="L147" s="418">
        <v>855</v>
      </c>
      <c r="M147" s="418">
        <v>618</v>
      </c>
      <c r="N147" s="418">
        <v>1473</v>
      </c>
      <c r="O147" s="418">
        <v>445</v>
      </c>
      <c r="P147" s="418">
        <v>90</v>
      </c>
      <c r="Q147" s="418">
        <v>535</v>
      </c>
      <c r="R147" s="418">
        <v>22</v>
      </c>
      <c r="S147" s="418">
        <v>18</v>
      </c>
      <c r="T147" s="418">
        <v>40</v>
      </c>
      <c r="U147" s="418">
        <v>0</v>
      </c>
      <c r="V147" s="418">
        <v>0</v>
      </c>
      <c r="W147" s="418">
        <v>0</v>
      </c>
      <c r="X147" s="419">
        <v>1616</v>
      </c>
      <c r="Y147" s="419">
        <v>818</v>
      </c>
      <c r="Z147" s="419">
        <v>2434</v>
      </c>
    </row>
    <row r="148" spans="2:26" x14ac:dyDescent="0.3">
      <c r="B148" s="259">
        <v>42186</v>
      </c>
      <c r="C148" s="418">
        <v>0</v>
      </c>
      <c r="D148" s="418">
        <v>0</v>
      </c>
      <c r="E148" s="418">
        <v>0</v>
      </c>
      <c r="F148" s="418">
        <v>0</v>
      </c>
      <c r="G148" s="418">
        <v>0</v>
      </c>
      <c r="H148" s="418">
        <v>0</v>
      </c>
      <c r="I148" s="418">
        <v>360</v>
      </c>
      <c r="J148" s="418">
        <v>87</v>
      </c>
      <c r="K148" s="418">
        <v>447</v>
      </c>
      <c r="L148" s="418">
        <v>1027</v>
      </c>
      <c r="M148" s="418">
        <v>645</v>
      </c>
      <c r="N148" s="418">
        <v>1672</v>
      </c>
      <c r="O148" s="418">
        <v>503</v>
      </c>
      <c r="P148" s="418">
        <v>108</v>
      </c>
      <c r="Q148" s="418">
        <v>611</v>
      </c>
      <c r="R148" s="418">
        <v>31</v>
      </c>
      <c r="S148" s="418">
        <v>15</v>
      </c>
      <c r="T148" s="418">
        <v>46</v>
      </c>
      <c r="U148" s="418">
        <v>0</v>
      </c>
      <c r="V148" s="418">
        <v>0</v>
      </c>
      <c r="W148" s="418">
        <v>0</v>
      </c>
      <c r="X148" s="419">
        <v>1921</v>
      </c>
      <c r="Y148" s="419">
        <v>855</v>
      </c>
      <c r="Z148" s="419">
        <v>2776</v>
      </c>
    </row>
    <row r="149" spans="2:26" x14ac:dyDescent="0.3">
      <c r="B149" s="259">
        <v>42217</v>
      </c>
      <c r="C149" s="418">
        <v>0</v>
      </c>
      <c r="D149" s="418">
        <v>0</v>
      </c>
      <c r="E149" s="418">
        <v>0</v>
      </c>
      <c r="F149" s="418">
        <v>0</v>
      </c>
      <c r="G149" s="418">
        <v>0</v>
      </c>
      <c r="H149" s="418">
        <v>0</v>
      </c>
      <c r="I149" s="418">
        <v>296</v>
      </c>
      <c r="J149" s="418">
        <v>77</v>
      </c>
      <c r="K149" s="418">
        <v>373</v>
      </c>
      <c r="L149" s="418">
        <v>884</v>
      </c>
      <c r="M149" s="418">
        <v>541</v>
      </c>
      <c r="N149" s="418">
        <v>1425</v>
      </c>
      <c r="O149" s="418">
        <v>496</v>
      </c>
      <c r="P149" s="418">
        <v>109</v>
      </c>
      <c r="Q149" s="418">
        <v>605</v>
      </c>
      <c r="R149" s="418">
        <v>16</v>
      </c>
      <c r="S149" s="418">
        <v>11</v>
      </c>
      <c r="T149" s="418">
        <v>27</v>
      </c>
      <c r="U149" s="418">
        <v>0</v>
      </c>
      <c r="V149" s="418">
        <v>0</v>
      </c>
      <c r="W149" s="418">
        <v>0</v>
      </c>
      <c r="X149" s="419">
        <v>1692</v>
      </c>
      <c r="Y149" s="419">
        <v>738</v>
      </c>
      <c r="Z149" s="419">
        <v>2430</v>
      </c>
    </row>
    <row r="150" spans="2:26" x14ac:dyDescent="0.3">
      <c r="B150" s="259">
        <v>42248</v>
      </c>
      <c r="C150" s="418">
        <v>0</v>
      </c>
      <c r="D150" s="418">
        <v>0</v>
      </c>
      <c r="E150" s="418">
        <v>0</v>
      </c>
      <c r="F150" s="418">
        <v>0</v>
      </c>
      <c r="G150" s="418">
        <v>0</v>
      </c>
      <c r="H150" s="418">
        <v>0</v>
      </c>
      <c r="I150" s="418">
        <v>322</v>
      </c>
      <c r="J150" s="418">
        <v>76</v>
      </c>
      <c r="K150" s="418">
        <v>398</v>
      </c>
      <c r="L150" s="418">
        <v>897</v>
      </c>
      <c r="M150" s="418">
        <v>568</v>
      </c>
      <c r="N150" s="418">
        <v>1465</v>
      </c>
      <c r="O150" s="418">
        <v>456</v>
      </c>
      <c r="P150" s="418">
        <v>122</v>
      </c>
      <c r="Q150" s="418">
        <v>578</v>
      </c>
      <c r="R150" s="418">
        <v>11</v>
      </c>
      <c r="S150" s="418">
        <v>16</v>
      </c>
      <c r="T150" s="418">
        <v>27</v>
      </c>
      <c r="U150" s="418">
        <v>0</v>
      </c>
      <c r="V150" s="418">
        <v>0</v>
      </c>
      <c r="W150" s="418">
        <v>0</v>
      </c>
      <c r="X150" s="419">
        <v>1686</v>
      </c>
      <c r="Y150" s="419">
        <v>782</v>
      </c>
      <c r="Z150" s="419">
        <v>2468</v>
      </c>
    </row>
    <row r="151" spans="2:26" x14ac:dyDescent="0.3">
      <c r="B151" s="259">
        <v>42278</v>
      </c>
      <c r="C151" s="418">
        <v>0</v>
      </c>
      <c r="D151" s="418">
        <v>0</v>
      </c>
      <c r="E151" s="418">
        <v>0</v>
      </c>
      <c r="F151" s="418">
        <v>0</v>
      </c>
      <c r="G151" s="418">
        <v>0</v>
      </c>
      <c r="H151" s="418">
        <v>0</v>
      </c>
      <c r="I151" s="418">
        <v>362</v>
      </c>
      <c r="J151" s="418">
        <v>90</v>
      </c>
      <c r="K151" s="418">
        <v>452</v>
      </c>
      <c r="L151" s="418">
        <v>996</v>
      </c>
      <c r="M151" s="418">
        <v>568</v>
      </c>
      <c r="N151" s="418">
        <v>1564</v>
      </c>
      <c r="O151" s="418">
        <v>493</v>
      </c>
      <c r="P151" s="418">
        <v>90</v>
      </c>
      <c r="Q151" s="418">
        <v>583</v>
      </c>
      <c r="R151" s="418">
        <v>18</v>
      </c>
      <c r="S151" s="418">
        <v>18</v>
      </c>
      <c r="T151" s="418">
        <v>36</v>
      </c>
      <c r="U151" s="418">
        <v>0</v>
      </c>
      <c r="V151" s="418">
        <v>0</v>
      </c>
      <c r="W151" s="418">
        <v>0</v>
      </c>
      <c r="X151" s="419">
        <v>1869</v>
      </c>
      <c r="Y151" s="419">
        <v>766</v>
      </c>
      <c r="Z151" s="419">
        <v>2635</v>
      </c>
    </row>
    <row r="152" spans="2:26" x14ac:dyDescent="0.3">
      <c r="B152" s="259">
        <v>42309</v>
      </c>
      <c r="C152" s="418">
        <v>0</v>
      </c>
      <c r="D152" s="418">
        <v>0</v>
      </c>
      <c r="E152" s="418">
        <v>0</v>
      </c>
      <c r="F152" s="418">
        <v>0</v>
      </c>
      <c r="G152" s="418">
        <v>0</v>
      </c>
      <c r="H152" s="418">
        <v>0</v>
      </c>
      <c r="I152" s="418">
        <v>277</v>
      </c>
      <c r="J152" s="418">
        <v>76</v>
      </c>
      <c r="K152" s="418">
        <v>353</v>
      </c>
      <c r="L152" s="418">
        <v>900</v>
      </c>
      <c r="M152" s="418">
        <v>568</v>
      </c>
      <c r="N152" s="418">
        <v>1468</v>
      </c>
      <c r="O152" s="418">
        <v>503</v>
      </c>
      <c r="P152" s="418">
        <v>110</v>
      </c>
      <c r="Q152" s="418">
        <v>613</v>
      </c>
      <c r="R152" s="418">
        <v>20</v>
      </c>
      <c r="S152" s="418">
        <v>10</v>
      </c>
      <c r="T152" s="418">
        <v>30</v>
      </c>
      <c r="U152" s="418">
        <v>0</v>
      </c>
      <c r="V152" s="418">
        <v>0</v>
      </c>
      <c r="W152" s="418">
        <v>0</v>
      </c>
      <c r="X152" s="419">
        <v>1700</v>
      </c>
      <c r="Y152" s="419">
        <v>764</v>
      </c>
      <c r="Z152" s="419">
        <v>2464</v>
      </c>
    </row>
    <row r="153" spans="2:26" x14ac:dyDescent="0.3">
      <c r="B153" s="259">
        <v>42339</v>
      </c>
      <c r="C153" s="418">
        <v>0</v>
      </c>
      <c r="D153" s="418">
        <v>0</v>
      </c>
      <c r="E153" s="418">
        <v>0</v>
      </c>
      <c r="F153" s="418">
        <v>0</v>
      </c>
      <c r="G153" s="418">
        <v>0</v>
      </c>
      <c r="H153" s="418">
        <v>0</v>
      </c>
      <c r="I153" s="418">
        <v>256</v>
      </c>
      <c r="J153" s="418">
        <v>54</v>
      </c>
      <c r="K153" s="418">
        <v>310</v>
      </c>
      <c r="L153" s="418">
        <v>851</v>
      </c>
      <c r="M153" s="418">
        <v>586</v>
      </c>
      <c r="N153" s="418">
        <v>1437</v>
      </c>
      <c r="O153" s="418">
        <v>403</v>
      </c>
      <c r="P153" s="418">
        <v>88</v>
      </c>
      <c r="Q153" s="418">
        <v>491</v>
      </c>
      <c r="R153" s="418">
        <v>22</v>
      </c>
      <c r="S153" s="418">
        <v>11</v>
      </c>
      <c r="T153" s="418">
        <v>33</v>
      </c>
      <c r="U153" s="418">
        <v>0</v>
      </c>
      <c r="V153" s="418">
        <v>0</v>
      </c>
      <c r="W153" s="418">
        <v>0</v>
      </c>
      <c r="X153" s="419">
        <v>1532</v>
      </c>
      <c r="Y153" s="419">
        <v>739</v>
      </c>
      <c r="Z153" s="419">
        <v>2271</v>
      </c>
    </row>
    <row r="154" spans="2:26" x14ac:dyDescent="0.3">
      <c r="B154" s="259">
        <v>42370</v>
      </c>
      <c r="C154" s="418">
        <v>0</v>
      </c>
      <c r="D154" s="418">
        <v>0</v>
      </c>
      <c r="E154" s="418">
        <v>0</v>
      </c>
      <c r="F154" s="418">
        <v>0</v>
      </c>
      <c r="G154" s="418">
        <v>0</v>
      </c>
      <c r="H154" s="418">
        <v>0</v>
      </c>
      <c r="I154" s="418">
        <v>317</v>
      </c>
      <c r="J154" s="418">
        <v>78</v>
      </c>
      <c r="K154" s="418">
        <v>395</v>
      </c>
      <c r="L154" s="418">
        <v>1007</v>
      </c>
      <c r="M154" s="418">
        <v>581</v>
      </c>
      <c r="N154" s="418">
        <v>1588</v>
      </c>
      <c r="O154" s="418">
        <v>407</v>
      </c>
      <c r="P154" s="418">
        <v>101</v>
      </c>
      <c r="Q154" s="418">
        <v>508</v>
      </c>
      <c r="R154" s="418">
        <v>20</v>
      </c>
      <c r="S154" s="418">
        <v>19</v>
      </c>
      <c r="T154" s="418">
        <v>39</v>
      </c>
      <c r="U154" s="418">
        <v>0</v>
      </c>
      <c r="V154" s="418">
        <v>0</v>
      </c>
      <c r="W154" s="418">
        <v>0</v>
      </c>
      <c r="X154" s="419">
        <v>1751</v>
      </c>
      <c r="Y154" s="419">
        <v>779</v>
      </c>
      <c r="Z154" s="419">
        <v>2530</v>
      </c>
    </row>
    <row r="155" spans="2:26" x14ac:dyDescent="0.3">
      <c r="B155" s="259">
        <v>42401</v>
      </c>
      <c r="C155" s="418">
        <v>0</v>
      </c>
      <c r="D155" s="418">
        <v>0</v>
      </c>
      <c r="E155" s="418">
        <v>0</v>
      </c>
      <c r="F155" s="418">
        <v>0</v>
      </c>
      <c r="G155" s="418">
        <v>0</v>
      </c>
      <c r="H155" s="418">
        <v>0</v>
      </c>
      <c r="I155" s="418">
        <v>373</v>
      </c>
      <c r="J155" s="418">
        <v>72</v>
      </c>
      <c r="K155" s="418">
        <v>445</v>
      </c>
      <c r="L155" s="418">
        <v>1093</v>
      </c>
      <c r="M155" s="418">
        <v>666</v>
      </c>
      <c r="N155" s="418">
        <v>1759</v>
      </c>
      <c r="O155" s="418">
        <v>415</v>
      </c>
      <c r="P155" s="418">
        <v>99</v>
      </c>
      <c r="Q155" s="418">
        <v>514</v>
      </c>
      <c r="R155" s="418">
        <v>19</v>
      </c>
      <c r="S155" s="418">
        <v>11</v>
      </c>
      <c r="T155" s="418">
        <v>30</v>
      </c>
      <c r="U155" s="418">
        <v>0</v>
      </c>
      <c r="V155" s="418">
        <v>0</v>
      </c>
      <c r="W155" s="418">
        <v>0</v>
      </c>
      <c r="X155" s="419">
        <v>1900</v>
      </c>
      <c r="Y155" s="419">
        <v>848</v>
      </c>
      <c r="Z155" s="419">
        <v>2748</v>
      </c>
    </row>
    <row r="156" spans="2:26" x14ac:dyDescent="0.3">
      <c r="B156" s="259">
        <v>42430</v>
      </c>
      <c r="C156" s="418">
        <v>0</v>
      </c>
      <c r="D156" s="418">
        <v>0</v>
      </c>
      <c r="E156" s="418">
        <v>0</v>
      </c>
      <c r="F156" s="418">
        <v>0</v>
      </c>
      <c r="G156" s="418">
        <v>0</v>
      </c>
      <c r="H156" s="418">
        <v>0</v>
      </c>
      <c r="I156" s="418">
        <v>367</v>
      </c>
      <c r="J156" s="418">
        <v>64</v>
      </c>
      <c r="K156" s="418">
        <v>431</v>
      </c>
      <c r="L156" s="418">
        <v>945</v>
      </c>
      <c r="M156" s="418">
        <v>569</v>
      </c>
      <c r="N156" s="418">
        <v>1514</v>
      </c>
      <c r="O156" s="418">
        <v>433</v>
      </c>
      <c r="P156" s="418">
        <v>88</v>
      </c>
      <c r="Q156" s="418">
        <v>521</v>
      </c>
      <c r="R156" s="418">
        <v>14</v>
      </c>
      <c r="S156" s="418">
        <v>14</v>
      </c>
      <c r="T156" s="418">
        <v>28</v>
      </c>
      <c r="U156" s="418">
        <v>0</v>
      </c>
      <c r="V156" s="418">
        <v>0</v>
      </c>
      <c r="W156" s="418">
        <v>0</v>
      </c>
      <c r="X156" s="419">
        <v>1759</v>
      </c>
      <c r="Y156" s="419">
        <v>735</v>
      </c>
      <c r="Z156" s="419">
        <v>2494</v>
      </c>
    </row>
    <row r="157" spans="2:26" x14ac:dyDescent="0.3">
      <c r="B157" s="259">
        <v>42461</v>
      </c>
      <c r="C157" s="418">
        <v>0</v>
      </c>
      <c r="D157" s="418">
        <v>0</v>
      </c>
      <c r="E157" s="418">
        <v>0</v>
      </c>
      <c r="F157" s="418">
        <v>0</v>
      </c>
      <c r="G157" s="418">
        <v>0</v>
      </c>
      <c r="H157" s="418">
        <v>0</v>
      </c>
      <c r="I157" s="418">
        <v>416</v>
      </c>
      <c r="J157" s="418">
        <v>110</v>
      </c>
      <c r="K157" s="418">
        <v>526</v>
      </c>
      <c r="L157" s="418">
        <v>1057</v>
      </c>
      <c r="M157" s="418">
        <v>638</v>
      </c>
      <c r="N157" s="418">
        <v>1695</v>
      </c>
      <c r="O157" s="418">
        <v>482</v>
      </c>
      <c r="P157" s="418">
        <v>91</v>
      </c>
      <c r="Q157" s="418">
        <v>573</v>
      </c>
      <c r="R157" s="418">
        <v>17</v>
      </c>
      <c r="S157" s="418">
        <v>17</v>
      </c>
      <c r="T157" s="418">
        <v>34</v>
      </c>
      <c r="U157" s="418">
        <v>0</v>
      </c>
      <c r="V157" s="418">
        <v>0</v>
      </c>
      <c r="W157" s="418">
        <v>0</v>
      </c>
      <c r="X157" s="419">
        <v>1972</v>
      </c>
      <c r="Y157" s="419">
        <v>856</v>
      </c>
      <c r="Z157" s="419">
        <v>2828</v>
      </c>
    </row>
    <row r="158" spans="2:26" x14ac:dyDescent="0.3">
      <c r="B158" s="259">
        <v>42491</v>
      </c>
      <c r="C158" s="418">
        <v>0</v>
      </c>
      <c r="D158" s="418">
        <v>0</v>
      </c>
      <c r="E158" s="418">
        <v>0</v>
      </c>
      <c r="F158" s="418">
        <v>0</v>
      </c>
      <c r="G158" s="418">
        <v>0</v>
      </c>
      <c r="H158" s="418">
        <v>0</v>
      </c>
      <c r="I158" s="418">
        <v>452</v>
      </c>
      <c r="J158" s="418">
        <v>105</v>
      </c>
      <c r="K158" s="418">
        <v>557</v>
      </c>
      <c r="L158" s="418">
        <v>1167</v>
      </c>
      <c r="M158" s="418">
        <v>954</v>
      </c>
      <c r="N158" s="418">
        <v>2121</v>
      </c>
      <c r="O158" s="418">
        <v>463</v>
      </c>
      <c r="P158" s="418">
        <v>108</v>
      </c>
      <c r="Q158" s="418">
        <v>571</v>
      </c>
      <c r="R158" s="418">
        <v>18</v>
      </c>
      <c r="S158" s="418">
        <v>8</v>
      </c>
      <c r="T158" s="418">
        <v>26</v>
      </c>
      <c r="U158" s="418">
        <v>0</v>
      </c>
      <c r="V158" s="418">
        <v>0</v>
      </c>
      <c r="W158" s="418">
        <v>0</v>
      </c>
      <c r="X158" s="419">
        <v>2100</v>
      </c>
      <c r="Y158" s="419">
        <v>1175</v>
      </c>
      <c r="Z158" s="419">
        <v>3275</v>
      </c>
    </row>
    <row r="159" spans="2:26" x14ac:dyDescent="0.3">
      <c r="B159" s="259">
        <v>42522</v>
      </c>
      <c r="C159" s="418">
        <v>0</v>
      </c>
      <c r="D159" s="418">
        <v>0</v>
      </c>
      <c r="E159" s="418">
        <v>0</v>
      </c>
      <c r="F159" s="418">
        <v>0</v>
      </c>
      <c r="G159" s="418">
        <v>0</v>
      </c>
      <c r="H159" s="418">
        <v>0</v>
      </c>
      <c r="I159" s="418">
        <v>420</v>
      </c>
      <c r="J159" s="418">
        <v>79</v>
      </c>
      <c r="K159" s="418">
        <v>499</v>
      </c>
      <c r="L159" s="418">
        <v>991</v>
      </c>
      <c r="M159" s="418">
        <v>708</v>
      </c>
      <c r="N159" s="418">
        <v>1699</v>
      </c>
      <c r="O159" s="418">
        <v>423</v>
      </c>
      <c r="P159" s="418">
        <v>98</v>
      </c>
      <c r="Q159" s="418">
        <v>521</v>
      </c>
      <c r="R159" s="418">
        <v>24</v>
      </c>
      <c r="S159" s="418">
        <v>14</v>
      </c>
      <c r="T159" s="418">
        <v>38</v>
      </c>
      <c r="U159" s="418">
        <v>0</v>
      </c>
      <c r="V159" s="418">
        <v>0</v>
      </c>
      <c r="W159" s="418">
        <v>0</v>
      </c>
      <c r="X159" s="419">
        <v>1858</v>
      </c>
      <c r="Y159" s="419">
        <v>899</v>
      </c>
      <c r="Z159" s="419">
        <v>2757</v>
      </c>
    </row>
    <row r="160" spans="2:26" x14ac:dyDescent="0.3">
      <c r="B160" s="259">
        <v>42552</v>
      </c>
      <c r="C160" s="418">
        <v>0</v>
      </c>
      <c r="D160" s="418">
        <v>0</v>
      </c>
      <c r="E160" s="418">
        <v>0</v>
      </c>
      <c r="F160" s="418">
        <v>0</v>
      </c>
      <c r="G160" s="418">
        <v>0</v>
      </c>
      <c r="H160" s="418">
        <v>0</v>
      </c>
      <c r="I160" s="418">
        <v>485</v>
      </c>
      <c r="J160" s="418">
        <v>84</v>
      </c>
      <c r="K160" s="418">
        <v>569</v>
      </c>
      <c r="L160" s="418">
        <v>881</v>
      </c>
      <c r="M160" s="418">
        <v>619</v>
      </c>
      <c r="N160" s="418">
        <v>1500</v>
      </c>
      <c r="O160" s="418">
        <v>399</v>
      </c>
      <c r="P160" s="418">
        <v>95</v>
      </c>
      <c r="Q160" s="418">
        <v>494</v>
      </c>
      <c r="R160" s="418">
        <v>12</v>
      </c>
      <c r="S160" s="418">
        <v>10</v>
      </c>
      <c r="T160" s="418">
        <v>22</v>
      </c>
      <c r="U160" s="418">
        <v>0</v>
      </c>
      <c r="V160" s="418">
        <v>0</v>
      </c>
      <c r="W160" s="418">
        <v>0</v>
      </c>
      <c r="X160" s="419">
        <v>1777</v>
      </c>
      <c r="Y160" s="419">
        <v>808</v>
      </c>
      <c r="Z160" s="419">
        <v>2585</v>
      </c>
    </row>
    <row r="161" spans="2:26" x14ac:dyDescent="0.3">
      <c r="B161" s="259">
        <v>42583</v>
      </c>
      <c r="C161" s="418">
        <v>0</v>
      </c>
      <c r="D161" s="418">
        <v>0</v>
      </c>
      <c r="E161" s="418">
        <v>0</v>
      </c>
      <c r="F161" s="418">
        <v>0</v>
      </c>
      <c r="G161" s="418">
        <v>0</v>
      </c>
      <c r="H161" s="418">
        <v>0</v>
      </c>
      <c r="I161" s="418">
        <v>536</v>
      </c>
      <c r="J161" s="418">
        <v>114</v>
      </c>
      <c r="K161" s="418">
        <v>650</v>
      </c>
      <c r="L161" s="418">
        <v>1195</v>
      </c>
      <c r="M161" s="418">
        <v>854</v>
      </c>
      <c r="N161" s="418">
        <v>2049</v>
      </c>
      <c r="O161" s="418">
        <v>574</v>
      </c>
      <c r="P161" s="418">
        <v>105</v>
      </c>
      <c r="Q161" s="418">
        <v>679</v>
      </c>
      <c r="R161" s="418">
        <v>23</v>
      </c>
      <c r="S161" s="418">
        <v>17</v>
      </c>
      <c r="T161" s="418">
        <v>40</v>
      </c>
      <c r="U161" s="418">
        <v>0</v>
      </c>
      <c r="V161" s="418">
        <v>0</v>
      </c>
      <c r="W161" s="418">
        <v>0</v>
      </c>
      <c r="X161" s="419">
        <v>2328</v>
      </c>
      <c r="Y161" s="419">
        <v>1090</v>
      </c>
      <c r="Z161" s="419">
        <v>3418</v>
      </c>
    </row>
    <row r="162" spans="2:26" x14ac:dyDescent="0.3">
      <c r="B162" s="259">
        <v>42614</v>
      </c>
      <c r="C162" s="418">
        <v>0</v>
      </c>
      <c r="D162" s="418">
        <v>0</v>
      </c>
      <c r="E162" s="418">
        <v>0</v>
      </c>
      <c r="F162" s="418">
        <v>0</v>
      </c>
      <c r="G162" s="418">
        <v>0</v>
      </c>
      <c r="H162" s="418">
        <v>0</v>
      </c>
      <c r="I162" s="418">
        <v>372</v>
      </c>
      <c r="J162" s="418">
        <v>77</v>
      </c>
      <c r="K162" s="418">
        <v>449</v>
      </c>
      <c r="L162" s="418">
        <v>980</v>
      </c>
      <c r="M162" s="418">
        <v>701</v>
      </c>
      <c r="N162" s="418">
        <v>1681</v>
      </c>
      <c r="O162" s="418">
        <v>465</v>
      </c>
      <c r="P162" s="418">
        <v>95</v>
      </c>
      <c r="Q162" s="418">
        <v>560</v>
      </c>
      <c r="R162" s="418">
        <v>19</v>
      </c>
      <c r="S162" s="418">
        <v>6</v>
      </c>
      <c r="T162" s="418">
        <v>25</v>
      </c>
      <c r="U162" s="418">
        <v>0</v>
      </c>
      <c r="V162" s="418">
        <v>0</v>
      </c>
      <c r="W162" s="418">
        <v>0</v>
      </c>
      <c r="X162" s="419">
        <v>1836</v>
      </c>
      <c r="Y162" s="419">
        <v>879</v>
      </c>
      <c r="Z162" s="419">
        <v>2715</v>
      </c>
    </row>
    <row r="163" spans="2:26" x14ac:dyDescent="0.3">
      <c r="B163" s="259">
        <v>42644</v>
      </c>
      <c r="C163" s="418">
        <v>0</v>
      </c>
      <c r="D163" s="418">
        <v>0</v>
      </c>
      <c r="E163" s="418">
        <v>0</v>
      </c>
      <c r="F163" s="418">
        <v>0</v>
      </c>
      <c r="G163" s="418">
        <v>0</v>
      </c>
      <c r="H163" s="418">
        <v>0</v>
      </c>
      <c r="I163" s="418">
        <v>300</v>
      </c>
      <c r="J163" s="418">
        <v>68</v>
      </c>
      <c r="K163" s="418">
        <v>368</v>
      </c>
      <c r="L163" s="418">
        <v>839</v>
      </c>
      <c r="M163" s="418">
        <v>482</v>
      </c>
      <c r="N163" s="418">
        <v>1321</v>
      </c>
      <c r="O163" s="418">
        <v>345</v>
      </c>
      <c r="P163" s="418">
        <v>70</v>
      </c>
      <c r="Q163" s="418">
        <v>415</v>
      </c>
      <c r="R163" s="418">
        <v>13</v>
      </c>
      <c r="S163" s="418">
        <v>9</v>
      </c>
      <c r="T163" s="418">
        <v>22</v>
      </c>
      <c r="U163" s="418">
        <v>0</v>
      </c>
      <c r="V163" s="418">
        <v>0</v>
      </c>
      <c r="W163" s="418">
        <v>0</v>
      </c>
      <c r="X163" s="419">
        <v>1497</v>
      </c>
      <c r="Y163" s="419">
        <v>629</v>
      </c>
      <c r="Z163" s="419">
        <v>2126</v>
      </c>
    </row>
    <row r="164" spans="2:26" x14ac:dyDescent="0.3">
      <c r="B164" s="259">
        <v>42675</v>
      </c>
      <c r="C164" s="418">
        <v>0</v>
      </c>
      <c r="D164" s="418">
        <v>0</v>
      </c>
      <c r="E164" s="418">
        <v>0</v>
      </c>
      <c r="F164" s="418">
        <v>0</v>
      </c>
      <c r="G164" s="418">
        <v>0</v>
      </c>
      <c r="H164" s="418">
        <v>0</v>
      </c>
      <c r="I164" s="418">
        <v>304</v>
      </c>
      <c r="J164" s="418">
        <v>62</v>
      </c>
      <c r="K164" s="418">
        <v>366</v>
      </c>
      <c r="L164" s="418">
        <v>727</v>
      </c>
      <c r="M164" s="418">
        <v>505</v>
      </c>
      <c r="N164" s="418">
        <v>1232</v>
      </c>
      <c r="O164" s="418">
        <v>324</v>
      </c>
      <c r="P164" s="418">
        <v>72</v>
      </c>
      <c r="Q164" s="418">
        <v>396</v>
      </c>
      <c r="R164" s="418">
        <v>7</v>
      </c>
      <c r="S164" s="418">
        <v>2</v>
      </c>
      <c r="T164" s="418">
        <v>9</v>
      </c>
      <c r="U164" s="418">
        <v>0</v>
      </c>
      <c r="V164" s="418">
        <v>0</v>
      </c>
      <c r="W164" s="418">
        <v>0</v>
      </c>
      <c r="X164" s="419">
        <v>1362</v>
      </c>
      <c r="Y164" s="419">
        <v>641</v>
      </c>
      <c r="Z164" s="419">
        <v>2003</v>
      </c>
    </row>
    <row r="165" spans="2:26" x14ac:dyDescent="0.3">
      <c r="B165" s="259">
        <v>42705</v>
      </c>
      <c r="C165" s="418">
        <v>0</v>
      </c>
      <c r="D165" s="418">
        <v>0</v>
      </c>
      <c r="E165" s="418">
        <v>0</v>
      </c>
      <c r="F165" s="418">
        <v>0</v>
      </c>
      <c r="G165" s="418">
        <v>0</v>
      </c>
      <c r="H165" s="418">
        <v>0</v>
      </c>
      <c r="I165" s="418">
        <v>317</v>
      </c>
      <c r="J165" s="418">
        <v>72</v>
      </c>
      <c r="K165" s="418">
        <v>389</v>
      </c>
      <c r="L165" s="418">
        <v>843</v>
      </c>
      <c r="M165" s="418">
        <v>600</v>
      </c>
      <c r="N165" s="418">
        <v>1443</v>
      </c>
      <c r="O165" s="418">
        <v>400</v>
      </c>
      <c r="P165" s="418">
        <v>87</v>
      </c>
      <c r="Q165" s="418">
        <v>487</v>
      </c>
      <c r="R165" s="418">
        <v>19</v>
      </c>
      <c r="S165" s="418">
        <v>20</v>
      </c>
      <c r="T165" s="418">
        <v>39</v>
      </c>
      <c r="U165" s="418">
        <v>0</v>
      </c>
      <c r="V165" s="418">
        <v>0</v>
      </c>
      <c r="W165" s="418">
        <v>0</v>
      </c>
      <c r="X165" s="419">
        <v>1579</v>
      </c>
      <c r="Y165" s="419">
        <v>779</v>
      </c>
      <c r="Z165" s="419">
        <v>2358</v>
      </c>
    </row>
    <row r="166" spans="2:26" x14ac:dyDescent="0.3">
      <c r="B166" s="259">
        <v>42736</v>
      </c>
      <c r="C166" s="418">
        <v>0</v>
      </c>
      <c r="D166" s="418">
        <v>0</v>
      </c>
      <c r="E166" s="418">
        <v>0</v>
      </c>
      <c r="F166" s="418">
        <v>0</v>
      </c>
      <c r="G166" s="418">
        <v>0</v>
      </c>
      <c r="H166" s="418">
        <v>0</v>
      </c>
      <c r="I166" s="418">
        <v>372</v>
      </c>
      <c r="J166" s="418">
        <v>93</v>
      </c>
      <c r="K166" s="418">
        <v>465</v>
      </c>
      <c r="L166" s="418">
        <v>976</v>
      </c>
      <c r="M166" s="418">
        <v>666</v>
      </c>
      <c r="N166" s="418">
        <v>1642</v>
      </c>
      <c r="O166" s="418">
        <v>416</v>
      </c>
      <c r="P166" s="418">
        <v>92</v>
      </c>
      <c r="Q166" s="418">
        <v>508</v>
      </c>
      <c r="R166" s="418">
        <v>25</v>
      </c>
      <c r="S166" s="418">
        <v>18</v>
      </c>
      <c r="T166" s="418">
        <v>43</v>
      </c>
      <c r="U166" s="418">
        <v>0</v>
      </c>
      <c r="V166" s="418">
        <v>0</v>
      </c>
      <c r="W166" s="418">
        <v>0</v>
      </c>
      <c r="X166" s="419">
        <v>1789</v>
      </c>
      <c r="Y166" s="419">
        <v>869</v>
      </c>
      <c r="Z166" s="419">
        <v>2658</v>
      </c>
    </row>
    <row r="167" spans="2:26" x14ac:dyDescent="0.3">
      <c r="B167" s="259">
        <v>42767</v>
      </c>
      <c r="C167" s="418">
        <v>0</v>
      </c>
      <c r="D167" s="418">
        <v>0</v>
      </c>
      <c r="E167" s="418">
        <v>0</v>
      </c>
      <c r="F167" s="418">
        <v>0</v>
      </c>
      <c r="G167" s="418">
        <v>0</v>
      </c>
      <c r="H167" s="418">
        <v>0</v>
      </c>
      <c r="I167" s="418">
        <v>365</v>
      </c>
      <c r="J167" s="418">
        <v>82</v>
      </c>
      <c r="K167" s="418">
        <v>447</v>
      </c>
      <c r="L167" s="418">
        <v>916</v>
      </c>
      <c r="M167" s="418">
        <v>675</v>
      </c>
      <c r="N167" s="418">
        <v>1591</v>
      </c>
      <c r="O167" s="418">
        <v>396</v>
      </c>
      <c r="P167" s="418">
        <v>68</v>
      </c>
      <c r="Q167" s="418">
        <v>464</v>
      </c>
      <c r="R167" s="418">
        <v>12</v>
      </c>
      <c r="S167" s="418">
        <v>16</v>
      </c>
      <c r="T167" s="418">
        <v>28</v>
      </c>
      <c r="U167" s="418">
        <v>0</v>
      </c>
      <c r="V167" s="418">
        <v>0</v>
      </c>
      <c r="W167" s="418">
        <v>0</v>
      </c>
      <c r="X167" s="419">
        <v>1689</v>
      </c>
      <c r="Y167" s="419">
        <v>841</v>
      </c>
      <c r="Z167" s="419">
        <v>2530</v>
      </c>
    </row>
    <row r="168" spans="2:26" x14ac:dyDescent="0.3">
      <c r="B168" s="259">
        <v>42795</v>
      </c>
      <c r="C168" s="418">
        <v>0</v>
      </c>
      <c r="D168" s="418">
        <v>0</v>
      </c>
      <c r="E168" s="418">
        <v>0</v>
      </c>
      <c r="F168" s="418">
        <v>0</v>
      </c>
      <c r="G168" s="418">
        <v>0</v>
      </c>
      <c r="H168" s="418">
        <v>0</v>
      </c>
      <c r="I168" s="418">
        <v>421</v>
      </c>
      <c r="J168" s="418">
        <v>86</v>
      </c>
      <c r="K168" s="418">
        <v>507</v>
      </c>
      <c r="L168" s="418">
        <v>1206</v>
      </c>
      <c r="M168" s="418">
        <v>736</v>
      </c>
      <c r="N168" s="418">
        <v>1942</v>
      </c>
      <c r="O168" s="418">
        <v>509</v>
      </c>
      <c r="P168" s="418">
        <v>100</v>
      </c>
      <c r="Q168" s="418">
        <v>609</v>
      </c>
      <c r="R168" s="418">
        <v>18</v>
      </c>
      <c r="S168" s="418">
        <v>11</v>
      </c>
      <c r="T168" s="418">
        <v>29</v>
      </c>
      <c r="U168" s="418">
        <v>0</v>
      </c>
      <c r="V168" s="418">
        <v>0</v>
      </c>
      <c r="W168" s="418">
        <v>0</v>
      </c>
      <c r="X168" s="419">
        <v>2154</v>
      </c>
      <c r="Y168" s="419">
        <v>933</v>
      </c>
      <c r="Z168" s="419">
        <v>3087</v>
      </c>
    </row>
    <row r="169" spans="2:26" x14ac:dyDescent="0.3">
      <c r="B169" s="259">
        <v>42826</v>
      </c>
      <c r="C169" s="418">
        <v>0</v>
      </c>
      <c r="D169" s="418">
        <v>0</v>
      </c>
      <c r="E169" s="418">
        <v>0</v>
      </c>
      <c r="F169" s="418">
        <v>0</v>
      </c>
      <c r="G169" s="418">
        <v>0</v>
      </c>
      <c r="H169" s="418">
        <v>0</v>
      </c>
      <c r="I169" s="418">
        <v>346</v>
      </c>
      <c r="J169" s="418">
        <v>84</v>
      </c>
      <c r="K169" s="418">
        <v>430</v>
      </c>
      <c r="L169" s="418">
        <v>897</v>
      </c>
      <c r="M169" s="418">
        <v>593</v>
      </c>
      <c r="N169" s="418">
        <v>1490</v>
      </c>
      <c r="O169" s="418">
        <v>404</v>
      </c>
      <c r="P169" s="418">
        <v>79</v>
      </c>
      <c r="Q169" s="418">
        <v>483</v>
      </c>
      <c r="R169" s="418">
        <v>13</v>
      </c>
      <c r="S169" s="418">
        <v>7</v>
      </c>
      <c r="T169" s="418">
        <v>20</v>
      </c>
      <c r="U169" s="418">
        <v>0</v>
      </c>
      <c r="V169" s="418">
        <v>0</v>
      </c>
      <c r="W169" s="418">
        <v>0</v>
      </c>
      <c r="X169" s="419">
        <v>1660</v>
      </c>
      <c r="Y169" s="419">
        <v>763</v>
      </c>
      <c r="Z169" s="419">
        <v>2423</v>
      </c>
    </row>
    <row r="170" spans="2:26" x14ac:dyDescent="0.3">
      <c r="B170" s="259">
        <v>42856</v>
      </c>
      <c r="C170" s="418">
        <v>0</v>
      </c>
      <c r="D170" s="418">
        <v>0</v>
      </c>
      <c r="E170" s="418">
        <v>0</v>
      </c>
      <c r="F170" s="418">
        <v>0</v>
      </c>
      <c r="G170" s="418">
        <v>0</v>
      </c>
      <c r="H170" s="418">
        <v>0</v>
      </c>
      <c r="I170" s="418">
        <v>386</v>
      </c>
      <c r="J170" s="418">
        <v>95</v>
      </c>
      <c r="K170" s="418">
        <v>481</v>
      </c>
      <c r="L170" s="418">
        <v>1155</v>
      </c>
      <c r="M170" s="418">
        <v>953</v>
      </c>
      <c r="N170" s="418">
        <v>2108</v>
      </c>
      <c r="O170" s="418">
        <v>503</v>
      </c>
      <c r="P170" s="418">
        <v>91</v>
      </c>
      <c r="Q170" s="418">
        <v>594</v>
      </c>
      <c r="R170" s="418">
        <v>21</v>
      </c>
      <c r="S170" s="418">
        <v>15</v>
      </c>
      <c r="T170" s="418">
        <v>36</v>
      </c>
      <c r="U170" s="418">
        <v>0</v>
      </c>
      <c r="V170" s="418">
        <v>0</v>
      </c>
      <c r="W170" s="418">
        <v>0</v>
      </c>
      <c r="X170" s="419">
        <v>2065</v>
      </c>
      <c r="Y170" s="419">
        <v>1154</v>
      </c>
      <c r="Z170" s="419">
        <v>3219</v>
      </c>
    </row>
    <row r="171" spans="2:26" x14ac:dyDescent="0.3">
      <c r="B171" s="259">
        <v>42887</v>
      </c>
      <c r="C171" s="418">
        <v>0</v>
      </c>
      <c r="D171" s="418">
        <v>0</v>
      </c>
      <c r="E171" s="418">
        <v>0</v>
      </c>
      <c r="F171" s="418">
        <v>0</v>
      </c>
      <c r="G171" s="418">
        <v>0</v>
      </c>
      <c r="H171" s="418">
        <v>0</v>
      </c>
      <c r="I171" s="418">
        <v>362</v>
      </c>
      <c r="J171" s="418">
        <v>91</v>
      </c>
      <c r="K171" s="418">
        <v>453</v>
      </c>
      <c r="L171" s="418">
        <v>1065</v>
      </c>
      <c r="M171" s="418">
        <v>784</v>
      </c>
      <c r="N171" s="418">
        <v>1849</v>
      </c>
      <c r="O171" s="418">
        <v>464</v>
      </c>
      <c r="P171" s="418">
        <v>94</v>
      </c>
      <c r="Q171" s="418">
        <v>558</v>
      </c>
      <c r="R171" s="418">
        <v>22</v>
      </c>
      <c r="S171" s="418">
        <v>4</v>
      </c>
      <c r="T171" s="418">
        <v>26</v>
      </c>
      <c r="U171" s="418">
        <v>0</v>
      </c>
      <c r="V171" s="418">
        <v>0</v>
      </c>
      <c r="W171" s="418">
        <v>0</v>
      </c>
      <c r="X171" s="419">
        <v>1913</v>
      </c>
      <c r="Y171" s="419">
        <v>973</v>
      </c>
      <c r="Z171" s="419">
        <v>2886</v>
      </c>
    </row>
    <row r="172" spans="2:26" x14ac:dyDescent="0.3">
      <c r="B172" s="259">
        <v>42917</v>
      </c>
      <c r="C172" s="418">
        <v>0</v>
      </c>
      <c r="D172" s="418">
        <v>0</v>
      </c>
      <c r="E172" s="418">
        <v>0</v>
      </c>
      <c r="F172" s="418">
        <v>0</v>
      </c>
      <c r="G172" s="418">
        <v>0</v>
      </c>
      <c r="H172" s="418">
        <v>0</v>
      </c>
      <c r="I172" s="418">
        <v>429</v>
      </c>
      <c r="J172" s="418">
        <v>113</v>
      </c>
      <c r="K172" s="418">
        <v>542</v>
      </c>
      <c r="L172" s="418">
        <v>1238</v>
      </c>
      <c r="M172" s="418">
        <v>780</v>
      </c>
      <c r="N172" s="418">
        <v>2018</v>
      </c>
      <c r="O172" s="418">
        <v>483</v>
      </c>
      <c r="P172" s="418">
        <v>91</v>
      </c>
      <c r="Q172" s="418">
        <v>574</v>
      </c>
      <c r="R172" s="418">
        <v>24</v>
      </c>
      <c r="S172" s="418">
        <v>12</v>
      </c>
      <c r="T172" s="418">
        <v>36</v>
      </c>
      <c r="U172" s="418">
        <v>0</v>
      </c>
      <c r="V172" s="418">
        <v>0</v>
      </c>
      <c r="W172" s="418">
        <v>0</v>
      </c>
      <c r="X172" s="419">
        <v>2174</v>
      </c>
      <c r="Y172" s="419">
        <v>996</v>
      </c>
      <c r="Z172" s="419">
        <v>3170</v>
      </c>
    </row>
    <row r="173" spans="2:26" x14ac:dyDescent="0.3">
      <c r="B173" s="259">
        <v>42948</v>
      </c>
      <c r="C173" s="418">
        <v>0</v>
      </c>
      <c r="D173" s="418">
        <v>0</v>
      </c>
      <c r="E173" s="418">
        <v>0</v>
      </c>
      <c r="F173" s="418">
        <v>0</v>
      </c>
      <c r="G173" s="418">
        <v>0</v>
      </c>
      <c r="H173" s="418">
        <v>0</v>
      </c>
      <c r="I173" s="418">
        <v>521</v>
      </c>
      <c r="J173" s="418">
        <v>105</v>
      </c>
      <c r="K173" s="418">
        <v>626</v>
      </c>
      <c r="L173" s="418">
        <v>1335</v>
      </c>
      <c r="M173" s="418">
        <v>922</v>
      </c>
      <c r="N173" s="418">
        <v>2257</v>
      </c>
      <c r="O173" s="418">
        <v>462</v>
      </c>
      <c r="P173" s="418">
        <v>107</v>
      </c>
      <c r="Q173" s="418">
        <v>569</v>
      </c>
      <c r="R173" s="418">
        <v>17</v>
      </c>
      <c r="S173" s="418">
        <v>15</v>
      </c>
      <c r="T173" s="418">
        <v>32</v>
      </c>
      <c r="U173" s="418">
        <v>0</v>
      </c>
      <c r="V173" s="418">
        <v>0</v>
      </c>
      <c r="W173" s="418">
        <v>0</v>
      </c>
      <c r="X173" s="419">
        <v>2335</v>
      </c>
      <c r="Y173" s="419">
        <v>1149</v>
      </c>
      <c r="Z173" s="419">
        <v>3484</v>
      </c>
    </row>
    <row r="174" spans="2:26" x14ac:dyDescent="0.3">
      <c r="B174" s="259">
        <v>42979</v>
      </c>
      <c r="C174" s="418">
        <v>0</v>
      </c>
      <c r="D174" s="418">
        <v>0</v>
      </c>
      <c r="E174" s="418">
        <v>0</v>
      </c>
      <c r="F174" s="418">
        <v>0</v>
      </c>
      <c r="G174" s="418">
        <v>0</v>
      </c>
      <c r="H174" s="418">
        <v>0</v>
      </c>
      <c r="I174" s="418">
        <v>379</v>
      </c>
      <c r="J174" s="418">
        <v>98</v>
      </c>
      <c r="K174" s="418">
        <v>477</v>
      </c>
      <c r="L174" s="418">
        <v>1080</v>
      </c>
      <c r="M174" s="418">
        <v>734</v>
      </c>
      <c r="N174" s="418">
        <v>1814</v>
      </c>
      <c r="O174" s="418">
        <v>374</v>
      </c>
      <c r="P174" s="418">
        <v>85</v>
      </c>
      <c r="Q174" s="418">
        <v>459</v>
      </c>
      <c r="R174" s="418">
        <v>17</v>
      </c>
      <c r="S174" s="418">
        <v>6</v>
      </c>
      <c r="T174" s="418">
        <v>23</v>
      </c>
      <c r="U174" s="418">
        <v>0</v>
      </c>
      <c r="V174" s="418">
        <v>0</v>
      </c>
      <c r="W174" s="418">
        <v>0</v>
      </c>
      <c r="X174" s="419">
        <v>1850</v>
      </c>
      <c r="Y174" s="419">
        <v>923</v>
      </c>
      <c r="Z174" s="419">
        <v>2773</v>
      </c>
    </row>
    <row r="175" spans="2:26" x14ac:dyDescent="0.3">
      <c r="B175" s="259">
        <v>43009</v>
      </c>
      <c r="C175" s="418">
        <v>0</v>
      </c>
      <c r="D175" s="418">
        <v>0</v>
      </c>
      <c r="E175" s="418">
        <v>0</v>
      </c>
      <c r="F175" s="418">
        <v>0</v>
      </c>
      <c r="G175" s="418">
        <v>0</v>
      </c>
      <c r="H175" s="418">
        <v>0</v>
      </c>
      <c r="I175" s="418">
        <v>479</v>
      </c>
      <c r="J175" s="418">
        <v>103</v>
      </c>
      <c r="K175" s="418">
        <v>582</v>
      </c>
      <c r="L175" s="418">
        <v>1111</v>
      </c>
      <c r="M175" s="418">
        <v>789</v>
      </c>
      <c r="N175" s="418">
        <v>1900</v>
      </c>
      <c r="O175" s="418">
        <v>487</v>
      </c>
      <c r="P175" s="418">
        <v>111</v>
      </c>
      <c r="Q175" s="418">
        <v>598</v>
      </c>
      <c r="R175" s="418">
        <v>25</v>
      </c>
      <c r="S175" s="418">
        <v>12</v>
      </c>
      <c r="T175" s="418">
        <v>37</v>
      </c>
      <c r="U175" s="418">
        <v>0</v>
      </c>
      <c r="V175" s="418">
        <v>0</v>
      </c>
      <c r="W175" s="418">
        <v>0</v>
      </c>
      <c r="X175" s="419">
        <v>2102</v>
      </c>
      <c r="Y175" s="419">
        <v>1015</v>
      </c>
      <c r="Z175" s="419">
        <v>3117</v>
      </c>
    </row>
    <row r="176" spans="2:26" x14ac:dyDescent="0.3">
      <c r="B176" s="259">
        <v>43040</v>
      </c>
      <c r="C176" s="418">
        <v>0</v>
      </c>
      <c r="D176" s="418">
        <v>0</v>
      </c>
      <c r="E176" s="418">
        <v>0</v>
      </c>
      <c r="F176" s="418">
        <v>0</v>
      </c>
      <c r="G176" s="418">
        <v>0</v>
      </c>
      <c r="H176" s="418">
        <v>0</v>
      </c>
      <c r="I176" s="418">
        <v>427</v>
      </c>
      <c r="J176" s="418">
        <v>87</v>
      </c>
      <c r="K176" s="418">
        <v>514</v>
      </c>
      <c r="L176" s="418">
        <v>1097</v>
      </c>
      <c r="M176" s="418">
        <v>660</v>
      </c>
      <c r="N176" s="418">
        <v>1757</v>
      </c>
      <c r="O176" s="418">
        <v>464</v>
      </c>
      <c r="P176" s="418">
        <v>92</v>
      </c>
      <c r="Q176" s="418">
        <v>556</v>
      </c>
      <c r="R176" s="418">
        <v>22</v>
      </c>
      <c r="S176" s="418">
        <v>6</v>
      </c>
      <c r="T176" s="418">
        <v>28</v>
      </c>
      <c r="U176" s="418">
        <v>0</v>
      </c>
      <c r="V176" s="418">
        <v>0</v>
      </c>
      <c r="W176" s="418">
        <v>0</v>
      </c>
      <c r="X176" s="419">
        <v>2010</v>
      </c>
      <c r="Y176" s="419">
        <v>845</v>
      </c>
      <c r="Z176" s="419">
        <v>2855</v>
      </c>
    </row>
    <row r="177" spans="2:26" x14ac:dyDescent="0.3">
      <c r="B177" s="259">
        <v>43070</v>
      </c>
      <c r="C177" s="418">
        <v>0</v>
      </c>
      <c r="D177" s="418">
        <v>0</v>
      </c>
      <c r="E177" s="418">
        <v>0</v>
      </c>
      <c r="F177" s="418">
        <v>0</v>
      </c>
      <c r="G177" s="418">
        <v>0</v>
      </c>
      <c r="H177" s="418">
        <v>0</v>
      </c>
      <c r="I177" s="418">
        <v>184</v>
      </c>
      <c r="J177" s="418">
        <v>34</v>
      </c>
      <c r="K177" s="418">
        <v>218</v>
      </c>
      <c r="L177" s="418">
        <v>524</v>
      </c>
      <c r="M177" s="418">
        <v>287</v>
      </c>
      <c r="N177" s="418">
        <v>811</v>
      </c>
      <c r="O177" s="418">
        <v>341</v>
      </c>
      <c r="P177" s="418">
        <v>64</v>
      </c>
      <c r="Q177" s="418">
        <v>405</v>
      </c>
      <c r="R177" s="418">
        <v>14</v>
      </c>
      <c r="S177" s="418">
        <v>9</v>
      </c>
      <c r="T177" s="418">
        <v>23</v>
      </c>
      <c r="U177" s="418">
        <v>0</v>
      </c>
      <c r="V177" s="418">
        <v>0</v>
      </c>
      <c r="W177" s="418">
        <v>0</v>
      </c>
      <c r="X177" s="419">
        <v>1063</v>
      </c>
      <c r="Y177" s="419">
        <v>394</v>
      </c>
      <c r="Z177" s="419">
        <v>1457</v>
      </c>
    </row>
    <row r="178" spans="2:26" x14ac:dyDescent="0.3">
      <c r="B178" s="259">
        <v>43101</v>
      </c>
      <c r="C178" s="418">
        <v>0</v>
      </c>
      <c r="D178" s="418">
        <v>0</v>
      </c>
      <c r="E178" s="418">
        <v>0</v>
      </c>
      <c r="F178" s="418">
        <v>0</v>
      </c>
      <c r="G178" s="418">
        <v>0</v>
      </c>
      <c r="H178" s="418">
        <v>0</v>
      </c>
      <c r="I178" s="418">
        <v>219</v>
      </c>
      <c r="J178" s="418">
        <v>33</v>
      </c>
      <c r="K178" s="418">
        <v>252</v>
      </c>
      <c r="L178" s="418">
        <v>637</v>
      </c>
      <c r="M178" s="418">
        <v>305</v>
      </c>
      <c r="N178" s="418">
        <v>942</v>
      </c>
      <c r="O178" s="418">
        <v>417</v>
      </c>
      <c r="P178" s="418">
        <v>86</v>
      </c>
      <c r="Q178" s="418">
        <v>503</v>
      </c>
      <c r="R178" s="418">
        <v>22</v>
      </c>
      <c r="S178" s="418">
        <v>16</v>
      </c>
      <c r="T178" s="418">
        <v>38</v>
      </c>
      <c r="U178" s="418">
        <v>0</v>
      </c>
      <c r="V178" s="418">
        <v>0</v>
      </c>
      <c r="W178" s="418">
        <v>0</v>
      </c>
      <c r="X178" s="419">
        <v>1295</v>
      </c>
      <c r="Y178" s="419">
        <v>440</v>
      </c>
      <c r="Z178" s="419">
        <v>1735</v>
      </c>
    </row>
    <row r="179" spans="2:26" x14ac:dyDescent="0.3">
      <c r="B179" s="259">
        <v>43132</v>
      </c>
      <c r="C179" s="418">
        <v>0</v>
      </c>
      <c r="D179" s="418">
        <v>0</v>
      </c>
      <c r="E179" s="418">
        <v>0</v>
      </c>
      <c r="F179" s="418">
        <v>0</v>
      </c>
      <c r="G179" s="418">
        <v>0</v>
      </c>
      <c r="H179" s="418">
        <v>0</v>
      </c>
      <c r="I179" s="418">
        <v>169</v>
      </c>
      <c r="J179" s="418">
        <v>21</v>
      </c>
      <c r="K179" s="418">
        <v>190</v>
      </c>
      <c r="L179" s="418">
        <v>572</v>
      </c>
      <c r="M179" s="418">
        <v>310</v>
      </c>
      <c r="N179" s="418">
        <v>882</v>
      </c>
      <c r="O179" s="418">
        <v>370</v>
      </c>
      <c r="P179" s="418">
        <v>66</v>
      </c>
      <c r="Q179" s="418">
        <v>436</v>
      </c>
      <c r="R179" s="418">
        <v>16</v>
      </c>
      <c r="S179" s="418">
        <v>4</v>
      </c>
      <c r="T179" s="418">
        <v>20</v>
      </c>
      <c r="U179" s="418">
        <v>0</v>
      </c>
      <c r="V179" s="418">
        <v>0</v>
      </c>
      <c r="W179" s="418">
        <v>0</v>
      </c>
      <c r="X179" s="419">
        <v>1127</v>
      </c>
      <c r="Y179" s="419">
        <v>401</v>
      </c>
      <c r="Z179" s="419">
        <v>1528</v>
      </c>
    </row>
    <row r="180" spans="2:26" x14ac:dyDescent="0.3">
      <c r="B180" s="259">
        <v>43160</v>
      </c>
      <c r="C180" s="418">
        <v>0</v>
      </c>
      <c r="D180" s="418">
        <v>0</v>
      </c>
      <c r="E180" s="418">
        <v>0</v>
      </c>
      <c r="F180" s="418">
        <v>0</v>
      </c>
      <c r="G180" s="418">
        <v>0</v>
      </c>
      <c r="H180" s="418">
        <v>0</v>
      </c>
      <c r="I180" s="418">
        <v>253</v>
      </c>
      <c r="J180" s="418">
        <v>34</v>
      </c>
      <c r="K180" s="418">
        <v>287</v>
      </c>
      <c r="L180" s="418">
        <v>576</v>
      </c>
      <c r="M180" s="418">
        <v>367</v>
      </c>
      <c r="N180" s="418">
        <v>943</v>
      </c>
      <c r="O180" s="418">
        <v>431</v>
      </c>
      <c r="P180" s="418">
        <v>91</v>
      </c>
      <c r="Q180" s="418">
        <v>522</v>
      </c>
      <c r="R180" s="418">
        <v>21</v>
      </c>
      <c r="S180" s="418">
        <v>9</v>
      </c>
      <c r="T180" s="418">
        <v>30</v>
      </c>
      <c r="U180" s="418">
        <v>0</v>
      </c>
      <c r="V180" s="418">
        <v>0</v>
      </c>
      <c r="W180" s="418">
        <v>0</v>
      </c>
      <c r="X180" s="419">
        <v>1281</v>
      </c>
      <c r="Y180" s="419">
        <v>501</v>
      </c>
      <c r="Z180" s="419">
        <v>1782</v>
      </c>
    </row>
    <row r="181" spans="2:26" x14ac:dyDescent="0.3">
      <c r="B181" s="259">
        <v>43191</v>
      </c>
      <c r="C181" s="418">
        <v>0</v>
      </c>
      <c r="D181" s="418">
        <v>0</v>
      </c>
      <c r="E181" s="418">
        <v>0</v>
      </c>
      <c r="F181" s="418">
        <v>0</v>
      </c>
      <c r="G181" s="418">
        <v>0</v>
      </c>
      <c r="H181" s="418">
        <v>0</v>
      </c>
      <c r="I181" s="418">
        <v>202</v>
      </c>
      <c r="J181" s="418">
        <v>35</v>
      </c>
      <c r="K181" s="418">
        <v>237</v>
      </c>
      <c r="L181" s="418">
        <v>615</v>
      </c>
      <c r="M181" s="418">
        <v>310</v>
      </c>
      <c r="N181" s="418">
        <v>925</v>
      </c>
      <c r="O181" s="418">
        <v>444</v>
      </c>
      <c r="P181" s="418">
        <v>86</v>
      </c>
      <c r="Q181" s="418">
        <v>530</v>
      </c>
      <c r="R181" s="418">
        <v>24</v>
      </c>
      <c r="S181" s="418">
        <v>15</v>
      </c>
      <c r="T181" s="418">
        <v>39</v>
      </c>
      <c r="U181" s="418">
        <v>0</v>
      </c>
      <c r="V181" s="418">
        <v>0</v>
      </c>
      <c r="W181" s="418">
        <v>0</v>
      </c>
      <c r="X181" s="419">
        <v>1285</v>
      </c>
      <c r="Y181" s="419">
        <v>446</v>
      </c>
      <c r="Z181" s="419">
        <v>1731</v>
      </c>
    </row>
    <row r="182" spans="2:26" x14ac:dyDescent="0.3">
      <c r="B182" s="259">
        <v>43221</v>
      </c>
      <c r="C182" s="418">
        <v>0</v>
      </c>
      <c r="D182" s="418">
        <v>0</v>
      </c>
      <c r="E182" s="418">
        <v>0</v>
      </c>
      <c r="F182" s="418">
        <v>0</v>
      </c>
      <c r="G182" s="418">
        <v>0</v>
      </c>
      <c r="H182" s="418">
        <v>0</v>
      </c>
      <c r="I182" s="418">
        <v>235</v>
      </c>
      <c r="J182" s="418">
        <v>52</v>
      </c>
      <c r="K182" s="418">
        <v>287</v>
      </c>
      <c r="L182" s="418">
        <v>724</v>
      </c>
      <c r="M182" s="418">
        <v>395</v>
      </c>
      <c r="N182" s="418">
        <v>1119</v>
      </c>
      <c r="O182" s="418">
        <v>373</v>
      </c>
      <c r="P182" s="418">
        <v>72</v>
      </c>
      <c r="Q182" s="418">
        <v>445</v>
      </c>
      <c r="R182" s="418">
        <v>16</v>
      </c>
      <c r="S182" s="418">
        <v>19</v>
      </c>
      <c r="T182" s="418">
        <v>35</v>
      </c>
      <c r="U182" s="418">
        <v>0</v>
      </c>
      <c r="V182" s="418">
        <v>0</v>
      </c>
      <c r="W182" s="418">
        <v>0</v>
      </c>
      <c r="X182" s="419">
        <v>1348</v>
      </c>
      <c r="Y182" s="419">
        <v>538</v>
      </c>
      <c r="Z182" s="419">
        <v>1886</v>
      </c>
    </row>
    <row r="183" spans="2:26" x14ac:dyDescent="0.3">
      <c r="B183" s="259">
        <v>43252</v>
      </c>
      <c r="C183" s="418">
        <v>0</v>
      </c>
      <c r="D183" s="418">
        <v>0</v>
      </c>
      <c r="E183" s="418">
        <v>0</v>
      </c>
      <c r="F183" s="418">
        <v>0</v>
      </c>
      <c r="G183" s="418">
        <v>0</v>
      </c>
      <c r="H183" s="418">
        <v>0</v>
      </c>
      <c r="I183" s="418">
        <v>213</v>
      </c>
      <c r="J183" s="418">
        <v>39</v>
      </c>
      <c r="K183" s="418">
        <v>252</v>
      </c>
      <c r="L183" s="418">
        <v>624</v>
      </c>
      <c r="M183" s="418">
        <v>312</v>
      </c>
      <c r="N183" s="418">
        <v>936</v>
      </c>
      <c r="O183" s="418">
        <v>421</v>
      </c>
      <c r="P183" s="418">
        <v>80</v>
      </c>
      <c r="Q183" s="418">
        <v>501</v>
      </c>
      <c r="R183" s="418">
        <v>22</v>
      </c>
      <c r="S183" s="418">
        <v>10</v>
      </c>
      <c r="T183" s="418">
        <v>32</v>
      </c>
      <c r="U183" s="418">
        <v>0</v>
      </c>
      <c r="V183" s="418">
        <v>0</v>
      </c>
      <c r="W183" s="418">
        <v>0</v>
      </c>
      <c r="X183" s="419">
        <v>1280</v>
      </c>
      <c r="Y183" s="419">
        <v>441</v>
      </c>
      <c r="Z183" s="419">
        <v>1721</v>
      </c>
    </row>
    <row r="184" spans="2:26" x14ac:dyDescent="0.3">
      <c r="B184" s="259">
        <v>43282</v>
      </c>
      <c r="C184" s="418">
        <v>0</v>
      </c>
      <c r="D184" s="418">
        <v>0</v>
      </c>
      <c r="E184" s="418">
        <v>0</v>
      </c>
      <c r="F184" s="418">
        <v>0</v>
      </c>
      <c r="G184" s="418">
        <v>0</v>
      </c>
      <c r="H184" s="418">
        <v>0</v>
      </c>
      <c r="I184" s="418">
        <v>237</v>
      </c>
      <c r="J184" s="418">
        <v>42</v>
      </c>
      <c r="K184" s="418">
        <v>279</v>
      </c>
      <c r="L184" s="418">
        <v>653</v>
      </c>
      <c r="M184" s="418">
        <v>327</v>
      </c>
      <c r="N184" s="418">
        <v>980</v>
      </c>
      <c r="O184" s="418">
        <v>380</v>
      </c>
      <c r="P184" s="418">
        <v>90</v>
      </c>
      <c r="Q184" s="418">
        <v>470</v>
      </c>
      <c r="R184" s="418">
        <v>21</v>
      </c>
      <c r="S184" s="418">
        <v>13</v>
      </c>
      <c r="T184" s="418">
        <v>34</v>
      </c>
      <c r="U184" s="418">
        <v>0</v>
      </c>
      <c r="V184" s="418">
        <v>0</v>
      </c>
      <c r="W184" s="418">
        <v>0</v>
      </c>
      <c r="X184" s="419">
        <v>1291</v>
      </c>
      <c r="Y184" s="419">
        <v>472</v>
      </c>
      <c r="Z184" s="419">
        <v>1763</v>
      </c>
    </row>
    <row r="185" spans="2:26" x14ac:dyDescent="0.3">
      <c r="B185" s="259">
        <v>43313</v>
      </c>
      <c r="C185" s="418">
        <v>0</v>
      </c>
      <c r="D185" s="418">
        <v>0</v>
      </c>
      <c r="E185" s="418">
        <v>0</v>
      </c>
      <c r="F185" s="418">
        <v>0</v>
      </c>
      <c r="G185" s="418">
        <v>0</v>
      </c>
      <c r="H185" s="418">
        <v>0</v>
      </c>
      <c r="I185" s="418">
        <v>297</v>
      </c>
      <c r="J185" s="418">
        <v>47</v>
      </c>
      <c r="K185" s="418">
        <v>344</v>
      </c>
      <c r="L185" s="418">
        <v>683</v>
      </c>
      <c r="M185" s="418">
        <v>359</v>
      </c>
      <c r="N185" s="418">
        <v>1042</v>
      </c>
      <c r="O185" s="418">
        <v>507</v>
      </c>
      <c r="P185" s="418">
        <v>112</v>
      </c>
      <c r="Q185" s="418">
        <v>619</v>
      </c>
      <c r="R185" s="418">
        <v>24</v>
      </c>
      <c r="S185" s="418">
        <v>13</v>
      </c>
      <c r="T185" s="418">
        <v>37</v>
      </c>
      <c r="U185" s="418">
        <v>0</v>
      </c>
      <c r="V185" s="418">
        <v>0</v>
      </c>
      <c r="W185" s="418">
        <v>0</v>
      </c>
      <c r="X185" s="419">
        <v>1511</v>
      </c>
      <c r="Y185" s="419">
        <v>531</v>
      </c>
      <c r="Z185" s="419">
        <v>2042</v>
      </c>
    </row>
    <row r="186" spans="2:26" x14ac:dyDescent="0.3">
      <c r="B186" s="259">
        <v>43344</v>
      </c>
      <c r="C186" s="418">
        <v>0</v>
      </c>
      <c r="D186" s="418">
        <v>0</v>
      </c>
      <c r="E186" s="418">
        <v>0</v>
      </c>
      <c r="F186" s="418">
        <v>0</v>
      </c>
      <c r="G186" s="418">
        <v>0</v>
      </c>
      <c r="H186" s="418">
        <v>0</v>
      </c>
      <c r="I186" s="418">
        <v>198</v>
      </c>
      <c r="J186" s="418">
        <v>23</v>
      </c>
      <c r="K186" s="418">
        <v>221</v>
      </c>
      <c r="L186" s="418">
        <v>578</v>
      </c>
      <c r="M186" s="418">
        <v>300</v>
      </c>
      <c r="N186" s="418">
        <v>878</v>
      </c>
      <c r="O186" s="418">
        <v>331</v>
      </c>
      <c r="P186" s="418">
        <v>85</v>
      </c>
      <c r="Q186" s="418">
        <v>416</v>
      </c>
      <c r="R186" s="418">
        <v>17</v>
      </c>
      <c r="S186" s="418">
        <v>11</v>
      </c>
      <c r="T186" s="418">
        <v>28</v>
      </c>
      <c r="U186" s="418">
        <v>0</v>
      </c>
      <c r="V186" s="418">
        <v>0</v>
      </c>
      <c r="W186" s="418">
        <v>0</v>
      </c>
      <c r="X186" s="419">
        <v>1124</v>
      </c>
      <c r="Y186" s="419">
        <v>419</v>
      </c>
      <c r="Z186" s="419">
        <v>1543</v>
      </c>
    </row>
    <row r="187" spans="2:26" x14ac:dyDescent="0.3">
      <c r="B187" s="259">
        <v>43374</v>
      </c>
      <c r="C187" s="418">
        <v>0</v>
      </c>
      <c r="D187" s="418">
        <v>0</v>
      </c>
      <c r="E187" s="418">
        <v>0</v>
      </c>
      <c r="F187" s="418">
        <v>0</v>
      </c>
      <c r="G187" s="418">
        <v>0</v>
      </c>
      <c r="H187" s="418">
        <v>0</v>
      </c>
      <c r="I187" s="418">
        <v>290</v>
      </c>
      <c r="J187" s="418">
        <v>42</v>
      </c>
      <c r="K187" s="418">
        <v>332</v>
      </c>
      <c r="L187" s="418">
        <v>794</v>
      </c>
      <c r="M187" s="418">
        <v>384</v>
      </c>
      <c r="N187" s="418">
        <v>1178</v>
      </c>
      <c r="O187" s="418">
        <v>443</v>
      </c>
      <c r="P187" s="418">
        <v>112</v>
      </c>
      <c r="Q187" s="418">
        <v>555</v>
      </c>
      <c r="R187" s="418">
        <v>29</v>
      </c>
      <c r="S187" s="418">
        <v>16</v>
      </c>
      <c r="T187" s="418">
        <v>45</v>
      </c>
      <c r="U187" s="418">
        <v>0</v>
      </c>
      <c r="V187" s="418">
        <v>0</v>
      </c>
      <c r="W187" s="418">
        <v>0</v>
      </c>
      <c r="X187" s="419">
        <v>1556</v>
      </c>
      <c r="Y187" s="419">
        <v>554</v>
      </c>
      <c r="Z187" s="419">
        <v>2110</v>
      </c>
    </row>
    <row r="188" spans="2:26" x14ac:dyDescent="0.3">
      <c r="B188" s="259">
        <v>43405</v>
      </c>
      <c r="C188" s="418">
        <v>0</v>
      </c>
      <c r="D188" s="418">
        <v>0</v>
      </c>
      <c r="E188" s="418">
        <v>0</v>
      </c>
      <c r="F188" s="418">
        <v>0</v>
      </c>
      <c r="G188" s="418">
        <v>0</v>
      </c>
      <c r="H188" s="418">
        <v>0</v>
      </c>
      <c r="I188" s="418">
        <v>196</v>
      </c>
      <c r="J188" s="418">
        <v>41</v>
      </c>
      <c r="K188" s="418">
        <v>237</v>
      </c>
      <c r="L188" s="418">
        <v>610</v>
      </c>
      <c r="M188" s="418">
        <v>246</v>
      </c>
      <c r="N188" s="418">
        <v>856</v>
      </c>
      <c r="O188" s="418">
        <v>425</v>
      </c>
      <c r="P188" s="418">
        <v>96</v>
      </c>
      <c r="Q188" s="418">
        <v>521</v>
      </c>
      <c r="R188" s="418">
        <v>17</v>
      </c>
      <c r="S188" s="418">
        <v>16</v>
      </c>
      <c r="T188" s="418">
        <v>33</v>
      </c>
      <c r="U188" s="418">
        <v>0</v>
      </c>
      <c r="V188" s="418">
        <v>0</v>
      </c>
      <c r="W188" s="418">
        <v>0</v>
      </c>
      <c r="X188" s="419">
        <v>1248</v>
      </c>
      <c r="Y188" s="419">
        <v>399</v>
      </c>
      <c r="Z188" s="419">
        <v>1647</v>
      </c>
    </row>
    <row r="189" spans="2:26" x14ac:dyDescent="0.3">
      <c r="B189" s="259">
        <v>43435</v>
      </c>
      <c r="C189" s="418">
        <v>0</v>
      </c>
      <c r="D189" s="418">
        <v>0</v>
      </c>
      <c r="E189" s="418">
        <v>0</v>
      </c>
      <c r="F189" s="418">
        <v>0</v>
      </c>
      <c r="G189" s="418">
        <v>0</v>
      </c>
      <c r="H189" s="418">
        <v>0</v>
      </c>
      <c r="I189" s="418">
        <v>161</v>
      </c>
      <c r="J189" s="418">
        <v>21</v>
      </c>
      <c r="K189" s="418">
        <v>182</v>
      </c>
      <c r="L189" s="418">
        <v>530</v>
      </c>
      <c r="M189" s="418">
        <v>273</v>
      </c>
      <c r="N189" s="418">
        <v>803</v>
      </c>
      <c r="O189" s="418">
        <v>324</v>
      </c>
      <c r="P189" s="418">
        <v>94</v>
      </c>
      <c r="Q189" s="418">
        <v>418</v>
      </c>
      <c r="R189" s="418">
        <v>21</v>
      </c>
      <c r="S189" s="418">
        <v>10</v>
      </c>
      <c r="T189" s="418">
        <v>31</v>
      </c>
      <c r="U189" s="418">
        <v>0</v>
      </c>
      <c r="V189" s="418">
        <v>0</v>
      </c>
      <c r="W189" s="418">
        <v>0</v>
      </c>
      <c r="X189" s="419">
        <v>1036</v>
      </c>
      <c r="Y189" s="419">
        <v>398</v>
      </c>
      <c r="Z189" s="419">
        <v>1434</v>
      </c>
    </row>
    <row r="190" spans="2:26" x14ac:dyDescent="0.3">
      <c r="B190" s="259">
        <v>43466</v>
      </c>
      <c r="C190" s="418">
        <v>0</v>
      </c>
      <c r="D190" s="418">
        <v>0</v>
      </c>
      <c r="E190" s="418">
        <v>0</v>
      </c>
      <c r="F190" s="418">
        <v>0</v>
      </c>
      <c r="G190" s="418">
        <v>0</v>
      </c>
      <c r="H190" s="418">
        <v>0</v>
      </c>
      <c r="I190" s="418">
        <v>225</v>
      </c>
      <c r="J190" s="418">
        <v>31</v>
      </c>
      <c r="K190" s="418">
        <v>256</v>
      </c>
      <c r="L190" s="418">
        <v>656</v>
      </c>
      <c r="M190" s="418">
        <v>264</v>
      </c>
      <c r="N190" s="418">
        <v>920</v>
      </c>
      <c r="O190" s="418">
        <v>401</v>
      </c>
      <c r="P190" s="418">
        <v>95</v>
      </c>
      <c r="Q190" s="418">
        <v>496</v>
      </c>
      <c r="R190" s="418">
        <v>25</v>
      </c>
      <c r="S190" s="418">
        <v>22</v>
      </c>
      <c r="T190" s="418">
        <v>47</v>
      </c>
      <c r="U190" s="418">
        <v>0</v>
      </c>
      <c r="V190" s="418">
        <v>0</v>
      </c>
      <c r="W190" s="418">
        <v>0</v>
      </c>
      <c r="X190" s="419">
        <v>1307</v>
      </c>
      <c r="Y190" s="419">
        <v>412</v>
      </c>
      <c r="Z190" s="419">
        <v>1719</v>
      </c>
    </row>
    <row r="191" spans="2:26" x14ac:dyDescent="0.3">
      <c r="B191" s="259">
        <v>43497</v>
      </c>
      <c r="C191" s="418">
        <v>0</v>
      </c>
      <c r="D191" s="418">
        <v>0</v>
      </c>
      <c r="E191" s="418">
        <v>0</v>
      </c>
      <c r="F191" s="418">
        <v>0</v>
      </c>
      <c r="G191" s="418">
        <v>0</v>
      </c>
      <c r="H191" s="418">
        <v>0</v>
      </c>
      <c r="I191" s="418">
        <v>190</v>
      </c>
      <c r="J191" s="418">
        <v>29</v>
      </c>
      <c r="K191" s="418">
        <v>219</v>
      </c>
      <c r="L191" s="418">
        <v>543</v>
      </c>
      <c r="M191" s="418">
        <v>252</v>
      </c>
      <c r="N191" s="418">
        <v>795</v>
      </c>
      <c r="O191" s="418">
        <v>347</v>
      </c>
      <c r="P191" s="418">
        <v>86</v>
      </c>
      <c r="Q191" s="418">
        <v>433</v>
      </c>
      <c r="R191" s="418">
        <v>29</v>
      </c>
      <c r="S191" s="418">
        <v>9</v>
      </c>
      <c r="T191" s="418">
        <v>38</v>
      </c>
      <c r="U191" s="418">
        <v>0</v>
      </c>
      <c r="V191" s="418">
        <v>0</v>
      </c>
      <c r="W191" s="418">
        <v>0</v>
      </c>
      <c r="X191" s="419">
        <v>1109</v>
      </c>
      <c r="Y191" s="419">
        <v>376</v>
      </c>
      <c r="Z191" s="419">
        <v>1485</v>
      </c>
    </row>
    <row r="192" spans="2:26" x14ac:dyDescent="0.3">
      <c r="B192" s="259">
        <v>43525</v>
      </c>
      <c r="C192" s="418">
        <v>0</v>
      </c>
      <c r="D192" s="418">
        <v>0</v>
      </c>
      <c r="E192" s="418">
        <v>0</v>
      </c>
      <c r="F192" s="418">
        <v>0</v>
      </c>
      <c r="G192" s="418">
        <v>0</v>
      </c>
      <c r="H192" s="418">
        <v>0</v>
      </c>
      <c r="I192" s="418">
        <v>235</v>
      </c>
      <c r="J192" s="418">
        <v>28</v>
      </c>
      <c r="K192" s="418">
        <v>263</v>
      </c>
      <c r="L192" s="418">
        <v>662</v>
      </c>
      <c r="M192" s="418">
        <v>268</v>
      </c>
      <c r="N192" s="418">
        <v>930</v>
      </c>
      <c r="O192" s="418">
        <v>428</v>
      </c>
      <c r="P192" s="418">
        <v>72</v>
      </c>
      <c r="Q192" s="418">
        <v>500</v>
      </c>
      <c r="R192" s="418">
        <v>26</v>
      </c>
      <c r="S192" s="418">
        <v>13</v>
      </c>
      <c r="T192" s="418">
        <v>39</v>
      </c>
      <c r="U192" s="418">
        <v>0</v>
      </c>
      <c r="V192" s="418">
        <v>0</v>
      </c>
      <c r="W192" s="418">
        <v>0</v>
      </c>
      <c r="X192" s="419">
        <v>1351</v>
      </c>
      <c r="Y192" s="419">
        <v>381</v>
      </c>
      <c r="Z192" s="419">
        <v>1732</v>
      </c>
    </row>
    <row r="193" spans="2:26" x14ac:dyDescent="0.3">
      <c r="B193" s="259">
        <v>43556</v>
      </c>
      <c r="C193" s="418">
        <v>0</v>
      </c>
      <c r="D193" s="418">
        <v>0</v>
      </c>
      <c r="E193" s="418">
        <v>0</v>
      </c>
      <c r="F193" s="418">
        <v>0</v>
      </c>
      <c r="G193" s="418">
        <v>0</v>
      </c>
      <c r="H193" s="418">
        <v>0</v>
      </c>
      <c r="I193" s="418">
        <v>206</v>
      </c>
      <c r="J193" s="418">
        <v>29</v>
      </c>
      <c r="K193" s="418">
        <v>235</v>
      </c>
      <c r="L193" s="418">
        <v>611</v>
      </c>
      <c r="M193" s="418">
        <v>263</v>
      </c>
      <c r="N193" s="418">
        <v>874</v>
      </c>
      <c r="O193" s="418">
        <v>453</v>
      </c>
      <c r="P193" s="418">
        <v>98</v>
      </c>
      <c r="Q193" s="418">
        <v>551</v>
      </c>
      <c r="R193" s="418">
        <v>25</v>
      </c>
      <c r="S193" s="418">
        <v>20</v>
      </c>
      <c r="T193" s="418">
        <v>45</v>
      </c>
      <c r="U193" s="418">
        <v>0</v>
      </c>
      <c r="V193" s="418">
        <v>0</v>
      </c>
      <c r="W193" s="418">
        <v>0</v>
      </c>
      <c r="X193" s="419">
        <v>1295</v>
      </c>
      <c r="Y193" s="419">
        <v>410</v>
      </c>
      <c r="Z193" s="419">
        <v>1705</v>
      </c>
    </row>
    <row r="194" spans="2:26" x14ac:dyDescent="0.3">
      <c r="B194" s="259">
        <v>43586</v>
      </c>
      <c r="C194" s="418">
        <v>0</v>
      </c>
      <c r="D194" s="418">
        <v>0</v>
      </c>
      <c r="E194" s="418">
        <v>0</v>
      </c>
      <c r="F194" s="418">
        <v>0</v>
      </c>
      <c r="G194" s="418">
        <v>0</v>
      </c>
      <c r="H194" s="418">
        <v>0</v>
      </c>
      <c r="I194" s="418">
        <v>200</v>
      </c>
      <c r="J194" s="418">
        <v>23</v>
      </c>
      <c r="K194" s="418">
        <v>223</v>
      </c>
      <c r="L194" s="418">
        <v>602</v>
      </c>
      <c r="M194" s="418">
        <v>310</v>
      </c>
      <c r="N194" s="418">
        <v>912</v>
      </c>
      <c r="O194" s="418">
        <v>411</v>
      </c>
      <c r="P194" s="418">
        <v>86</v>
      </c>
      <c r="Q194" s="418">
        <v>497</v>
      </c>
      <c r="R194" s="418">
        <v>16</v>
      </c>
      <c r="S194" s="418">
        <v>16</v>
      </c>
      <c r="T194" s="418">
        <v>32</v>
      </c>
      <c r="U194" s="418">
        <v>0</v>
      </c>
      <c r="V194" s="418">
        <v>0</v>
      </c>
      <c r="W194" s="418">
        <v>0</v>
      </c>
      <c r="X194" s="419">
        <v>1229</v>
      </c>
      <c r="Y194" s="419">
        <v>435</v>
      </c>
      <c r="Z194" s="419">
        <v>1664</v>
      </c>
    </row>
    <row r="195" spans="2:26" x14ac:dyDescent="0.3">
      <c r="B195" s="259">
        <v>43617</v>
      </c>
      <c r="C195" s="418">
        <v>0</v>
      </c>
      <c r="D195" s="418">
        <v>0</v>
      </c>
      <c r="E195" s="418">
        <v>0</v>
      </c>
      <c r="F195" s="418">
        <v>0</v>
      </c>
      <c r="G195" s="418">
        <v>0</v>
      </c>
      <c r="H195" s="418">
        <v>0</v>
      </c>
      <c r="I195" s="418">
        <v>205</v>
      </c>
      <c r="J195" s="418">
        <v>28</v>
      </c>
      <c r="K195" s="418">
        <v>233</v>
      </c>
      <c r="L195" s="418">
        <v>524</v>
      </c>
      <c r="M195" s="418">
        <v>233</v>
      </c>
      <c r="N195" s="418">
        <v>757</v>
      </c>
      <c r="O195" s="418">
        <v>361</v>
      </c>
      <c r="P195" s="418">
        <v>75</v>
      </c>
      <c r="Q195" s="418">
        <v>436</v>
      </c>
      <c r="R195" s="418">
        <v>22</v>
      </c>
      <c r="S195" s="418">
        <v>14</v>
      </c>
      <c r="T195" s="418">
        <v>36</v>
      </c>
      <c r="U195" s="418">
        <v>0</v>
      </c>
      <c r="V195" s="418">
        <v>0</v>
      </c>
      <c r="W195" s="418">
        <v>0</v>
      </c>
      <c r="X195" s="419">
        <v>1112</v>
      </c>
      <c r="Y195" s="419">
        <v>350</v>
      </c>
      <c r="Z195" s="419">
        <v>1462</v>
      </c>
    </row>
    <row r="196" spans="2:26" x14ac:dyDescent="0.3">
      <c r="B196" s="259">
        <v>43647</v>
      </c>
      <c r="C196" s="418">
        <v>0</v>
      </c>
      <c r="D196" s="418">
        <v>0</v>
      </c>
      <c r="E196" s="418">
        <v>0</v>
      </c>
      <c r="F196" s="418">
        <v>0</v>
      </c>
      <c r="G196" s="418">
        <v>0</v>
      </c>
      <c r="H196" s="418">
        <v>0</v>
      </c>
      <c r="I196" s="418">
        <v>214</v>
      </c>
      <c r="J196" s="418">
        <v>29</v>
      </c>
      <c r="K196" s="418">
        <v>243</v>
      </c>
      <c r="L196" s="418">
        <v>612</v>
      </c>
      <c r="M196" s="418">
        <v>277</v>
      </c>
      <c r="N196" s="418">
        <v>889</v>
      </c>
      <c r="O196" s="418">
        <v>417</v>
      </c>
      <c r="P196" s="418">
        <v>117</v>
      </c>
      <c r="Q196" s="418">
        <v>534</v>
      </c>
      <c r="R196" s="418">
        <v>16</v>
      </c>
      <c r="S196" s="418">
        <v>6</v>
      </c>
      <c r="T196" s="418">
        <v>22</v>
      </c>
      <c r="U196" s="418">
        <v>0</v>
      </c>
      <c r="V196" s="418">
        <v>0</v>
      </c>
      <c r="W196" s="418">
        <v>0</v>
      </c>
      <c r="X196" s="419">
        <v>1259</v>
      </c>
      <c r="Y196" s="419">
        <v>429</v>
      </c>
      <c r="Z196" s="419">
        <v>1688</v>
      </c>
    </row>
    <row r="197" spans="2:26" x14ac:dyDescent="0.3">
      <c r="B197" s="259">
        <v>43678</v>
      </c>
      <c r="C197" s="418">
        <v>0</v>
      </c>
      <c r="D197" s="418">
        <v>0</v>
      </c>
      <c r="E197" s="418">
        <v>0</v>
      </c>
      <c r="F197" s="418">
        <v>0</v>
      </c>
      <c r="G197" s="418">
        <v>0</v>
      </c>
      <c r="H197" s="418">
        <v>0</v>
      </c>
      <c r="I197" s="418">
        <v>224</v>
      </c>
      <c r="J197" s="418">
        <v>33</v>
      </c>
      <c r="K197" s="418">
        <v>257</v>
      </c>
      <c r="L197" s="418">
        <v>686</v>
      </c>
      <c r="M197" s="418">
        <v>307</v>
      </c>
      <c r="N197" s="418">
        <v>993</v>
      </c>
      <c r="O197" s="418">
        <v>420</v>
      </c>
      <c r="P197" s="418">
        <v>104</v>
      </c>
      <c r="Q197" s="418">
        <v>524</v>
      </c>
      <c r="R197" s="418">
        <v>20</v>
      </c>
      <c r="S197" s="418">
        <v>15</v>
      </c>
      <c r="T197" s="418">
        <v>35</v>
      </c>
      <c r="U197" s="418">
        <v>0</v>
      </c>
      <c r="V197" s="418">
        <v>0</v>
      </c>
      <c r="W197" s="418">
        <v>0</v>
      </c>
      <c r="X197" s="419">
        <v>1350</v>
      </c>
      <c r="Y197" s="419">
        <v>459</v>
      </c>
      <c r="Z197" s="419">
        <v>1809</v>
      </c>
    </row>
    <row r="198" spans="2:26" x14ac:dyDescent="0.3">
      <c r="B198" s="259">
        <v>43709</v>
      </c>
      <c r="C198" s="418">
        <v>0</v>
      </c>
      <c r="D198" s="418">
        <v>0</v>
      </c>
      <c r="E198" s="418">
        <v>0</v>
      </c>
      <c r="F198" s="418">
        <v>0</v>
      </c>
      <c r="G198" s="418">
        <v>0</v>
      </c>
      <c r="H198" s="418">
        <v>0</v>
      </c>
      <c r="I198" s="418">
        <v>185</v>
      </c>
      <c r="J198" s="418">
        <v>25</v>
      </c>
      <c r="K198" s="418">
        <v>210</v>
      </c>
      <c r="L198" s="418">
        <v>563</v>
      </c>
      <c r="M198" s="418">
        <v>278</v>
      </c>
      <c r="N198" s="418">
        <v>841</v>
      </c>
      <c r="O198" s="418">
        <v>347</v>
      </c>
      <c r="P198" s="418">
        <v>85</v>
      </c>
      <c r="Q198" s="418">
        <v>432</v>
      </c>
      <c r="R198" s="418">
        <v>20</v>
      </c>
      <c r="S198" s="418">
        <v>13</v>
      </c>
      <c r="T198" s="418">
        <v>33</v>
      </c>
      <c r="U198" s="418">
        <v>0</v>
      </c>
      <c r="V198" s="418">
        <v>0</v>
      </c>
      <c r="W198" s="418">
        <v>0</v>
      </c>
      <c r="X198" s="419">
        <v>1115</v>
      </c>
      <c r="Y198" s="419">
        <v>401</v>
      </c>
      <c r="Z198" s="419">
        <v>1516</v>
      </c>
    </row>
    <row r="199" spans="2:26" x14ac:dyDescent="0.3">
      <c r="B199" s="259">
        <v>43739</v>
      </c>
      <c r="C199" s="418">
        <v>0</v>
      </c>
      <c r="D199" s="418">
        <v>0</v>
      </c>
      <c r="E199" s="418">
        <v>0</v>
      </c>
      <c r="F199" s="418">
        <v>0</v>
      </c>
      <c r="G199" s="418">
        <v>0</v>
      </c>
      <c r="H199" s="418">
        <v>0</v>
      </c>
      <c r="I199" s="418">
        <v>182</v>
      </c>
      <c r="J199" s="418">
        <v>29</v>
      </c>
      <c r="K199" s="418">
        <v>211</v>
      </c>
      <c r="L199" s="418">
        <v>515</v>
      </c>
      <c r="M199" s="418">
        <v>227</v>
      </c>
      <c r="N199" s="418">
        <v>742</v>
      </c>
      <c r="O199" s="418">
        <v>361</v>
      </c>
      <c r="P199" s="418">
        <v>76</v>
      </c>
      <c r="Q199" s="418">
        <v>437</v>
      </c>
      <c r="R199" s="418">
        <v>15</v>
      </c>
      <c r="S199" s="418">
        <v>9</v>
      </c>
      <c r="T199" s="418">
        <v>24</v>
      </c>
      <c r="U199" s="418">
        <v>0</v>
      </c>
      <c r="V199" s="418">
        <v>0</v>
      </c>
      <c r="W199" s="418">
        <v>0</v>
      </c>
      <c r="X199" s="419">
        <v>1073</v>
      </c>
      <c r="Y199" s="419">
        <v>341</v>
      </c>
      <c r="Z199" s="419">
        <v>1414</v>
      </c>
    </row>
    <row r="200" spans="2:26" x14ac:dyDescent="0.3">
      <c r="B200" s="259">
        <v>43770</v>
      </c>
      <c r="C200" s="418">
        <v>0</v>
      </c>
      <c r="D200" s="418">
        <v>0</v>
      </c>
      <c r="E200" s="418">
        <v>0</v>
      </c>
      <c r="F200" s="418">
        <v>0</v>
      </c>
      <c r="G200" s="418">
        <v>0</v>
      </c>
      <c r="H200" s="418">
        <v>0</v>
      </c>
      <c r="I200" s="418">
        <v>145</v>
      </c>
      <c r="J200" s="418">
        <v>16</v>
      </c>
      <c r="K200" s="418">
        <v>161</v>
      </c>
      <c r="L200" s="418">
        <v>415</v>
      </c>
      <c r="M200" s="418">
        <v>229</v>
      </c>
      <c r="N200" s="418">
        <v>644</v>
      </c>
      <c r="O200" s="418">
        <v>247</v>
      </c>
      <c r="P200" s="418">
        <v>61</v>
      </c>
      <c r="Q200" s="418">
        <v>308</v>
      </c>
      <c r="R200" s="418">
        <v>16</v>
      </c>
      <c r="S200" s="418">
        <v>11</v>
      </c>
      <c r="T200" s="418">
        <v>27</v>
      </c>
      <c r="U200" s="418">
        <v>0</v>
      </c>
      <c r="V200" s="418">
        <v>0</v>
      </c>
      <c r="W200" s="418">
        <v>0</v>
      </c>
      <c r="X200" s="419">
        <v>823</v>
      </c>
      <c r="Y200" s="419">
        <v>317</v>
      </c>
      <c r="Z200" s="419">
        <v>1140</v>
      </c>
    </row>
    <row r="201" spans="2:26" x14ac:dyDescent="0.3">
      <c r="B201" s="259">
        <v>43800</v>
      </c>
      <c r="C201" s="418">
        <v>0</v>
      </c>
      <c r="D201" s="418">
        <v>0</v>
      </c>
      <c r="E201" s="418">
        <v>0</v>
      </c>
      <c r="F201" s="418">
        <v>0</v>
      </c>
      <c r="G201" s="418">
        <v>0</v>
      </c>
      <c r="H201" s="418">
        <v>0</v>
      </c>
      <c r="I201" s="418">
        <v>286</v>
      </c>
      <c r="J201" s="418">
        <v>42</v>
      </c>
      <c r="K201" s="418">
        <v>328</v>
      </c>
      <c r="L201" s="418">
        <v>924</v>
      </c>
      <c r="M201" s="418">
        <v>485</v>
      </c>
      <c r="N201" s="418">
        <v>1409</v>
      </c>
      <c r="O201" s="418">
        <v>482</v>
      </c>
      <c r="P201" s="418">
        <v>109</v>
      </c>
      <c r="Q201" s="418">
        <v>591</v>
      </c>
      <c r="R201" s="418">
        <v>34</v>
      </c>
      <c r="S201" s="418">
        <v>29</v>
      </c>
      <c r="T201" s="418">
        <v>63</v>
      </c>
      <c r="U201" s="418">
        <v>0</v>
      </c>
      <c r="V201" s="418">
        <v>0</v>
      </c>
      <c r="W201" s="418">
        <v>0</v>
      </c>
      <c r="X201" s="419">
        <v>1726</v>
      </c>
      <c r="Y201" s="419">
        <v>665</v>
      </c>
      <c r="Z201" s="419">
        <v>2391</v>
      </c>
    </row>
    <row r="202" spans="2:26" x14ac:dyDescent="0.3">
      <c r="B202" s="259">
        <v>43831</v>
      </c>
      <c r="C202" s="418">
        <v>0</v>
      </c>
      <c r="D202" s="418">
        <v>0</v>
      </c>
      <c r="E202" s="418">
        <v>0</v>
      </c>
      <c r="F202" s="418">
        <v>0</v>
      </c>
      <c r="G202" s="418">
        <v>0</v>
      </c>
      <c r="H202" s="418">
        <v>0</v>
      </c>
      <c r="I202" s="418">
        <v>265</v>
      </c>
      <c r="J202" s="418">
        <v>52</v>
      </c>
      <c r="K202" s="418">
        <v>317</v>
      </c>
      <c r="L202" s="418">
        <v>1339</v>
      </c>
      <c r="M202" s="418">
        <v>593</v>
      </c>
      <c r="N202" s="418">
        <v>1932</v>
      </c>
      <c r="O202" s="418">
        <v>522</v>
      </c>
      <c r="P202" s="418">
        <v>115</v>
      </c>
      <c r="Q202" s="418">
        <v>637</v>
      </c>
      <c r="R202" s="418">
        <v>37</v>
      </c>
      <c r="S202" s="418">
        <v>39</v>
      </c>
      <c r="T202" s="418">
        <v>76</v>
      </c>
      <c r="U202" s="418">
        <v>0</v>
      </c>
      <c r="V202" s="418">
        <v>0</v>
      </c>
      <c r="W202" s="418">
        <v>0</v>
      </c>
      <c r="X202" s="419">
        <v>2163</v>
      </c>
      <c r="Y202" s="419">
        <v>799</v>
      </c>
      <c r="Z202" s="419">
        <v>2962</v>
      </c>
    </row>
    <row r="203" spans="2:26" x14ac:dyDescent="0.3">
      <c r="B203" s="259">
        <v>43862</v>
      </c>
      <c r="C203" s="418">
        <v>0</v>
      </c>
      <c r="D203" s="418">
        <v>0</v>
      </c>
      <c r="E203" s="418">
        <v>0</v>
      </c>
      <c r="F203" s="418">
        <v>0</v>
      </c>
      <c r="G203" s="418">
        <v>0</v>
      </c>
      <c r="H203" s="418">
        <v>0</v>
      </c>
      <c r="I203" s="418">
        <v>276</v>
      </c>
      <c r="J203" s="418">
        <v>33</v>
      </c>
      <c r="K203" s="418">
        <v>309</v>
      </c>
      <c r="L203" s="418">
        <v>1948</v>
      </c>
      <c r="M203" s="418">
        <v>823</v>
      </c>
      <c r="N203" s="418">
        <v>2771</v>
      </c>
      <c r="O203" s="418">
        <v>438</v>
      </c>
      <c r="P203" s="418">
        <v>105</v>
      </c>
      <c r="Q203" s="418">
        <v>543</v>
      </c>
      <c r="R203" s="418">
        <v>36</v>
      </c>
      <c r="S203" s="418">
        <v>19</v>
      </c>
      <c r="T203" s="418">
        <v>55</v>
      </c>
      <c r="U203" s="418">
        <v>0</v>
      </c>
      <c r="V203" s="418">
        <v>0</v>
      </c>
      <c r="W203" s="418">
        <v>0</v>
      </c>
      <c r="X203" s="419">
        <v>2698</v>
      </c>
      <c r="Y203" s="419">
        <v>980</v>
      </c>
      <c r="Z203" s="419">
        <v>3678</v>
      </c>
    </row>
    <row r="204" spans="2:26" x14ac:dyDescent="0.3">
      <c r="B204" s="259">
        <v>43891</v>
      </c>
      <c r="C204" s="418">
        <v>0</v>
      </c>
      <c r="D204" s="418">
        <v>0</v>
      </c>
      <c r="E204" s="418">
        <v>0</v>
      </c>
      <c r="F204" s="418">
        <v>0</v>
      </c>
      <c r="G204" s="418">
        <v>0</v>
      </c>
      <c r="H204" s="418">
        <v>0</v>
      </c>
      <c r="I204" s="418">
        <v>153</v>
      </c>
      <c r="J204" s="418">
        <v>36</v>
      </c>
      <c r="K204" s="418">
        <v>189</v>
      </c>
      <c r="L204" s="418">
        <v>779</v>
      </c>
      <c r="M204" s="418">
        <v>510</v>
      </c>
      <c r="N204" s="418">
        <v>1289</v>
      </c>
      <c r="O204" s="418">
        <v>295</v>
      </c>
      <c r="P204" s="418">
        <v>78</v>
      </c>
      <c r="Q204" s="418">
        <v>373</v>
      </c>
      <c r="R204" s="418">
        <v>26</v>
      </c>
      <c r="S204" s="418">
        <v>20</v>
      </c>
      <c r="T204" s="418">
        <v>46</v>
      </c>
      <c r="U204" s="418">
        <v>0</v>
      </c>
      <c r="V204" s="418">
        <v>0</v>
      </c>
      <c r="W204" s="418">
        <v>0</v>
      </c>
      <c r="X204" s="419">
        <v>1253</v>
      </c>
      <c r="Y204" s="419">
        <v>644</v>
      </c>
      <c r="Z204" s="419">
        <v>1897</v>
      </c>
    </row>
    <row r="205" spans="2:26" x14ac:dyDescent="0.3">
      <c r="B205" s="259">
        <v>43922</v>
      </c>
      <c r="C205" s="418">
        <v>0</v>
      </c>
      <c r="D205" s="418">
        <v>0</v>
      </c>
      <c r="E205" s="418">
        <v>0</v>
      </c>
      <c r="F205" s="418">
        <v>0</v>
      </c>
      <c r="G205" s="418">
        <v>0</v>
      </c>
      <c r="H205" s="418">
        <v>0</v>
      </c>
      <c r="I205" s="418">
        <v>63</v>
      </c>
      <c r="J205" s="418">
        <v>15</v>
      </c>
      <c r="K205" s="418">
        <v>78</v>
      </c>
      <c r="L205" s="418">
        <v>294</v>
      </c>
      <c r="M205" s="418">
        <v>200</v>
      </c>
      <c r="N205" s="418">
        <v>494</v>
      </c>
      <c r="O205" s="418">
        <v>82</v>
      </c>
      <c r="P205" s="418">
        <v>10</v>
      </c>
      <c r="Q205" s="418">
        <v>92</v>
      </c>
      <c r="R205" s="418">
        <v>9</v>
      </c>
      <c r="S205" s="418">
        <v>6</v>
      </c>
      <c r="T205" s="418">
        <v>15</v>
      </c>
      <c r="U205" s="418">
        <v>0</v>
      </c>
      <c r="V205" s="418">
        <v>0</v>
      </c>
      <c r="W205" s="418">
        <v>0</v>
      </c>
      <c r="X205" s="419">
        <v>448</v>
      </c>
      <c r="Y205" s="419">
        <v>231</v>
      </c>
      <c r="Z205" s="419">
        <v>679</v>
      </c>
    </row>
    <row r="206" spans="2:26" x14ac:dyDescent="0.3">
      <c r="B206" s="259">
        <v>43952</v>
      </c>
      <c r="C206" s="418">
        <v>0</v>
      </c>
      <c r="D206" s="418">
        <v>0</v>
      </c>
      <c r="E206" s="418">
        <v>0</v>
      </c>
      <c r="F206" s="418">
        <v>0</v>
      </c>
      <c r="G206" s="418">
        <v>0</v>
      </c>
      <c r="H206" s="418">
        <v>0</v>
      </c>
      <c r="I206" s="418">
        <v>137</v>
      </c>
      <c r="J206" s="418">
        <v>35</v>
      </c>
      <c r="K206" s="418">
        <v>172</v>
      </c>
      <c r="L206" s="418">
        <v>434</v>
      </c>
      <c r="M206" s="418">
        <v>363</v>
      </c>
      <c r="N206" s="418">
        <v>797</v>
      </c>
      <c r="O206" s="418">
        <v>190</v>
      </c>
      <c r="P206" s="418">
        <v>51</v>
      </c>
      <c r="Q206" s="418">
        <v>241</v>
      </c>
      <c r="R206" s="418">
        <v>20</v>
      </c>
      <c r="S206" s="418">
        <v>7</v>
      </c>
      <c r="T206" s="418">
        <v>27</v>
      </c>
      <c r="U206" s="418">
        <v>0</v>
      </c>
      <c r="V206" s="418">
        <v>0</v>
      </c>
      <c r="W206" s="418">
        <v>0</v>
      </c>
      <c r="X206" s="419">
        <v>781</v>
      </c>
      <c r="Y206" s="419">
        <v>456</v>
      </c>
      <c r="Z206" s="419">
        <v>1237</v>
      </c>
    </row>
    <row r="207" spans="2:26" x14ac:dyDescent="0.3">
      <c r="B207" s="259">
        <v>43983</v>
      </c>
      <c r="C207" s="418">
        <v>0</v>
      </c>
      <c r="D207" s="418">
        <v>0</v>
      </c>
      <c r="E207" s="418">
        <v>0</v>
      </c>
      <c r="F207" s="418">
        <v>0</v>
      </c>
      <c r="G207" s="418">
        <v>0</v>
      </c>
      <c r="H207" s="418">
        <v>0</v>
      </c>
      <c r="I207" s="418">
        <v>125</v>
      </c>
      <c r="J207" s="418">
        <v>28</v>
      </c>
      <c r="K207" s="418">
        <v>153</v>
      </c>
      <c r="L207" s="418">
        <v>526</v>
      </c>
      <c r="M207" s="418">
        <v>332</v>
      </c>
      <c r="N207" s="418">
        <v>858</v>
      </c>
      <c r="O207" s="418">
        <v>172</v>
      </c>
      <c r="P207" s="418">
        <v>44</v>
      </c>
      <c r="Q207" s="418">
        <v>216</v>
      </c>
      <c r="R207" s="418">
        <v>13</v>
      </c>
      <c r="S207" s="418">
        <v>15</v>
      </c>
      <c r="T207" s="418">
        <v>28</v>
      </c>
      <c r="U207" s="418">
        <v>0</v>
      </c>
      <c r="V207" s="418">
        <v>0</v>
      </c>
      <c r="W207" s="418">
        <v>0</v>
      </c>
      <c r="X207" s="419">
        <v>836</v>
      </c>
      <c r="Y207" s="419">
        <v>419</v>
      </c>
      <c r="Z207" s="419">
        <v>1255</v>
      </c>
    </row>
    <row r="208" spans="2:26" x14ac:dyDescent="0.3">
      <c r="B208" s="259">
        <v>44013</v>
      </c>
      <c r="C208" s="418">
        <v>0</v>
      </c>
      <c r="D208" s="418">
        <v>0</v>
      </c>
      <c r="E208" s="418">
        <v>0</v>
      </c>
      <c r="F208" s="418">
        <v>0</v>
      </c>
      <c r="G208" s="418">
        <v>0</v>
      </c>
      <c r="H208" s="418">
        <v>0</v>
      </c>
      <c r="I208" s="418">
        <v>205</v>
      </c>
      <c r="J208" s="418">
        <v>53</v>
      </c>
      <c r="K208" s="418">
        <v>258</v>
      </c>
      <c r="L208" s="418">
        <v>705</v>
      </c>
      <c r="M208" s="418">
        <v>399</v>
      </c>
      <c r="N208" s="418">
        <v>1104</v>
      </c>
      <c r="O208" s="418">
        <v>234</v>
      </c>
      <c r="P208" s="418">
        <v>50</v>
      </c>
      <c r="Q208" s="418">
        <v>284</v>
      </c>
      <c r="R208" s="418">
        <v>20</v>
      </c>
      <c r="S208" s="418">
        <v>12</v>
      </c>
      <c r="T208" s="418">
        <v>32</v>
      </c>
      <c r="U208" s="418">
        <v>0</v>
      </c>
      <c r="V208" s="418">
        <v>0</v>
      </c>
      <c r="W208" s="418">
        <v>0</v>
      </c>
      <c r="X208" s="419">
        <v>1164</v>
      </c>
      <c r="Y208" s="419">
        <v>514</v>
      </c>
      <c r="Z208" s="419">
        <v>1678</v>
      </c>
    </row>
    <row r="209" spans="2:26" x14ac:dyDescent="0.3">
      <c r="B209" s="259">
        <v>44044</v>
      </c>
      <c r="C209" s="418">
        <v>0</v>
      </c>
      <c r="D209" s="418">
        <v>0</v>
      </c>
      <c r="E209" s="418">
        <v>0</v>
      </c>
      <c r="F209" s="418">
        <v>0</v>
      </c>
      <c r="G209" s="418">
        <v>0</v>
      </c>
      <c r="H209" s="418">
        <v>0</v>
      </c>
      <c r="I209" s="418">
        <v>295</v>
      </c>
      <c r="J209" s="418">
        <v>38</v>
      </c>
      <c r="K209" s="418">
        <v>333</v>
      </c>
      <c r="L209" s="418">
        <v>1115</v>
      </c>
      <c r="M209" s="418">
        <v>590</v>
      </c>
      <c r="N209" s="418">
        <v>1705</v>
      </c>
      <c r="O209" s="418">
        <v>306</v>
      </c>
      <c r="P209" s="418">
        <v>81</v>
      </c>
      <c r="Q209" s="418">
        <v>387</v>
      </c>
      <c r="R209" s="418">
        <v>23</v>
      </c>
      <c r="S209" s="418">
        <v>11</v>
      </c>
      <c r="T209" s="418">
        <v>34</v>
      </c>
      <c r="U209" s="418">
        <v>0</v>
      </c>
      <c r="V209" s="418">
        <v>0</v>
      </c>
      <c r="W209" s="418">
        <v>0</v>
      </c>
      <c r="X209" s="419">
        <v>1739</v>
      </c>
      <c r="Y209" s="419">
        <v>720</v>
      </c>
      <c r="Z209" s="419">
        <v>2459</v>
      </c>
    </row>
    <row r="210" spans="2:26" x14ac:dyDescent="0.3">
      <c r="B210" s="259">
        <v>44075</v>
      </c>
      <c r="C210" s="418">
        <v>0</v>
      </c>
      <c r="D210" s="418">
        <v>0</v>
      </c>
      <c r="E210" s="418">
        <v>0</v>
      </c>
      <c r="F210" s="418">
        <v>0</v>
      </c>
      <c r="G210" s="418">
        <v>0</v>
      </c>
      <c r="H210" s="418">
        <v>0</v>
      </c>
      <c r="I210" s="418">
        <v>283</v>
      </c>
      <c r="J210" s="418">
        <v>50</v>
      </c>
      <c r="K210" s="418">
        <v>333</v>
      </c>
      <c r="L210" s="418">
        <v>1020</v>
      </c>
      <c r="M210" s="418">
        <v>522</v>
      </c>
      <c r="N210" s="418">
        <v>1542</v>
      </c>
      <c r="O210" s="418">
        <v>394</v>
      </c>
      <c r="P210" s="418">
        <v>104</v>
      </c>
      <c r="Q210" s="418">
        <v>498</v>
      </c>
      <c r="R210" s="418">
        <v>27</v>
      </c>
      <c r="S210" s="418">
        <v>34</v>
      </c>
      <c r="T210" s="418">
        <v>61</v>
      </c>
      <c r="U210" s="418">
        <v>0</v>
      </c>
      <c r="V210" s="418">
        <v>0</v>
      </c>
      <c r="W210" s="418">
        <v>0</v>
      </c>
      <c r="X210" s="419">
        <v>1724</v>
      </c>
      <c r="Y210" s="419">
        <v>710</v>
      </c>
      <c r="Z210" s="419">
        <v>2434</v>
      </c>
    </row>
    <row r="211" spans="2:26" x14ac:dyDescent="0.3">
      <c r="B211" s="259">
        <v>44105</v>
      </c>
      <c r="C211" s="418">
        <v>0</v>
      </c>
      <c r="D211" s="418">
        <v>0</v>
      </c>
      <c r="E211" s="418">
        <v>0</v>
      </c>
      <c r="F211" s="418">
        <v>0</v>
      </c>
      <c r="G211" s="418">
        <v>0</v>
      </c>
      <c r="H211" s="418">
        <v>0</v>
      </c>
      <c r="I211" s="418">
        <v>312</v>
      </c>
      <c r="J211" s="418">
        <v>56</v>
      </c>
      <c r="K211" s="418">
        <v>368</v>
      </c>
      <c r="L211" s="418">
        <v>985</v>
      </c>
      <c r="M211" s="418">
        <v>461</v>
      </c>
      <c r="N211" s="418">
        <v>1446</v>
      </c>
      <c r="O211" s="418">
        <v>550</v>
      </c>
      <c r="P211" s="418">
        <v>102</v>
      </c>
      <c r="Q211" s="418">
        <v>652</v>
      </c>
      <c r="R211" s="418">
        <v>43</v>
      </c>
      <c r="S211" s="418">
        <v>29</v>
      </c>
      <c r="T211" s="418">
        <v>72</v>
      </c>
      <c r="U211" s="418">
        <v>0</v>
      </c>
      <c r="V211" s="418">
        <v>0</v>
      </c>
      <c r="W211" s="418">
        <v>0</v>
      </c>
      <c r="X211" s="419">
        <v>1890</v>
      </c>
      <c r="Y211" s="419">
        <v>648</v>
      </c>
      <c r="Z211" s="419">
        <v>2538</v>
      </c>
    </row>
    <row r="212" spans="2:26" x14ac:dyDescent="0.3">
      <c r="B212" s="259">
        <v>44136</v>
      </c>
      <c r="C212" s="418">
        <v>0</v>
      </c>
      <c r="D212" s="418">
        <v>0</v>
      </c>
      <c r="E212" s="418">
        <v>0</v>
      </c>
      <c r="F212" s="418">
        <v>0</v>
      </c>
      <c r="G212" s="418">
        <v>0</v>
      </c>
      <c r="H212" s="418">
        <v>0</v>
      </c>
      <c r="I212" s="418">
        <v>279</v>
      </c>
      <c r="J212" s="418">
        <v>37</v>
      </c>
      <c r="K212" s="418">
        <v>316</v>
      </c>
      <c r="L212" s="418">
        <v>960</v>
      </c>
      <c r="M212" s="418">
        <v>435</v>
      </c>
      <c r="N212" s="418">
        <v>1395</v>
      </c>
      <c r="O212" s="418">
        <v>517</v>
      </c>
      <c r="P212" s="418">
        <v>111</v>
      </c>
      <c r="Q212" s="418">
        <v>628</v>
      </c>
      <c r="R212" s="418">
        <v>47</v>
      </c>
      <c r="S212" s="418">
        <v>29</v>
      </c>
      <c r="T212" s="418">
        <v>76</v>
      </c>
      <c r="U212" s="418">
        <v>0</v>
      </c>
      <c r="V212" s="418">
        <v>0</v>
      </c>
      <c r="W212" s="418">
        <v>0</v>
      </c>
      <c r="X212" s="419">
        <v>1803</v>
      </c>
      <c r="Y212" s="419">
        <v>612</v>
      </c>
      <c r="Z212" s="419">
        <v>2415</v>
      </c>
    </row>
    <row r="213" spans="2:26" x14ac:dyDescent="0.3">
      <c r="B213" s="259">
        <v>44166</v>
      </c>
      <c r="C213" s="418">
        <v>0</v>
      </c>
      <c r="D213" s="418">
        <v>0</v>
      </c>
      <c r="E213" s="418">
        <v>0</v>
      </c>
      <c r="F213" s="418">
        <v>0</v>
      </c>
      <c r="G213" s="418">
        <v>0</v>
      </c>
      <c r="H213" s="418">
        <v>0</v>
      </c>
      <c r="I213" s="418">
        <v>269</v>
      </c>
      <c r="J213" s="418">
        <v>49</v>
      </c>
      <c r="K213" s="418">
        <v>318</v>
      </c>
      <c r="L213" s="418">
        <v>935</v>
      </c>
      <c r="M213" s="418">
        <v>482</v>
      </c>
      <c r="N213" s="418">
        <v>1417</v>
      </c>
      <c r="O213" s="418">
        <v>488</v>
      </c>
      <c r="P213" s="418">
        <v>98</v>
      </c>
      <c r="Q213" s="418">
        <v>586</v>
      </c>
      <c r="R213" s="418">
        <v>30</v>
      </c>
      <c r="S213" s="418">
        <v>24</v>
      </c>
      <c r="T213" s="418">
        <v>54</v>
      </c>
      <c r="U213" s="418">
        <v>0</v>
      </c>
      <c r="V213" s="418">
        <v>0</v>
      </c>
      <c r="W213" s="418">
        <v>0</v>
      </c>
      <c r="X213" s="419">
        <v>1722</v>
      </c>
      <c r="Y213" s="419">
        <v>653</v>
      </c>
      <c r="Z213" s="419">
        <v>2375</v>
      </c>
    </row>
    <row r="214" spans="2:26" x14ac:dyDescent="0.3">
      <c r="B214" s="259">
        <v>44197</v>
      </c>
      <c r="C214" s="418">
        <v>0</v>
      </c>
      <c r="D214" s="418">
        <v>0</v>
      </c>
      <c r="E214" s="418">
        <v>0</v>
      </c>
      <c r="F214" s="418">
        <v>0</v>
      </c>
      <c r="G214" s="418">
        <v>0</v>
      </c>
      <c r="H214" s="418">
        <v>0</v>
      </c>
      <c r="I214" s="418">
        <v>301</v>
      </c>
      <c r="J214" s="418">
        <v>40</v>
      </c>
      <c r="K214" s="418">
        <v>341</v>
      </c>
      <c r="L214" s="418">
        <v>913</v>
      </c>
      <c r="M214" s="418">
        <v>410</v>
      </c>
      <c r="N214" s="418">
        <v>1323</v>
      </c>
      <c r="O214" s="418">
        <v>482</v>
      </c>
      <c r="P214" s="418">
        <v>113</v>
      </c>
      <c r="Q214" s="418">
        <v>595</v>
      </c>
      <c r="R214" s="418">
        <v>54</v>
      </c>
      <c r="S214" s="418">
        <v>24</v>
      </c>
      <c r="T214" s="418">
        <v>78</v>
      </c>
      <c r="U214" s="418">
        <v>0</v>
      </c>
      <c r="V214" s="418">
        <v>0</v>
      </c>
      <c r="W214" s="418">
        <v>0</v>
      </c>
      <c r="X214" s="419">
        <v>1750</v>
      </c>
      <c r="Y214" s="419">
        <v>587</v>
      </c>
      <c r="Z214" s="419">
        <v>2337</v>
      </c>
    </row>
    <row r="215" spans="2:26" x14ac:dyDescent="0.3">
      <c r="B215" s="259">
        <v>44228</v>
      </c>
      <c r="C215" s="418">
        <v>0</v>
      </c>
      <c r="D215" s="418">
        <v>0</v>
      </c>
      <c r="E215" s="418">
        <v>0</v>
      </c>
      <c r="F215" s="418">
        <v>0</v>
      </c>
      <c r="G215" s="418">
        <v>0</v>
      </c>
      <c r="H215" s="418">
        <v>0</v>
      </c>
      <c r="I215" s="418">
        <v>288</v>
      </c>
      <c r="J215" s="418">
        <v>40</v>
      </c>
      <c r="K215" s="418">
        <v>328</v>
      </c>
      <c r="L215" s="418">
        <v>897</v>
      </c>
      <c r="M215" s="418">
        <v>434</v>
      </c>
      <c r="N215" s="418">
        <v>1331</v>
      </c>
      <c r="O215" s="418">
        <v>443</v>
      </c>
      <c r="P215" s="418">
        <v>90</v>
      </c>
      <c r="Q215" s="418">
        <v>533</v>
      </c>
      <c r="R215" s="418">
        <v>46</v>
      </c>
      <c r="S215" s="418">
        <v>20</v>
      </c>
      <c r="T215" s="418">
        <v>66</v>
      </c>
      <c r="U215" s="418">
        <v>0</v>
      </c>
      <c r="V215" s="418">
        <v>0</v>
      </c>
      <c r="W215" s="418">
        <v>0</v>
      </c>
      <c r="X215" s="419">
        <v>1674</v>
      </c>
      <c r="Y215" s="419">
        <v>584</v>
      </c>
      <c r="Z215" s="419">
        <v>2258</v>
      </c>
    </row>
    <row r="216" spans="2:26" x14ac:dyDescent="0.3">
      <c r="B216" s="259">
        <v>44256</v>
      </c>
      <c r="C216" s="418">
        <v>0</v>
      </c>
      <c r="D216" s="418">
        <v>0</v>
      </c>
      <c r="E216" s="418">
        <v>0</v>
      </c>
      <c r="F216" s="418">
        <v>0</v>
      </c>
      <c r="G216" s="418">
        <v>0</v>
      </c>
      <c r="H216" s="418">
        <v>0</v>
      </c>
      <c r="I216" s="418">
        <v>271</v>
      </c>
      <c r="J216" s="418">
        <v>62</v>
      </c>
      <c r="K216" s="418">
        <v>333</v>
      </c>
      <c r="L216" s="418">
        <v>1098</v>
      </c>
      <c r="M216" s="418">
        <v>566</v>
      </c>
      <c r="N216" s="418">
        <v>1664</v>
      </c>
      <c r="O216" s="418">
        <v>595</v>
      </c>
      <c r="P216" s="418">
        <v>135</v>
      </c>
      <c r="Q216" s="418">
        <v>730</v>
      </c>
      <c r="R216" s="418">
        <v>40</v>
      </c>
      <c r="S216" s="418">
        <v>32</v>
      </c>
      <c r="T216" s="418">
        <v>72</v>
      </c>
      <c r="U216" s="418">
        <v>0</v>
      </c>
      <c r="V216" s="418">
        <v>0</v>
      </c>
      <c r="W216" s="418">
        <v>0</v>
      </c>
      <c r="X216" s="419">
        <v>2004</v>
      </c>
      <c r="Y216" s="419">
        <v>795</v>
      </c>
      <c r="Z216" s="419">
        <v>2799</v>
      </c>
    </row>
    <row r="217" spans="2:26" x14ac:dyDescent="0.3">
      <c r="B217" s="259">
        <v>44287</v>
      </c>
      <c r="C217" s="418">
        <v>0</v>
      </c>
      <c r="D217" s="418">
        <v>0</v>
      </c>
      <c r="E217" s="418">
        <v>0</v>
      </c>
      <c r="F217" s="418">
        <v>0</v>
      </c>
      <c r="G217" s="418">
        <v>0</v>
      </c>
      <c r="H217" s="418">
        <v>0</v>
      </c>
      <c r="I217" s="418">
        <v>379</v>
      </c>
      <c r="J217" s="418">
        <v>51</v>
      </c>
      <c r="K217" s="418">
        <v>430</v>
      </c>
      <c r="L217" s="418">
        <v>1191</v>
      </c>
      <c r="M217" s="418">
        <v>661</v>
      </c>
      <c r="N217" s="418">
        <v>1852</v>
      </c>
      <c r="O217" s="418">
        <v>706</v>
      </c>
      <c r="P217" s="418">
        <v>175</v>
      </c>
      <c r="Q217" s="418">
        <v>881</v>
      </c>
      <c r="R217" s="418">
        <v>52</v>
      </c>
      <c r="S217" s="418">
        <v>49</v>
      </c>
      <c r="T217" s="418">
        <v>101</v>
      </c>
      <c r="U217" s="418">
        <v>0</v>
      </c>
      <c r="V217" s="418">
        <v>0</v>
      </c>
      <c r="W217" s="418">
        <v>0</v>
      </c>
      <c r="X217" s="419">
        <v>2328</v>
      </c>
      <c r="Y217" s="419">
        <v>936</v>
      </c>
      <c r="Z217" s="419">
        <v>3264</v>
      </c>
    </row>
    <row r="218" spans="2:26" x14ac:dyDescent="0.3">
      <c r="B218" s="259">
        <v>44317</v>
      </c>
      <c r="C218" s="418">
        <v>0</v>
      </c>
      <c r="D218" s="418">
        <v>0</v>
      </c>
      <c r="E218" s="418">
        <v>0</v>
      </c>
      <c r="F218" s="418">
        <v>0</v>
      </c>
      <c r="G218" s="418">
        <v>0</v>
      </c>
      <c r="H218" s="418">
        <v>0</v>
      </c>
      <c r="I218" s="418">
        <v>445</v>
      </c>
      <c r="J218" s="418">
        <v>63</v>
      </c>
      <c r="K218" s="418">
        <v>508</v>
      </c>
      <c r="L218" s="418">
        <v>1364</v>
      </c>
      <c r="M218" s="418">
        <v>695</v>
      </c>
      <c r="N218" s="418">
        <v>2059</v>
      </c>
      <c r="O218" s="418">
        <v>668</v>
      </c>
      <c r="P218" s="418">
        <v>183</v>
      </c>
      <c r="Q218" s="418">
        <v>851</v>
      </c>
      <c r="R218" s="418">
        <v>52</v>
      </c>
      <c r="S218" s="418">
        <v>55</v>
      </c>
      <c r="T218" s="418">
        <v>107</v>
      </c>
      <c r="U218" s="418">
        <v>0</v>
      </c>
      <c r="V218" s="418">
        <v>0</v>
      </c>
      <c r="W218" s="418">
        <v>0</v>
      </c>
      <c r="X218" s="419">
        <v>2529</v>
      </c>
      <c r="Y218" s="419">
        <v>996</v>
      </c>
      <c r="Z218" s="419">
        <v>3525</v>
      </c>
    </row>
    <row r="219" spans="2:26" x14ac:dyDescent="0.3">
      <c r="B219" s="259">
        <v>44348</v>
      </c>
      <c r="C219" s="418">
        <v>0</v>
      </c>
      <c r="D219" s="418">
        <v>0</v>
      </c>
      <c r="E219" s="418">
        <v>0</v>
      </c>
      <c r="F219" s="418">
        <v>0</v>
      </c>
      <c r="G219" s="418">
        <v>0</v>
      </c>
      <c r="H219" s="418">
        <v>0</v>
      </c>
      <c r="I219" s="418">
        <v>514</v>
      </c>
      <c r="J219" s="418">
        <v>59</v>
      </c>
      <c r="K219" s="418">
        <v>573</v>
      </c>
      <c r="L219" s="418">
        <v>1309</v>
      </c>
      <c r="M219" s="418">
        <v>595</v>
      </c>
      <c r="N219" s="418">
        <v>1904</v>
      </c>
      <c r="O219" s="418">
        <v>638</v>
      </c>
      <c r="P219" s="418">
        <v>188</v>
      </c>
      <c r="Q219" s="418">
        <v>826</v>
      </c>
      <c r="R219" s="418">
        <v>80</v>
      </c>
      <c r="S219" s="418">
        <v>71</v>
      </c>
      <c r="T219" s="418">
        <v>151</v>
      </c>
      <c r="U219" s="418">
        <v>0</v>
      </c>
      <c r="V219" s="418">
        <v>0</v>
      </c>
      <c r="W219" s="418">
        <v>0</v>
      </c>
      <c r="X219" s="419">
        <v>2541</v>
      </c>
      <c r="Y219" s="419">
        <v>913</v>
      </c>
      <c r="Z219" s="419">
        <v>3454</v>
      </c>
    </row>
    <row r="220" spans="2:26" x14ac:dyDescent="0.3">
      <c r="B220" s="259">
        <v>44378</v>
      </c>
      <c r="C220" s="418">
        <v>0</v>
      </c>
      <c r="D220" s="418">
        <v>0</v>
      </c>
      <c r="E220" s="418">
        <v>0</v>
      </c>
      <c r="F220" s="418">
        <v>0</v>
      </c>
      <c r="G220" s="418">
        <v>0</v>
      </c>
      <c r="H220" s="418">
        <v>0</v>
      </c>
      <c r="I220" s="418">
        <v>487</v>
      </c>
      <c r="J220" s="418">
        <v>66</v>
      </c>
      <c r="K220" s="418">
        <v>553</v>
      </c>
      <c r="L220" s="418">
        <v>1382</v>
      </c>
      <c r="M220" s="418">
        <v>641</v>
      </c>
      <c r="N220" s="418">
        <v>2023</v>
      </c>
      <c r="O220" s="418">
        <v>752</v>
      </c>
      <c r="P220" s="418">
        <v>211</v>
      </c>
      <c r="Q220" s="418">
        <v>963</v>
      </c>
      <c r="R220" s="418">
        <v>72</v>
      </c>
      <c r="S220" s="418">
        <v>63</v>
      </c>
      <c r="T220" s="418">
        <v>135</v>
      </c>
      <c r="U220" s="418">
        <v>0</v>
      </c>
      <c r="V220" s="418">
        <v>0</v>
      </c>
      <c r="W220" s="418">
        <v>0</v>
      </c>
      <c r="X220" s="419">
        <v>2693</v>
      </c>
      <c r="Y220" s="419">
        <v>981</v>
      </c>
      <c r="Z220" s="419">
        <v>3674</v>
      </c>
    </row>
    <row r="221" spans="2:26" x14ac:dyDescent="0.3">
      <c r="B221" s="259">
        <v>44409</v>
      </c>
      <c r="C221" s="418">
        <v>0</v>
      </c>
      <c r="D221" s="418">
        <v>0</v>
      </c>
      <c r="E221" s="418">
        <v>0</v>
      </c>
      <c r="F221" s="418">
        <v>0</v>
      </c>
      <c r="G221" s="418">
        <v>0</v>
      </c>
      <c r="H221" s="418">
        <v>0</v>
      </c>
      <c r="I221" s="418">
        <v>548</v>
      </c>
      <c r="J221" s="418">
        <v>77</v>
      </c>
      <c r="K221" s="418">
        <v>625</v>
      </c>
      <c r="L221" s="418">
        <v>1661</v>
      </c>
      <c r="M221" s="418">
        <v>769</v>
      </c>
      <c r="N221" s="418">
        <v>2430</v>
      </c>
      <c r="O221" s="418">
        <v>803</v>
      </c>
      <c r="P221" s="418">
        <v>253</v>
      </c>
      <c r="Q221" s="418">
        <v>1056</v>
      </c>
      <c r="R221" s="418">
        <v>80</v>
      </c>
      <c r="S221" s="418">
        <v>64</v>
      </c>
      <c r="T221" s="418">
        <v>144</v>
      </c>
      <c r="U221" s="418">
        <v>0</v>
      </c>
      <c r="V221" s="418">
        <v>0</v>
      </c>
      <c r="W221" s="418">
        <v>0</v>
      </c>
      <c r="X221" s="419">
        <v>3092</v>
      </c>
      <c r="Y221" s="419">
        <v>1163</v>
      </c>
      <c r="Z221" s="419">
        <v>4255</v>
      </c>
    </row>
    <row r="222" spans="2:26" x14ac:dyDescent="0.3">
      <c r="B222" s="259">
        <v>44440</v>
      </c>
      <c r="C222" s="418">
        <v>0</v>
      </c>
      <c r="D222" s="418">
        <v>0</v>
      </c>
      <c r="E222" s="418">
        <v>0</v>
      </c>
      <c r="F222" s="418">
        <v>0</v>
      </c>
      <c r="G222" s="418">
        <v>0</v>
      </c>
      <c r="H222" s="418">
        <v>0</v>
      </c>
      <c r="I222" s="418">
        <v>522</v>
      </c>
      <c r="J222" s="418">
        <v>76</v>
      </c>
      <c r="K222" s="418">
        <v>598</v>
      </c>
      <c r="L222" s="418">
        <v>1640</v>
      </c>
      <c r="M222" s="418">
        <v>770</v>
      </c>
      <c r="N222" s="418">
        <v>2410</v>
      </c>
      <c r="O222" s="418">
        <v>756</v>
      </c>
      <c r="P222" s="418">
        <v>179</v>
      </c>
      <c r="Q222" s="418">
        <v>935</v>
      </c>
      <c r="R222" s="418">
        <v>106</v>
      </c>
      <c r="S222" s="418">
        <v>72</v>
      </c>
      <c r="T222" s="418">
        <v>178</v>
      </c>
      <c r="U222" s="418">
        <v>0</v>
      </c>
      <c r="V222" s="418">
        <v>0</v>
      </c>
      <c r="W222" s="418">
        <v>0</v>
      </c>
      <c r="X222" s="419">
        <v>3024</v>
      </c>
      <c r="Y222" s="419">
        <v>1097</v>
      </c>
      <c r="Z222" s="419">
        <v>4121</v>
      </c>
    </row>
    <row r="223" spans="2:26" x14ac:dyDescent="0.3">
      <c r="B223" s="259">
        <v>44470</v>
      </c>
      <c r="C223" s="418">
        <v>0</v>
      </c>
      <c r="D223" s="418">
        <v>0</v>
      </c>
      <c r="E223" s="418">
        <v>0</v>
      </c>
      <c r="F223" s="418">
        <v>0</v>
      </c>
      <c r="G223" s="418">
        <v>0</v>
      </c>
      <c r="H223" s="418">
        <v>0</v>
      </c>
      <c r="I223" s="418">
        <v>480</v>
      </c>
      <c r="J223" s="418">
        <v>81</v>
      </c>
      <c r="K223" s="418">
        <v>561</v>
      </c>
      <c r="L223" s="418">
        <v>1463</v>
      </c>
      <c r="M223" s="418">
        <v>700</v>
      </c>
      <c r="N223" s="418">
        <v>2163</v>
      </c>
      <c r="O223" s="418">
        <v>834</v>
      </c>
      <c r="P223" s="418">
        <v>219</v>
      </c>
      <c r="Q223" s="418">
        <v>1053</v>
      </c>
      <c r="R223" s="418">
        <v>78</v>
      </c>
      <c r="S223" s="418">
        <v>48</v>
      </c>
      <c r="T223" s="418">
        <v>126</v>
      </c>
      <c r="U223" s="418">
        <v>0</v>
      </c>
      <c r="V223" s="418">
        <v>0</v>
      </c>
      <c r="W223" s="418">
        <v>0</v>
      </c>
      <c r="X223" s="419">
        <v>2855</v>
      </c>
      <c r="Y223" s="419">
        <v>1048</v>
      </c>
      <c r="Z223" s="419">
        <v>3903</v>
      </c>
    </row>
    <row r="224" spans="2:26" x14ac:dyDescent="0.3">
      <c r="B224" s="259">
        <v>44501</v>
      </c>
      <c r="C224" s="418">
        <v>0</v>
      </c>
      <c r="D224" s="418">
        <v>0</v>
      </c>
      <c r="E224" s="418">
        <v>0</v>
      </c>
      <c r="F224" s="418">
        <v>0</v>
      </c>
      <c r="G224" s="418">
        <v>0</v>
      </c>
      <c r="H224" s="418">
        <v>0</v>
      </c>
      <c r="I224" s="418">
        <v>443</v>
      </c>
      <c r="J224" s="418">
        <v>45</v>
      </c>
      <c r="K224" s="418">
        <v>488</v>
      </c>
      <c r="L224" s="418">
        <v>1827</v>
      </c>
      <c r="M224" s="418">
        <v>824</v>
      </c>
      <c r="N224" s="418">
        <v>2651</v>
      </c>
      <c r="O224" s="418">
        <v>919</v>
      </c>
      <c r="P224" s="418">
        <v>200</v>
      </c>
      <c r="Q224" s="418">
        <v>1119</v>
      </c>
      <c r="R224" s="418">
        <v>75</v>
      </c>
      <c r="S224" s="418">
        <v>66</v>
      </c>
      <c r="T224" s="418">
        <v>141</v>
      </c>
      <c r="U224" s="418">
        <v>0</v>
      </c>
      <c r="V224" s="418">
        <v>0</v>
      </c>
      <c r="W224" s="418">
        <v>0</v>
      </c>
      <c r="X224" s="419">
        <v>3264</v>
      </c>
      <c r="Y224" s="419">
        <v>1135</v>
      </c>
      <c r="Z224" s="419">
        <v>4399</v>
      </c>
    </row>
    <row r="225" spans="2:26" x14ac:dyDescent="0.3">
      <c r="B225" s="259">
        <v>44531</v>
      </c>
      <c r="C225" s="418">
        <v>0</v>
      </c>
      <c r="D225" s="418">
        <v>0</v>
      </c>
      <c r="E225" s="418">
        <v>0</v>
      </c>
      <c r="F225" s="418">
        <v>0</v>
      </c>
      <c r="G225" s="418">
        <v>0</v>
      </c>
      <c r="H225" s="418">
        <v>0</v>
      </c>
      <c r="I225" s="418">
        <v>521</v>
      </c>
      <c r="J225" s="418">
        <v>72</v>
      </c>
      <c r="K225" s="418">
        <v>593</v>
      </c>
      <c r="L225" s="418">
        <v>1747</v>
      </c>
      <c r="M225" s="418">
        <v>889</v>
      </c>
      <c r="N225" s="418">
        <v>2636</v>
      </c>
      <c r="O225" s="418">
        <v>893</v>
      </c>
      <c r="P225" s="418">
        <v>237</v>
      </c>
      <c r="Q225" s="418">
        <v>1130</v>
      </c>
      <c r="R225" s="418">
        <v>68</v>
      </c>
      <c r="S225" s="418">
        <v>54</v>
      </c>
      <c r="T225" s="418">
        <v>122</v>
      </c>
      <c r="U225" s="418">
        <v>0</v>
      </c>
      <c r="V225" s="418">
        <v>0</v>
      </c>
      <c r="W225" s="418">
        <v>0</v>
      </c>
      <c r="X225" s="419">
        <v>3229</v>
      </c>
      <c r="Y225" s="419">
        <v>1252</v>
      </c>
      <c r="Z225" s="419">
        <v>4481</v>
      </c>
    </row>
    <row r="226" spans="2:26" x14ac:dyDescent="0.3">
      <c r="B226" s="259">
        <v>44562</v>
      </c>
      <c r="C226" s="418">
        <v>0</v>
      </c>
      <c r="D226" s="418">
        <v>0</v>
      </c>
      <c r="E226" s="418">
        <v>0</v>
      </c>
      <c r="F226" s="418">
        <v>0</v>
      </c>
      <c r="G226" s="418">
        <v>0</v>
      </c>
      <c r="H226" s="418">
        <v>0</v>
      </c>
      <c r="I226" s="418">
        <v>274</v>
      </c>
      <c r="J226" s="418">
        <v>69</v>
      </c>
      <c r="K226" s="418">
        <v>343</v>
      </c>
      <c r="L226" s="418">
        <v>728</v>
      </c>
      <c r="M226" s="418">
        <v>511</v>
      </c>
      <c r="N226" s="418">
        <v>1239</v>
      </c>
      <c r="O226" s="418">
        <v>1179</v>
      </c>
      <c r="P226" s="418">
        <v>276</v>
      </c>
      <c r="Q226" s="418">
        <v>1455</v>
      </c>
      <c r="R226" s="418">
        <v>102</v>
      </c>
      <c r="S226" s="418">
        <v>74</v>
      </c>
      <c r="T226" s="418">
        <v>176</v>
      </c>
      <c r="U226" s="418">
        <v>0</v>
      </c>
      <c r="V226" s="418">
        <v>0</v>
      </c>
      <c r="W226" s="418">
        <v>0</v>
      </c>
      <c r="X226" s="419">
        <v>2283</v>
      </c>
      <c r="Y226" s="419">
        <v>930</v>
      </c>
      <c r="Z226" s="419">
        <v>3213</v>
      </c>
    </row>
    <row r="227" spans="2:26" x14ac:dyDescent="0.3">
      <c r="B227" s="259">
        <v>44593</v>
      </c>
      <c r="C227" s="418">
        <v>1322</v>
      </c>
      <c r="D227" s="418">
        <v>452</v>
      </c>
      <c r="E227" s="418">
        <v>1774</v>
      </c>
      <c r="F227" s="418">
        <v>9279</v>
      </c>
      <c r="G227" s="418">
        <v>10067</v>
      </c>
      <c r="H227" s="418">
        <v>19346</v>
      </c>
      <c r="I227" s="418">
        <v>0</v>
      </c>
      <c r="J227" s="418">
        <v>0</v>
      </c>
      <c r="K227" s="418">
        <v>0</v>
      </c>
      <c r="L227" s="418">
        <v>0</v>
      </c>
      <c r="M227" s="418">
        <v>0</v>
      </c>
      <c r="N227" s="418">
        <v>0</v>
      </c>
      <c r="O227" s="418">
        <v>945</v>
      </c>
      <c r="P227" s="418">
        <v>254</v>
      </c>
      <c r="Q227" s="418">
        <v>1199</v>
      </c>
      <c r="R227" s="418">
        <v>288</v>
      </c>
      <c r="S227" s="418">
        <v>419</v>
      </c>
      <c r="T227" s="418">
        <v>707</v>
      </c>
      <c r="U227" s="418">
        <v>0</v>
      </c>
      <c r="V227" s="418">
        <v>0</v>
      </c>
      <c r="W227" s="418">
        <v>0</v>
      </c>
      <c r="X227" s="419">
        <v>11834</v>
      </c>
      <c r="Y227" s="419">
        <v>11192</v>
      </c>
      <c r="Z227" s="419">
        <v>23026</v>
      </c>
    </row>
    <row r="228" spans="2:26" x14ac:dyDescent="0.3">
      <c r="B228" s="259">
        <v>44621</v>
      </c>
      <c r="C228" s="418">
        <v>282</v>
      </c>
      <c r="D228" s="418">
        <v>85</v>
      </c>
      <c r="E228" s="418">
        <v>367</v>
      </c>
      <c r="F228" s="418">
        <v>2608</v>
      </c>
      <c r="G228" s="418">
        <v>3260</v>
      </c>
      <c r="H228" s="418">
        <v>5868</v>
      </c>
      <c r="I228" s="418">
        <v>0</v>
      </c>
      <c r="J228" s="418">
        <v>0</v>
      </c>
      <c r="K228" s="418">
        <v>0</v>
      </c>
      <c r="L228" s="418">
        <v>0</v>
      </c>
      <c r="M228" s="418">
        <v>0</v>
      </c>
      <c r="N228" s="418">
        <v>0</v>
      </c>
      <c r="O228" s="418">
        <v>1192</v>
      </c>
      <c r="P228" s="418">
        <v>310</v>
      </c>
      <c r="Q228" s="418">
        <v>1502</v>
      </c>
      <c r="R228" s="418">
        <v>127</v>
      </c>
      <c r="S228" s="418">
        <v>119</v>
      </c>
      <c r="T228" s="418">
        <v>246</v>
      </c>
      <c r="U228" s="418">
        <v>0</v>
      </c>
      <c r="V228" s="418">
        <v>0</v>
      </c>
      <c r="W228" s="418">
        <v>0</v>
      </c>
      <c r="X228" s="419">
        <v>4209</v>
      </c>
      <c r="Y228" s="419">
        <v>3774</v>
      </c>
      <c r="Z228" s="419">
        <v>7983</v>
      </c>
    </row>
    <row r="229" spans="2:26" x14ac:dyDescent="0.3">
      <c r="B229" s="259">
        <v>44652</v>
      </c>
      <c r="C229" s="418">
        <v>221</v>
      </c>
      <c r="D229" s="418">
        <v>103</v>
      </c>
      <c r="E229" s="418">
        <v>324</v>
      </c>
      <c r="F229" s="418">
        <v>1556</v>
      </c>
      <c r="G229" s="418">
        <v>1979</v>
      </c>
      <c r="H229" s="418">
        <v>3535</v>
      </c>
      <c r="I229" s="418">
        <v>0</v>
      </c>
      <c r="J229" s="418">
        <v>0</v>
      </c>
      <c r="K229" s="418">
        <v>0</v>
      </c>
      <c r="L229" s="418">
        <v>0</v>
      </c>
      <c r="M229" s="418">
        <v>0</v>
      </c>
      <c r="N229" s="418">
        <v>0</v>
      </c>
      <c r="O229" s="418">
        <v>1108</v>
      </c>
      <c r="P229" s="418">
        <v>278</v>
      </c>
      <c r="Q229" s="418">
        <v>1386</v>
      </c>
      <c r="R229" s="418">
        <v>110</v>
      </c>
      <c r="S229" s="418">
        <v>77</v>
      </c>
      <c r="T229" s="418">
        <v>187</v>
      </c>
      <c r="U229" s="418">
        <v>0</v>
      </c>
      <c r="V229" s="418">
        <v>0</v>
      </c>
      <c r="W229" s="418">
        <v>0</v>
      </c>
      <c r="X229" s="419">
        <v>2995</v>
      </c>
      <c r="Y229" s="419">
        <v>2437</v>
      </c>
      <c r="Z229" s="419">
        <v>5432</v>
      </c>
    </row>
    <row r="230" spans="2:26" x14ac:dyDescent="0.3">
      <c r="B230" s="259">
        <v>44682</v>
      </c>
      <c r="C230" s="418">
        <v>272</v>
      </c>
      <c r="D230" s="418">
        <v>171</v>
      </c>
      <c r="E230" s="418">
        <v>443</v>
      </c>
      <c r="F230" s="418">
        <v>1377</v>
      </c>
      <c r="G230" s="418">
        <v>1941</v>
      </c>
      <c r="H230" s="418">
        <v>3318</v>
      </c>
      <c r="I230" s="418">
        <v>0</v>
      </c>
      <c r="J230" s="418">
        <v>0</v>
      </c>
      <c r="K230" s="418">
        <v>0</v>
      </c>
      <c r="L230" s="418">
        <v>0</v>
      </c>
      <c r="M230" s="418">
        <v>0</v>
      </c>
      <c r="N230" s="418">
        <v>0</v>
      </c>
      <c r="O230" s="418">
        <v>1094</v>
      </c>
      <c r="P230" s="418">
        <v>258</v>
      </c>
      <c r="Q230" s="418">
        <v>1352</v>
      </c>
      <c r="R230" s="418">
        <v>128</v>
      </c>
      <c r="S230" s="418">
        <v>130</v>
      </c>
      <c r="T230" s="418">
        <v>258</v>
      </c>
      <c r="U230" s="418">
        <v>0</v>
      </c>
      <c r="V230" s="418">
        <v>0</v>
      </c>
      <c r="W230" s="418">
        <v>0</v>
      </c>
      <c r="X230" s="419">
        <v>2871</v>
      </c>
      <c r="Y230" s="419">
        <v>2500</v>
      </c>
      <c r="Z230" s="419">
        <v>5371</v>
      </c>
    </row>
    <row r="231" spans="2:26" x14ac:dyDescent="0.3">
      <c r="B231" s="259">
        <v>44713</v>
      </c>
      <c r="C231" s="418">
        <v>215</v>
      </c>
      <c r="D231" s="418">
        <v>183</v>
      </c>
      <c r="E231" s="418">
        <v>398</v>
      </c>
      <c r="F231" s="418">
        <v>1509</v>
      </c>
      <c r="G231" s="418">
        <v>2357</v>
      </c>
      <c r="H231" s="418">
        <v>3866</v>
      </c>
      <c r="I231" s="418">
        <v>0</v>
      </c>
      <c r="J231" s="418">
        <v>0</v>
      </c>
      <c r="K231" s="418">
        <v>0</v>
      </c>
      <c r="L231" s="418">
        <v>0</v>
      </c>
      <c r="M231" s="418">
        <v>0</v>
      </c>
      <c r="N231" s="418">
        <v>0</v>
      </c>
      <c r="O231" s="418">
        <v>978</v>
      </c>
      <c r="P231" s="418">
        <v>251</v>
      </c>
      <c r="Q231" s="418">
        <v>1229</v>
      </c>
      <c r="R231" s="418">
        <v>110</v>
      </c>
      <c r="S231" s="418">
        <v>104</v>
      </c>
      <c r="T231" s="418">
        <v>214</v>
      </c>
      <c r="U231" s="418">
        <v>0</v>
      </c>
      <c r="V231" s="418">
        <v>0</v>
      </c>
      <c r="W231" s="418">
        <v>0</v>
      </c>
      <c r="X231" s="419">
        <v>2812</v>
      </c>
      <c r="Y231" s="419">
        <v>2895</v>
      </c>
      <c r="Z231" s="419">
        <v>5707</v>
      </c>
    </row>
    <row r="232" spans="2:26" x14ac:dyDescent="0.3">
      <c r="B232" s="259">
        <v>44743</v>
      </c>
      <c r="C232" s="418">
        <v>360</v>
      </c>
      <c r="D232" s="418">
        <v>221</v>
      </c>
      <c r="E232" s="418">
        <v>581</v>
      </c>
      <c r="F232" s="418">
        <v>1887</v>
      </c>
      <c r="G232" s="418">
        <v>3420</v>
      </c>
      <c r="H232" s="418">
        <v>5307</v>
      </c>
      <c r="I232" s="418">
        <v>0</v>
      </c>
      <c r="J232" s="418">
        <v>0</v>
      </c>
      <c r="K232" s="418">
        <v>0</v>
      </c>
      <c r="L232" s="418">
        <v>0</v>
      </c>
      <c r="M232" s="418">
        <v>0</v>
      </c>
      <c r="N232" s="418">
        <v>0</v>
      </c>
      <c r="O232" s="418">
        <v>1119</v>
      </c>
      <c r="P232" s="418">
        <v>284</v>
      </c>
      <c r="Q232" s="418">
        <v>1403</v>
      </c>
      <c r="R232" s="418">
        <v>129</v>
      </c>
      <c r="S232" s="418">
        <v>104</v>
      </c>
      <c r="T232" s="418">
        <v>233</v>
      </c>
      <c r="U232" s="418">
        <v>0</v>
      </c>
      <c r="V232" s="418">
        <v>0</v>
      </c>
      <c r="W232" s="418">
        <v>0</v>
      </c>
      <c r="X232" s="419">
        <v>3495</v>
      </c>
      <c r="Y232" s="419">
        <v>4029</v>
      </c>
      <c r="Z232" s="419">
        <v>7524</v>
      </c>
    </row>
    <row r="233" spans="2:26" x14ac:dyDescent="0.3">
      <c r="B233" s="259">
        <v>44774</v>
      </c>
      <c r="C233" s="418">
        <v>610</v>
      </c>
      <c r="D233" s="418">
        <v>354</v>
      </c>
      <c r="E233" s="418">
        <v>964</v>
      </c>
      <c r="F233" s="418">
        <v>3819</v>
      </c>
      <c r="G233" s="418">
        <v>5561</v>
      </c>
      <c r="H233" s="418">
        <v>9380</v>
      </c>
      <c r="I233" s="418">
        <v>0</v>
      </c>
      <c r="J233" s="418">
        <v>0</v>
      </c>
      <c r="K233" s="418">
        <v>0</v>
      </c>
      <c r="L233" s="418">
        <v>0</v>
      </c>
      <c r="M233" s="418">
        <v>0</v>
      </c>
      <c r="N233" s="418">
        <v>0</v>
      </c>
      <c r="O233" s="418">
        <v>1441</v>
      </c>
      <c r="P233" s="418">
        <v>308</v>
      </c>
      <c r="Q233" s="418">
        <v>1749</v>
      </c>
      <c r="R233" s="418">
        <v>135</v>
      </c>
      <c r="S233" s="418">
        <v>160</v>
      </c>
      <c r="T233" s="418">
        <v>295</v>
      </c>
      <c r="U233" s="418">
        <v>0</v>
      </c>
      <c r="V233" s="418">
        <v>1</v>
      </c>
      <c r="W233" s="418">
        <v>1</v>
      </c>
      <c r="X233" s="419">
        <v>6005</v>
      </c>
      <c r="Y233" s="419">
        <v>6384</v>
      </c>
      <c r="Z233" s="419">
        <v>12389</v>
      </c>
    </row>
    <row r="234" spans="2:26" x14ac:dyDescent="0.3">
      <c r="B234" s="259">
        <v>44805</v>
      </c>
      <c r="C234" s="418">
        <v>520</v>
      </c>
      <c r="D234" s="418">
        <v>561</v>
      </c>
      <c r="E234" s="418">
        <v>1081</v>
      </c>
      <c r="F234" s="418">
        <v>1951</v>
      </c>
      <c r="G234" s="418">
        <v>2410</v>
      </c>
      <c r="H234" s="418">
        <v>4361</v>
      </c>
      <c r="I234" s="418">
        <v>0</v>
      </c>
      <c r="J234" s="418">
        <v>0</v>
      </c>
      <c r="K234" s="418">
        <v>0</v>
      </c>
      <c r="L234" s="418">
        <v>0</v>
      </c>
      <c r="M234" s="418">
        <v>0</v>
      </c>
      <c r="N234" s="418">
        <v>0</v>
      </c>
      <c r="O234" s="418">
        <v>973</v>
      </c>
      <c r="P234" s="418">
        <v>236</v>
      </c>
      <c r="Q234" s="418">
        <v>1209</v>
      </c>
      <c r="R234" s="418">
        <v>108</v>
      </c>
      <c r="S234" s="418">
        <v>101</v>
      </c>
      <c r="T234" s="418">
        <v>209</v>
      </c>
      <c r="U234" s="418">
        <v>0</v>
      </c>
      <c r="V234" s="418">
        <v>0</v>
      </c>
      <c r="W234" s="418">
        <v>0</v>
      </c>
      <c r="X234" s="419">
        <v>3552</v>
      </c>
      <c r="Y234" s="419">
        <v>3308</v>
      </c>
      <c r="Z234" s="419">
        <v>6860</v>
      </c>
    </row>
    <row r="235" spans="2:26" x14ac:dyDescent="0.3">
      <c r="B235" s="259">
        <v>44835</v>
      </c>
      <c r="C235" s="418">
        <v>643</v>
      </c>
      <c r="D235" s="418">
        <v>612</v>
      </c>
      <c r="E235" s="418">
        <v>1255</v>
      </c>
      <c r="F235" s="418">
        <v>2789</v>
      </c>
      <c r="G235" s="418">
        <v>2980</v>
      </c>
      <c r="H235" s="418">
        <v>5769</v>
      </c>
      <c r="I235" s="418">
        <v>0</v>
      </c>
      <c r="J235" s="418">
        <v>0</v>
      </c>
      <c r="K235" s="418">
        <v>0</v>
      </c>
      <c r="L235" s="418">
        <v>0</v>
      </c>
      <c r="M235" s="418">
        <v>0</v>
      </c>
      <c r="N235" s="418">
        <v>0</v>
      </c>
      <c r="O235" s="418">
        <v>1047</v>
      </c>
      <c r="P235" s="418">
        <v>222</v>
      </c>
      <c r="Q235" s="418">
        <v>1269</v>
      </c>
      <c r="R235" s="418">
        <v>98</v>
      </c>
      <c r="S235" s="418">
        <v>114</v>
      </c>
      <c r="T235" s="418">
        <v>212</v>
      </c>
      <c r="U235" s="418">
        <v>0</v>
      </c>
      <c r="V235" s="418">
        <v>0</v>
      </c>
      <c r="W235" s="418">
        <v>0</v>
      </c>
      <c r="X235" s="419">
        <v>4577</v>
      </c>
      <c r="Y235" s="419">
        <v>3928</v>
      </c>
      <c r="Z235" s="419">
        <v>8505</v>
      </c>
    </row>
    <row r="236" spans="2:26" x14ac:dyDescent="0.3">
      <c r="B236" s="259">
        <v>44866</v>
      </c>
      <c r="C236" s="418">
        <v>605</v>
      </c>
      <c r="D236" s="418">
        <v>666</v>
      </c>
      <c r="E236" s="418">
        <v>1271</v>
      </c>
      <c r="F236" s="418">
        <v>1964</v>
      </c>
      <c r="G236" s="418">
        <v>2311</v>
      </c>
      <c r="H236" s="418">
        <v>4275</v>
      </c>
      <c r="I236" s="418">
        <v>0</v>
      </c>
      <c r="J236" s="418">
        <v>0</v>
      </c>
      <c r="K236" s="418">
        <v>0</v>
      </c>
      <c r="L236" s="418">
        <v>0</v>
      </c>
      <c r="M236" s="418">
        <v>0</v>
      </c>
      <c r="N236" s="418">
        <v>0</v>
      </c>
      <c r="O236" s="418">
        <v>1120</v>
      </c>
      <c r="P236" s="418">
        <v>254</v>
      </c>
      <c r="Q236" s="418">
        <v>1374</v>
      </c>
      <c r="R236" s="418">
        <v>105</v>
      </c>
      <c r="S236" s="418">
        <v>117</v>
      </c>
      <c r="T236" s="418">
        <v>222</v>
      </c>
      <c r="U236" s="418">
        <v>0</v>
      </c>
      <c r="V236" s="418">
        <v>5</v>
      </c>
      <c r="W236" s="418">
        <v>5</v>
      </c>
      <c r="X236" s="419">
        <v>3794</v>
      </c>
      <c r="Y236" s="419">
        <v>3353</v>
      </c>
      <c r="Z236" s="419">
        <v>7147</v>
      </c>
    </row>
    <row r="237" spans="2:26" x14ac:dyDescent="0.3">
      <c r="B237" s="259">
        <v>44896</v>
      </c>
      <c r="C237" s="418">
        <v>338</v>
      </c>
      <c r="D237" s="418">
        <v>360</v>
      </c>
      <c r="E237" s="418">
        <v>698</v>
      </c>
      <c r="F237" s="418">
        <v>797</v>
      </c>
      <c r="G237" s="418">
        <v>1242</v>
      </c>
      <c r="H237" s="418">
        <v>2039</v>
      </c>
      <c r="I237" s="418">
        <v>0</v>
      </c>
      <c r="J237" s="418">
        <v>0</v>
      </c>
      <c r="K237" s="418">
        <v>0</v>
      </c>
      <c r="L237" s="418">
        <v>0</v>
      </c>
      <c r="M237" s="418">
        <v>0</v>
      </c>
      <c r="N237" s="418">
        <v>0</v>
      </c>
      <c r="O237" s="418">
        <v>844</v>
      </c>
      <c r="P237" s="418">
        <v>248</v>
      </c>
      <c r="Q237" s="418">
        <v>1092</v>
      </c>
      <c r="R237" s="418">
        <v>95</v>
      </c>
      <c r="S237" s="418">
        <v>100</v>
      </c>
      <c r="T237" s="418">
        <v>195</v>
      </c>
      <c r="U237" s="418">
        <v>0</v>
      </c>
      <c r="V237" s="418">
        <v>2</v>
      </c>
      <c r="W237" s="418">
        <v>2</v>
      </c>
      <c r="X237" s="419">
        <v>2074</v>
      </c>
      <c r="Y237" s="419">
        <v>1952</v>
      </c>
      <c r="Z237" s="419">
        <v>4026</v>
      </c>
    </row>
    <row r="238" spans="2:26" x14ac:dyDescent="0.3">
      <c r="B238" s="259">
        <v>44927</v>
      </c>
      <c r="C238" s="418">
        <v>684</v>
      </c>
      <c r="D238" s="418">
        <v>516</v>
      </c>
      <c r="E238" s="418">
        <v>1200</v>
      </c>
      <c r="F238" s="418">
        <v>1124</v>
      </c>
      <c r="G238" s="418">
        <v>1575</v>
      </c>
      <c r="H238" s="418">
        <v>2699</v>
      </c>
      <c r="I238" s="418">
        <v>0</v>
      </c>
      <c r="J238" s="418">
        <v>0</v>
      </c>
      <c r="K238" s="418">
        <v>0</v>
      </c>
      <c r="L238" s="418">
        <v>0</v>
      </c>
      <c r="M238" s="418">
        <v>0</v>
      </c>
      <c r="N238" s="418">
        <v>0</v>
      </c>
      <c r="O238" s="418">
        <v>1043</v>
      </c>
      <c r="P238" s="418">
        <v>233</v>
      </c>
      <c r="Q238" s="418">
        <v>1276</v>
      </c>
      <c r="R238" s="418">
        <v>122</v>
      </c>
      <c r="S238" s="418">
        <v>118</v>
      </c>
      <c r="T238" s="418">
        <v>240</v>
      </c>
      <c r="U238" s="418">
        <v>0</v>
      </c>
      <c r="V238" s="418">
        <v>0</v>
      </c>
      <c r="W238" s="418">
        <v>0</v>
      </c>
      <c r="X238" s="419">
        <v>2973</v>
      </c>
      <c r="Y238" s="419">
        <v>2442</v>
      </c>
      <c r="Z238" s="419">
        <v>5415</v>
      </c>
    </row>
    <row r="239" spans="2:26" x14ac:dyDescent="0.3">
      <c r="B239" s="259">
        <v>44958</v>
      </c>
      <c r="C239" s="418">
        <v>615</v>
      </c>
      <c r="D239" s="418">
        <v>479</v>
      </c>
      <c r="E239" s="418">
        <v>1094</v>
      </c>
      <c r="F239" s="418">
        <v>854</v>
      </c>
      <c r="G239" s="418">
        <v>1190</v>
      </c>
      <c r="H239" s="418">
        <v>2044</v>
      </c>
      <c r="I239" s="418">
        <v>0</v>
      </c>
      <c r="J239" s="418">
        <v>0</v>
      </c>
      <c r="K239" s="418">
        <v>0</v>
      </c>
      <c r="L239" s="418">
        <v>0</v>
      </c>
      <c r="M239" s="418">
        <v>0</v>
      </c>
      <c r="N239" s="418">
        <v>0</v>
      </c>
      <c r="O239" s="418">
        <v>858</v>
      </c>
      <c r="P239" s="418">
        <v>195</v>
      </c>
      <c r="Q239" s="418">
        <v>1053</v>
      </c>
      <c r="R239" s="418">
        <v>114</v>
      </c>
      <c r="S239" s="418">
        <v>99</v>
      </c>
      <c r="T239" s="418">
        <v>213</v>
      </c>
      <c r="U239" s="418">
        <v>0</v>
      </c>
      <c r="V239" s="418">
        <v>0</v>
      </c>
      <c r="W239" s="418">
        <v>0</v>
      </c>
      <c r="X239" s="419">
        <v>2441</v>
      </c>
      <c r="Y239" s="419">
        <v>1963</v>
      </c>
      <c r="Z239" s="419">
        <v>4404</v>
      </c>
    </row>
    <row r="240" spans="2:26" x14ac:dyDescent="0.3">
      <c r="B240" s="259">
        <v>44986</v>
      </c>
      <c r="C240" s="418">
        <v>509</v>
      </c>
      <c r="D240" s="418">
        <v>546</v>
      </c>
      <c r="E240" s="418">
        <v>1055</v>
      </c>
      <c r="F240" s="418">
        <v>706</v>
      </c>
      <c r="G240" s="418">
        <v>882</v>
      </c>
      <c r="H240" s="418">
        <v>1588</v>
      </c>
      <c r="I240" s="418">
        <v>0</v>
      </c>
      <c r="J240" s="418">
        <v>0</v>
      </c>
      <c r="K240" s="418">
        <v>0</v>
      </c>
      <c r="L240" s="418">
        <v>0</v>
      </c>
      <c r="M240" s="418">
        <v>0</v>
      </c>
      <c r="N240" s="418">
        <v>0</v>
      </c>
      <c r="O240" s="418">
        <v>1237</v>
      </c>
      <c r="P240" s="418">
        <v>266</v>
      </c>
      <c r="Q240" s="418">
        <v>1503</v>
      </c>
      <c r="R240" s="418">
        <v>126</v>
      </c>
      <c r="S240" s="418">
        <v>78</v>
      </c>
      <c r="T240" s="418">
        <v>204</v>
      </c>
      <c r="U240" s="418">
        <v>0</v>
      </c>
      <c r="V240" s="418">
        <v>2</v>
      </c>
      <c r="W240" s="418">
        <v>2</v>
      </c>
      <c r="X240" s="419">
        <v>2578</v>
      </c>
      <c r="Y240" s="419">
        <v>1774</v>
      </c>
      <c r="Z240" s="419">
        <v>4352</v>
      </c>
    </row>
    <row r="241" spans="2:26" x14ac:dyDescent="0.3">
      <c r="B241" s="259">
        <v>45017</v>
      </c>
      <c r="C241" s="418">
        <v>591</v>
      </c>
      <c r="D241" s="418">
        <v>534</v>
      </c>
      <c r="E241" s="418">
        <v>1125</v>
      </c>
      <c r="F241" s="418">
        <v>1121</v>
      </c>
      <c r="G241" s="418">
        <v>1562</v>
      </c>
      <c r="H241" s="418">
        <v>2683</v>
      </c>
      <c r="I241" s="418">
        <v>0</v>
      </c>
      <c r="J241" s="418">
        <v>0</v>
      </c>
      <c r="K241" s="418">
        <v>0</v>
      </c>
      <c r="L241" s="418">
        <v>0</v>
      </c>
      <c r="M241" s="418">
        <v>0</v>
      </c>
      <c r="N241" s="418">
        <v>0</v>
      </c>
      <c r="O241" s="418">
        <v>936</v>
      </c>
      <c r="P241" s="418">
        <v>217</v>
      </c>
      <c r="Q241" s="418">
        <v>1153</v>
      </c>
      <c r="R241" s="418">
        <v>118</v>
      </c>
      <c r="S241" s="418">
        <v>81</v>
      </c>
      <c r="T241" s="418">
        <v>199</v>
      </c>
      <c r="U241" s="418">
        <v>0</v>
      </c>
      <c r="V241" s="418">
        <v>0</v>
      </c>
      <c r="W241" s="418">
        <v>0</v>
      </c>
      <c r="X241" s="419">
        <v>2766</v>
      </c>
      <c r="Y241" s="419">
        <v>2394</v>
      </c>
      <c r="Z241" s="419">
        <v>5160</v>
      </c>
    </row>
    <row r="242" spans="2:26" x14ac:dyDescent="0.3">
      <c r="B242" s="259">
        <v>45047</v>
      </c>
      <c r="C242" s="418">
        <v>571</v>
      </c>
      <c r="D242" s="418">
        <v>497</v>
      </c>
      <c r="E242" s="418">
        <v>1068</v>
      </c>
      <c r="F242" s="418">
        <v>815</v>
      </c>
      <c r="G242" s="418">
        <v>1226</v>
      </c>
      <c r="H242" s="418">
        <v>2041</v>
      </c>
      <c r="I242" s="418">
        <v>0</v>
      </c>
      <c r="J242" s="418">
        <v>0</v>
      </c>
      <c r="K242" s="418">
        <v>0</v>
      </c>
      <c r="L242" s="418">
        <v>0</v>
      </c>
      <c r="M242" s="418">
        <v>0</v>
      </c>
      <c r="N242" s="418">
        <v>0</v>
      </c>
      <c r="O242" s="418">
        <v>979</v>
      </c>
      <c r="P242" s="418">
        <v>263</v>
      </c>
      <c r="Q242" s="418">
        <v>1242</v>
      </c>
      <c r="R242" s="418">
        <v>106</v>
      </c>
      <c r="S242" s="418">
        <v>90</v>
      </c>
      <c r="T242" s="418">
        <v>196</v>
      </c>
      <c r="U242" s="418">
        <v>1</v>
      </c>
      <c r="V242" s="418">
        <v>0</v>
      </c>
      <c r="W242" s="418">
        <v>1</v>
      </c>
      <c r="X242" s="419">
        <v>2472</v>
      </c>
      <c r="Y242" s="419">
        <v>2076</v>
      </c>
      <c r="Z242" s="419">
        <v>4548</v>
      </c>
    </row>
    <row r="243" spans="2:26" x14ac:dyDescent="0.3">
      <c r="B243" s="259">
        <v>45078</v>
      </c>
      <c r="C243" s="418">
        <v>352</v>
      </c>
      <c r="D243" s="418">
        <v>354</v>
      </c>
      <c r="E243" s="418">
        <v>706</v>
      </c>
      <c r="F243" s="418">
        <v>624</v>
      </c>
      <c r="G243" s="418">
        <v>915</v>
      </c>
      <c r="H243" s="418">
        <v>1539</v>
      </c>
      <c r="I243" s="418">
        <v>0</v>
      </c>
      <c r="J243" s="418">
        <v>0</v>
      </c>
      <c r="K243" s="418">
        <v>0</v>
      </c>
      <c r="L243" s="418">
        <v>0</v>
      </c>
      <c r="M243" s="418">
        <v>0</v>
      </c>
      <c r="N243" s="418">
        <v>0</v>
      </c>
      <c r="O243" s="418">
        <v>854</v>
      </c>
      <c r="P243" s="418">
        <v>209</v>
      </c>
      <c r="Q243" s="418">
        <v>1063</v>
      </c>
      <c r="R243" s="418">
        <v>102</v>
      </c>
      <c r="S243" s="418">
        <v>62</v>
      </c>
      <c r="T243" s="418">
        <v>164</v>
      </c>
      <c r="U243" s="418">
        <v>0</v>
      </c>
      <c r="V243" s="418">
        <v>1</v>
      </c>
      <c r="W243" s="418">
        <v>1</v>
      </c>
      <c r="X243" s="419">
        <v>1932</v>
      </c>
      <c r="Y243" s="419">
        <v>1541</v>
      </c>
      <c r="Z243" s="419">
        <v>3473</v>
      </c>
    </row>
    <row r="244" spans="2:26" x14ac:dyDescent="0.3">
      <c r="B244" s="259">
        <v>45108</v>
      </c>
      <c r="C244" s="418">
        <v>389</v>
      </c>
      <c r="D244" s="418">
        <v>361</v>
      </c>
      <c r="E244" s="418">
        <v>750</v>
      </c>
      <c r="F244" s="418">
        <v>655</v>
      </c>
      <c r="G244" s="418">
        <v>972</v>
      </c>
      <c r="H244" s="418">
        <v>1627</v>
      </c>
      <c r="I244" s="418">
        <v>0</v>
      </c>
      <c r="J244" s="418">
        <v>0</v>
      </c>
      <c r="K244" s="418">
        <v>0</v>
      </c>
      <c r="L244" s="418">
        <v>0</v>
      </c>
      <c r="M244" s="418">
        <v>0</v>
      </c>
      <c r="N244" s="418">
        <v>0</v>
      </c>
      <c r="O244" s="418">
        <v>918</v>
      </c>
      <c r="P244" s="418">
        <v>238</v>
      </c>
      <c r="Q244" s="418">
        <v>1156</v>
      </c>
      <c r="R244" s="418">
        <v>87</v>
      </c>
      <c r="S244" s="418">
        <v>84</v>
      </c>
      <c r="T244" s="418">
        <v>171</v>
      </c>
      <c r="U244" s="418">
        <v>0</v>
      </c>
      <c r="V244" s="418">
        <v>0</v>
      </c>
      <c r="W244" s="418">
        <v>0</v>
      </c>
      <c r="X244" s="419">
        <v>2049</v>
      </c>
      <c r="Y244" s="419">
        <v>1655</v>
      </c>
      <c r="Z244" s="419">
        <v>3704</v>
      </c>
    </row>
    <row r="245" spans="2:26" x14ac:dyDescent="0.3">
      <c r="B245" s="259">
        <v>45139</v>
      </c>
      <c r="C245" s="418">
        <v>302</v>
      </c>
      <c r="D245" s="418">
        <v>337</v>
      </c>
      <c r="E245" s="418">
        <v>639</v>
      </c>
      <c r="F245" s="418">
        <v>702</v>
      </c>
      <c r="G245" s="418">
        <v>975</v>
      </c>
      <c r="H245" s="418">
        <v>1677</v>
      </c>
      <c r="I245" s="418">
        <v>0</v>
      </c>
      <c r="J245" s="418">
        <v>0</v>
      </c>
      <c r="K245" s="418">
        <v>0</v>
      </c>
      <c r="L245" s="418">
        <v>0</v>
      </c>
      <c r="M245" s="418">
        <v>0</v>
      </c>
      <c r="N245" s="418">
        <v>0</v>
      </c>
      <c r="O245" s="418">
        <v>932</v>
      </c>
      <c r="P245" s="418">
        <v>227</v>
      </c>
      <c r="Q245" s="418">
        <v>1159</v>
      </c>
      <c r="R245" s="418">
        <v>74</v>
      </c>
      <c r="S245" s="418">
        <v>95</v>
      </c>
      <c r="T245" s="418">
        <v>169</v>
      </c>
      <c r="U245" s="418">
        <v>0</v>
      </c>
      <c r="V245" s="418">
        <v>0</v>
      </c>
      <c r="W245" s="418">
        <v>0</v>
      </c>
      <c r="X245" s="419">
        <v>2010</v>
      </c>
      <c r="Y245" s="419">
        <v>1634</v>
      </c>
      <c r="Z245" s="419">
        <v>3644</v>
      </c>
    </row>
    <row r="246" spans="2:26" x14ac:dyDescent="0.3">
      <c r="B246" s="259">
        <v>45170</v>
      </c>
      <c r="C246" s="418">
        <v>255</v>
      </c>
      <c r="D246" s="418">
        <v>249</v>
      </c>
      <c r="E246" s="418">
        <v>504</v>
      </c>
      <c r="F246" s="418">
        <v>731</v>
      </c>
      <c r="G246" s="418">
        <v>760</v>
      </c>
      <c r="H246" s="418">
        <v>1491</v>
      </c>
      <c r="I246" s="418">
        <v>0</v>
      </c>
      <c r="J246" s="418">
        <v>0</v>
      </c>
      <c r="K246" s="418">
        <v>0</v>
      </c>
      <c r="L246" s="418">
        <v>0</v>
      </c>
      <c r="M246" s="418">
        <v>0</v>
      </c>
      <c r="N246" s="418">
        <v>0</v>
      </c>
      <c r="O246" s="418">
        <v>713</v>
      </c>
      <c r="P246" s="418">
        <v>171</v>
      </c>
      <c r="Q246" s="418">
        <v>884</v>
      </c>
      <c r="R246" s="418">
        <v>60</v>
      </c>
      <c r="S246" s="418">
        <v>61</v>
      </c>
      <c r="T246" s="418">
        <v>121</v>
      </c>
      <c r="U246" s="418">
        <v>0</v>
      </c>
      <c r="V246" s="418">
        <v>1</v>
      </c>
      <c r="W246" s="418">
        <v>1</v>
      </c>
      <c r="X246" s="419">
        <v>1759</v>
      </c>
      <c r="Y246" s="419">
        <v>1242</v>
      </c>
      <c r="Z246" s="419">
        <v>3001</v>
      </c>
    </row>
    <row r="247" spans="2:26" x14ac:dyDescent="0.3">
      <c r="B247" s="259">
        <v>45200</v>
      </c>
      <c r="C247" s="418">
        <v>281</v>
      </c>
      <c r="D247" s="418">
        <v>284</v>
      </c>
      <c r="E247" s="418">
        <v>565</v>
      </c>
      <c r="F247" s="418">
        <v>686</v>
      </c>
      <c r="G247" s="418">
        <v>734</v>
      </c>
      <c r="H247" s="418">
        <v>1420</v>
      </c>
      <c r="I247" s="418">
        <v>0</v>
      </c>
      <c r="J247" s="418">
        <v>0</v>
      </c>
      <c r="K247" s="418">
        <v>0</v>
      </c>
      <c r="L247" s="418">
        <v>0</v>
      </c>
      <c r="M247" s="418">
        <v>0</v>
      </c>
      <c r="N247" s="418">
        <v>0</v>
      </c>
      <c r="O247" s="418">
        <v>861</v>
      </c>
      <c r="P247" s="418">
        <v>202</v>
      </c>
      <c r="Q247" s="418">
        <v>1063</v>
      </c>
      <c r="R247" s="418">
        <v>65</v>
      </c>
      <c r="S247" s="418">
        <v>65</v>
      </c>
      <c r="T247" s="418">
        <v>130</v>
      </c>
      <c r="U247" s="418">
        <v>0</v>
      </c>
      <c r="V247" s="418">
        <v>1</v>
      </c>
      <c r="W247" s="418">
        <v>1</v>
      </c>
      <c r="X247" s="419">
        <v>1893</v>
      </c>
      <c r="Y247" s="419">
        <v>1286</v>
      </c>
      <c r="Z247" s="419">
        <v>3179</v>
      </c>
    </row>
    <row r="248" spans="2:26" x14ac:dyDescent="0.3">
      <c r="B248" s="259">
        <v>45231</v>
      </c>
      <c r="C248" s="418">
        <v>296</v>
      </c>
      <c r="D248" s="418">
        <v>328</v>
      </c>
      <c r="E248" s="418">
        <v>624</v>
      </c>
      <c r="F248" s="418">
        <v>605</v>
      </c>
      <c r="G248" s="418">
        <v>883</v>
      </c>
      <c r="H248" s="418">
        <v>1488</v>
      </c>
      <c r="I248" s="418">
        <v>0</v>
      </c>
      <c r="J248" s="418">
        <v>0</v>
      </c>
      <c r="K248" s="418">
        <v>0</v>
      </c>
      <c r="L248" s="418">
        <v>0</v>
      </c>
      <c r="M248" s="418">
        <v>0</v>
      </c>
      <c r="N248" s="418">
        <v>0</v>
      </c>
      <c r="O248" s="418">
        <v>941</v>
      </c>
      <c r="P248" s="418">
        <v>238</v>
      </c>
      <c r="Q248" s="418">
        <v>1179</v>
      </c>
      <c r="R248" s="418">
        <v>68</v>
      </c>
      <c r="S248" s="418">
        <v>76</v>
      </c>
      <c r="T248" s="418">
        <v>144</v>
      </c>
      <c r="U248" s="418">
        <v>0</v>
      </c>
      <c r="V248" s="418">
        <v>1</v>
      </c>
      <c r="W248" s="418">
        <v>1</v>
      </c>
      <c r="X248" s="419">
        <v>1910</v>
      </c>
      <c r="Y248" s="419">
        <v>1526</v>
      </c>
      <c r="Z248" s="419">
        <v>3436</v>
      </c>
    </row>
    <row r="249" spans="2:26" x14ac:dyDescent="0.3">
      <c r="B249" s="259">
        <v>45261</v>
      </c>
      <c r="C249" s="418">
        <v>199</v>
      </c>
      <c r="D249" s="418">
        <v>218</v>
      </c>
      <c r="E249" s="418">
        <v>417</v>
      </c>
      <c r="F249" s="418">
        <v>466</v>
      </c>
      <c r="G249" s="418">
        <v>647</v>
      </c>
      <c r="H249" s="418">
        <v>1113</v>
      </c>
      <c r="I249" s="418">
        <v>0</v>
      </c>
      <c r="J249" s="418">
        <v>0</v>
      </c>
      <c r="K249" s="418">
        <v>0</v>
      </c>
      <c r="L249" s="418">
        <v>0</v>
      </c>
      <c r="M249" s="418">
        <v>0</v>
      </c>
      <c r="N249" s="418">
        <v>0</v>
      </c>
      <c r="O249" s="418">
        <v>729</v>
      </c>
      <c r="P249" s="418">
        <v>173</v>
      </c>
      <c r="Q249" s="418">
        <v>902</v>
      </c>
      <c r="R249" s="418">
        <v>46</v>
      </c>
      <c r="S249" s="418">
        <v>42</v>
      </c>
      <c r="T249" s="418">
        <v>88</v>
      </c>
      <c r="U249" s="418">
        <v>0</v>
      </c>
      <c r="V249" s="418">
        <v>1</v>
      </c>
      <c r="W249" s="418">
        <v>1</v>
      </c>
      <c r="X249" s="419">
        <v>1440</v>
      </c>
      <c r="Y249" s="419">
        <v>1081</v>
      </c>
      <c r="Z249" s="419">
        <v>2521</v>
      </c>
    </row>
    <row r="250" spans="2:26" x14ac:dyDescent="0.3">
      <c r="B250" s="259">
        <v>45292</v>
      </c>
      <c r="C250" s="418">
        <v>361</v>
      </c>
      <c r="D250" s="418">
        <v>291</v>
      </c>
      <c r="E250" s="418">
        <v>652</v>
      </c>
      <c r="F250" s="418">
        <v>735</v>
      </c>
      <c r="G250" s="418">
        <v>872</v>
      </c>
      <c r="H250" s="418">
        <v>1607</v>
      </c>
      <c r="I250" s="418">
        <v>0</v>
      </c>
      <c r="J250" s="418">
        <v>0</v>
      </c>
      <c r="K250" s="418">
        <v>0</v>
      </c>
      <c r="L250" s="418">
        <v>0</v>
      </c>
      <c r="M250" s="418">
        <v>0</v>
      </c>
      <c r="N250" s="418">
        <v>0</v>
      </c>
      <c r="O250" s="418">
        <v>1369</v>
      </c>
      <c r="P250" s="418">
        <v>258</v>
      </c>
      <c r="Q250" s="418">
        <v>1627</v>
      </c>
      <c r="R250" s="418">
        <v>79</v>
      </c>
      <c r="S250" s="418">
        <v>36</v>
      </c>
      <c r="T250" s="418">
        <v>115</v>
      </c>
      <c r="U250" s="418">
        <v>0</v>
      </c>
      <c r="V250" s="418">
        <v>1</v>
      </c>
      <c r="W250" s="418">
        <v>1</v>
      </c>
      <c r="X250" s="419">
        <v>2544</v>
      </c>
      <c r="Y250" s="419">
        <v>1458</v>
      </c>
      <c r="Z250" s="419">
        <v>4002</v>
      </c>
    </row>
    <row r="251" spans="2:26" x14ac:dyDescent="0.3">
      <c r="B251" s="259">
        <v>45323</v>
      </c>
      <c r="C251" s="418">
        <v>340</v>
      </c>
      <c r="D251" s="418">
        <v>264</v>
      </c>
      <c r="E251" s="418">
        <v>604</v>
      </c>
      <c r="F251" s="418">
        <v>557</v>
      </c>
      <c r="G251" s="418">
        <v>781</v>
      </c>
      <c r="H251" s="418">
        <v>1338</v>
      </c>
      <c r="I251" s="418">
        <v>0</v>
      </c>
      <c r="J251" s="418">
        <v>0</v>
      </c>
      <c r="K251" s="418">
        <v>0</v>
      </c>
      <c r="L251" s="418">
        <v>0</v>
      </c>
      <c r="M251" s="418">
        <v>0</v>
      </c>
      <c r="N251" s="418">
        <v>0</v>
      </c>
      <c r="O251" s="418">
        <v>1012</v>
      </c>
      <c r="P251" s="418">
        <v>225</v>
      </c>
      <c r="Q251" s="418">
        <v>1237</v>
      </c>
      <c r="R251" s="418">
        <v>84</v>
      </c>
      <c r="S251" s="418">
        <v>21</v>
      </c>
      <c r="T251" s="418">
        <v>105</v>
      </c>
      <c r="U251" s="418">
        <v>0</v>
      </c>
      <c r="V251" s="418">
        <v>0</v>
      </c>
      <c r="W251" s="418">
        <v>0</v>
      </c>
      <c r="X251" s="419">
        <v>1993</v>
      </c>
      <c r="Y251" s="419">
        <v>1291</v>
      </c>
      <c r="Z251" s="419">
        <v>3284</v>
      </c>
    </row>
    <row r="252" spans="2:26" x14ac:dyDescent="0.3">
      <c r="B252" s="259">
        <v>45352</v>
      </c>
      <c r="C252" s="418">
        <v>318</v>
      </c>
      <c r="D252" s="418">
        <v>292</v>
      </c>
      <c r="E252" s="418">
        <v>610</v>
      </c>
      <c r="F252" s="418">
        <v>634</v>
      </c>
      <c r="G252" s="418">
        <v>814</v>
      </c>
      <c r="H252" s="418">
        <v>1448</v>
      </c>
      <c r="I252" s="418">
        <v>0</v>
      </c>
      <c r="J252" s="418">
        <v>0</v>
      </c>
      <c r="K252" s="418">
        <v>0</v>
      </c>
      <c r="L252" s="418">
        <v>0</v>
      </c>
      <c r="M252" s="418">
        <v>0</v>
      </c>
      <c r="N252" s="418">
        <v>0</v>
      </c>
      <c r="O252" s="418">
        <v>1171</v>
      </c>
      <c r="P252" s="418">
        <v>266</v>
      </c>
      <c r="Q252" s="418">
        <v>1437</v>
      </c>
      <c r="R252" s="418">
        <v>81</v>
      </c>
      <c r="S252" s="418">
        <v>27</v>
      </c>
      <c r="T252" s="418">
        <v>108</v>
      </c>
      <c r="U252" s="418">
        <v>0</v>
      </c>
      <c r="V252" s="418">
        <v>1</v>
      </c>
      <c r="W252" s="418">
        <v>1</v>
      </c>
      <c r="X252" s="419">
        <v>2204</v>
      </c>
      <c r="Y252" s="419">
        <v>1400</v>
      </c>
      <c r="Z252" s="419">
        <v>3604</v>
      </c>
    </row>
    <row r="253" spans="2:26" x14ac:dyDescent="0.3">
      <c r="B253" s="259">
        <v>45383</v>
      </c>
      <c r="C253" s="418">
        <v>451</v>
      </c>
      <c r="D253" s="418">
        <v>378</v>
      </c>
      <c r="E253" s="418">
        <v>829</v>
      </c>
      <c r="F253" s="418">
        <v>615</v>
      </c>
      <c r="G253" s="418">
        <v>873</v>
      </c>
      <c r="H253" s="418">
        <v>1488</v>
      </c>
      <c r="I253" s="418">
        <v>0</v>
      </c>
      <c r="J253" s="418">
        <v>0</v>
      </c>
      <c r="K253" s="418">
        <v>0</v>
      </c>
      <c r="L253" s="418">
        <v>0</v>
      </c>
      <c r="M253" s="418">
        <v>0</v>
      </c>
      <c r="N253" s="418">
        <v>0</v>
      </c>
      <c r="O253" s="418">
        <v>1427</v>
      </c>
      <c r="P253" s="418">
        <v>288</v>
      </c>
      <c r="Q253" s="418">
        <v>1715</v>
      </c>
      <c r="R253" s="418">
        <v>80</v>
      </c>
      <c r="S253" s="418">
        <v>31</v>
      </c>
      <c r="T253" s="418">
        <v>111</v>
      </c>
      <c r="U253" s="418">
        <v>1</v>
      </c>
      <c r="V253" s="418">
        <v>0</v>
      </c>
      <c r="W253" s="418">
        <v>1</v>
      </c>
      <c r="X253" s="419">
        <v>2574</v>
      </c>
      <c r="Y253" s="419">
        <v>1570</v>
      </c>
      <c r="Z253" s="419">
        <v>4144</v>
      </c>
    </row>
    <row r="254" spans="2:26" x14ac:dyDescent="0.3">
      <c r="B254" s="259">
        <v>45413</v>
      </c>
      <c r="C254" s="418">
        <v>440</v>
      </c>
      <c r="D254" s="418">
        <v>367</v>
      </c>
      <c r="E254" s="418">
        <v>807</v>
      </c>
      <c r="F254" s="418">
        <v>465</v>
      </c>
      <c r="G254" s="418">
        <v>542</v>
      </c>
      <c r="H254" s="418">
        <v>1007</v>
      </c>
      <c r="I254" s="418">
        <v>0</v>
      </c>
      <c r="J254" s="418">
        <v>0</v>
      </c>
      <c r="K254" s="418">
        <v>0</v>
      </c>
      <c r="L254" s="418">
        <v>0</v>
      </c>
      <c r="M254" s="418">
        <v>0</v>
      </c>
      <c r="N254" s="418">
        <v>0</v>
      </c>
      <c r="O254" s="418">
        <v>1412</v>
      </c>
      <c r="P254" s="418">
        <v>260</v>
      </c>
      <c r="Q254" s="418">
        <v>1672</v>
      </c>
      <c r="R254" s="418">
        <v>81</v>
      </c>
      <c r="S254" s="418">
        <v>36</v>
      </c>
      <c r="T254" s="418">
        <v>117</v>
      </c>
      <c r="U254" s="418">
        <v>0</v>
      </c>
      <c r="V254" s="418">
        <v>1</v>
      </c>
      <c r="W254" s="418">
        <v>1</v>
      </c>
      <c r="X254" s="419">
        <v>2398</v>
      </c>
      <c r="Y254" s="419">
        <v>1206</v>
      </c>
      <c r="Z254" s="419">
        <v>3604</v>
      </c>
    </row>
    <row r="255" spans="2:26" x14ac:dyDescent="0.3">
      <c r="B255" s="259">
        <v>45444</v>
      </c>
      <c r="C255" s="418">
        <v>1705</v>
      </c>
      <c r="D255" s="418">
        <v>1283</v>
      </c>
      <c r="E255" s="418">
        <v>2988</v>
      </c>
      <c r="F255" s="418">
        <v>5127</v>
      </c>
      <c r="G255" s="418">
        <v>7028</v>
      </c>
      <c r="H255" s="418">
        <v>12155</v>
      </c>
      <c r="I255" s="418">
        <v>0</v>
      </c>
      <c r="J255" s="418">
        <v>0</v>
      </c>
      <c r="K255" s="418">
        <v>0</v>
      </c>
      <c r="L255" s="418">
        <v>0</v>
      </c>
      <c r="M255" s="418">
        <v>0</v>
      </c>
      <c r="N255" s="418">
        <v>0</v>
      </c>
      <c r="O255" s="418">
        <v>1099</v>
      </c>
      <c r="P255" s="418">
        <v>222</v>
      </c>
      <c r="Q255" s="418">
        <v>1321</v>
      </c>
      <c r="R255" s="418">
        <v>98</v>
      </c>
      <c r="S255" s="418">
        <v>64</v>
      </c>
      <c r="T255" s="418">
        <v>162</v>
      </c>
      <c r="U255" s="418">
        <v>0</v>
      </c>
      <c r="V255" s="418">
        <v>7</v>
      </c>
      <c r="W255" s="418">
        <v>7</v>
      </c>
      <c r="X255" s="419">
        <v>8029</v>
      </c>
      <c r="Y255" s="419">
        <v>8604</v>
      </c>
      <c r="Z255" s="419">
        <v>16633</v>
      </c>
    </row>
    <row r="256" spans="2:26" x14ac:dyDescent="0.3">
      <c r="B256" s="259">
        <v>45474</v>
      </c>
      <c r="C256" s="418">
        <v>603</v>
      </c>
      <c r="D256" s="418">
        <v>480</v>
      </c>
      <c r="E256" s="418">
        <v>1083</v>
      </c>
      <c r="F256" s="418">
        <v>785</v>
      </c>
      <c r="G256" s="418">
        <v>999</v>
      </c>
      <c r="H256" s="418">
        <v>1784</v>
      </c>
      <c r="I256" s="418">
        <v>0</v>
      </c>
      <c r="J256" s="418">
        <v>0</v>
      </c>
      <c r="K256" s="418">
        <v>0</v>
      </c>
      <c r="L256" s="418">
        <v>0</v>
      </c>
      <c r="M256" s="418">
        <v>0</v>
      </c>
      <c r="N256" s="418">
        <v>0</v>
      </c>
      <c r="O256" s="418">
        <v>1587</v>
      </c>
      <c r="P256" s="418">
        <v>294</v>
      </c>
      <c r="Q256" s="418">
        <v>1881</v>
      </c>
      <c r="R256" s="418">
        <v>239</v>
      </c>
      <c r="S256" s="418">
        <v>141</v>
      </c>
      <c r="T256" s="418">
        <v>380</v>
      </c>
      <c r="U256" s="418">
        <v>0</v>
      </c>
      <c r="V256" s="418">
        <v>5</v>
      </c>
      <c r="W256" s="418">
        <v>5</v>
      </c>
      <c r="X256" s="419">
        <v>3214</v>
      </c>
      <c r="Y256" s="419">
        <v>1919</v>
      </c>
      <c r="Z256" s="419">
        <v>5133</v>
      </c>
    </row>
    <row r="257" spans="2:26" x14ac:dyDescent="0.3">
      <c r="B257" s="259">
        <v>45505</v>
      </c>
      <c r="C257" s="418">
        <v>630</v>
      </c>
      <c r="D257" s="418">
        <v>644</v>
      </c>
      <c r="E257" s="418">
        <v>1274</v>
      </c>
      <c r="F257" s="418">
        <v>1110</v>
      </c>
      <c r="G257" s="418">
        <v>1532</v>
      </c>
      <c r="H257" s="418">
        <v>2642</v>
      </c>
      <c r="I257" s="418">
        <v>0</v>
      </c>
      <c r="J257" s="418">
        <v>0</v>
      </c>
      <c r="K257" s="418">
        <v>0</v>
      </c>
      <c r="L257" s="418">
        <v>0</v>
      </c>
      <c r="M257" s="418">
        <v>0</v>
      </c>
      <c r="N257" s="418">
        <v>0</v>
      </c>
      <c r="O257" s="418">
        <v>1339</v>
      </c>
      <c r="P257" s="418">
        <v>291</v>
      </c>
      <c r="Q257" s="418">
        <v>1630</v>
      </c>
      <c r="R257" s="418">
        <v>311</v>
      </c>
      <c r="S257" s="418">
        <v>199</v>
      </c>
      <c r="T257" s="418">
        <v>510</v>
      </c>
      <c r="U257" s="418">
        <v>0</v>
      </c>
      <c r="V257" s="418">
        <v>10</v>
      </c>
      <c r="W257" s="418">
        <v>10</v>
      </c>
      <c r="X257" s="419">
        <v>3390</v>
      </c>
      <c r="Y257" s="419">
        <v>2676</v>
      </c>
      <c r="Z257" s="419">
        <v>6066</v>
      </c>
    </row>
    <row r="258" spans="2:26" x14ac:dyDescent="0.3">
      <c r="B258" s="259">
        <v>45536</v>
      </c>
      <c r="C258" s="418">
        <v>378</v>
      </c>
      <c r="D258" s="418">
        <v>372</v>
      </c>
      <c r="E258" s="418">
        <v>750</v>
      </c>
      <c r="F258" s="418">
        <v>601</v>
      </c>
      <c r="G258" s="418">
        <v>534</v>
      </c>
      <c r="H258" s="418">
        <v>1135</v>
      </c>
      <c r="I258" s="418">
        <v>0</v>
      </c>
      <c r="J258" s="418">
        <v>0</v>
      </c>
      <c r="K258" s="418">
        <v>0</v>
      </c>
      <c r="L258" s="418">
        <v>0</v>
      </c>
      <c r="M258" s="418">
        <v>0</v>
      </c>
      <c r="N258" s="418">
        <v>0</v>
      </c>
      <c r="O258" s="418">
        <v>994</v>
      </c>
      <c r="P258" s="418">
        <v>233</v>
      </c>
      <c r="Q258" s="418">
        <v>1227</v>
      </c>
      <c r="R258" s="418">
        <v>257</v>
      </c>
      <c r="S258" s="418">
        <v>194</v>
      </c>
      <c r="T258" s="418">
        <v>451</v>
      </c>
      <c r="U258" s="418">
        <v>0</v>
      </c>
      <c r="V258" s="418">
        <v>2</v>
      </c>
      <c r="W258" s="418">
        <v>2</v>
      </c>
      <c r="X258" s="419">
        <v>2230</v>
      </c>
      <c r="Y258" s="419">
        <v>1335</v>
      </c>
      <c r="Z258" s="419">
        <v>3565</v>
      </c>
    </row>
    <row r="259" spans="2:26" x14ac:dyDescent="0.3">
      <c r="B259" s="259">
        <v>45566</v>
      </c>
      <c r="C259" s="418">
        <v>567</v>
      </c>
      <c r="D259" s="418">
        <v>548</v>
      </c>
      <c r="E259" s="418">
        <v>1115</v>
      </c>
      <c r="F259" s="418">
        <v>967</v>
      </c>
      <c r="G259" s="418">
        <v>1245</v>
      </c>
      <c r="H259" s="418">
        <v>2212</v>
      </c>
      <c r="I259" s="418">
        <v>0</v>
      </c>
      <c r="J259" s="418">
        <v>0</v>
      </c>
      <c r="K259" s="418">
        <v>0</v>
      </c>
      <c r="L259" s="418">
        <v>0</v>
      </c>
      <c r="M259" s="418">
        <v>0</v>
      </c>
      <c r="N259" s="418">
        <v>0</v>
      </c>
      <c r="O259" s="418">
        <v>1151</v>
      </c>
      <c r="P259" s="418">
        <v>289</v>
      </c>
      <c r="Q259" s="418">
        <v>1440</v>
      </c>
      <c r="R259" s="418">
        <v>356</v>
      </c>
      <c r="S259" s="418">
        <v>259</v>
      </c>
      <c r="T259" s="418">
        <v>615</v>
      </c>
      <c r="U259" s="418">
        <v>0</v>
      </c>
      <c r="V259" s="418">
        <v>7</v>
      </c>
      <c r="W259" s="418">
        <v>7</v>
      </c>
      <c r="X259" s="419">
        <v>3041</v>
      </c>
      <c r="Y259" s="419">
        <v>2348</v>
      </c>
      <c r="Z259" s="419">
        <v>5389</v>
      </c>
    </row>
    <row r="260" spans="2:26" x14ac:dyDescent="0.3">
      <c r="B260" s="259">
        <v>45597</v>
      </c>
      <c r="C260" s="418">
        <v>431</v>
      </c>
      <c r="D260" s="418">
        <v>410</v>
      </c>
      <c r="E260" s="418">
        <v>841</v>
      </c>
      <c r="F260" s="418">
        <v>539</v>
      </c>
      <c r="G260" s="418">
        <v>591</v>
      </c>
      <c r="H260" s="418">
        <v>1130</v>
      </c>
      <c r="I260" s="418">
        <v>0</v>
      </c>
      <c r="J260" s="418">
        <v>0</v>
      </c>
      <c r="K260" s="418">
        <v>0</v>
      </c>
      <c r="L260" s="418">
        <v>0</v>
      </c>
      <c r="M260" s="418">
        <v>0</v>
      </c>
      <c r="N260" s="418">
        <v>0</v>
      </c>
      <c r="O260" s="418">
        <v>1050</v>
      </c>
      <c r="P260" s="418">
        <v>259</v>
      </c>
      <c r="Q260" s="418">
        <v>1309</v>
      </c>
      <c r="R260" s="418">
        <v>331</v>
      </c>
      <c r="S260" s="418">
        <v>224</v>
      </c>
      <c r="T260" s="418">
        <v>555</v>
      </c>
      <c r="U260" s="418">
        <v>1</v>
      </c>
      <c r="V260" s="418">
        <v>5</v>
      </c>
      <c r="W260" s="418">
        <v>6</v>
      </c>
      <c r="X260" s="419">
        <v>2352</v>
      </c>
      <c r="Y260" s="419">
        <v>1489</v>
      </c>
      <c r="Z260" s="419">
        <v>3841</v>
      </c>
    </row>
    <row r="261" spans="2:26" x14ac:dyDescent="0.3">
      <c r="B261" s="259">
        <v>45627</v>
      </c>
      <c r="C261" s="418">
        <v>445</v>
      </c>
      <c r="D261" s="418">
        <v>384</v>
      </c>
      <c r="E261" s="418">
        <v>829</v>
      </c>
      <c r="F261" s="418">
        <v>750</v>
      </c>
      <c r="G261" s="418">
        <v>1013</v>
      </c>
      <c r="H261" s="418">
        <v>1763</v>
      </c>
      <c r="I261" s="418">
        <v>0</v>
      </c>
      <c r="J261" s="418">
        <v>0</v>
      </c>
      <c r="K261" s="418">
        <v>0</v>
      </c>
      <c r="L261" s="418">
        <v>0</v>
      </c>
      <c r="M261" s="418">
        <v>0</v>
      </c>
      <c r="N261" s="418">
        <v>0</v>
      </c>
      <c r="O261" s="418">
        <v>979</v>
      </c>
      <c r="P261" s="418">
        <v>252</v>
      </c>
      <c r="Q261" s="418">
        <v>1231</v>
      </c>
      <c r="R261" s="418">
        <v>249</v>
      </c>
      <c r="S261" s="418">
        <v>212</v>
      </c>
      <c r="T261" s="418">
        <v>461</v>
      </c>
      <c r="U261" s="418">
        <v>0</v>
      </c>
      <c r="V261" s="418">
        <v>3</v>
      </c>
      <c r="W261" s="418">
        <v>3</v>
      </c>
      <c r="X261" s="419">
        <v>2423</v>
      </c>
      <c r="Y261" s="419">
        <v>1864</v>
      </c>
      <c r="Z261" s="419">
        <v>4287</v>
      </c>
    </row>
    <row r="262" spans="2:26" x14ac:dyDescent="0.3">
      <c r="B262" s="259">
        <v>45658</v>
      </c>
      <c r="C262" s="418">
        <v>674</v>
      </c>
      <c r="D262" s="418">
        <v>584</v>
      </c>
      <c r="E262" s="418">
        <v>1258</v>
      </c>
      <c r="F262" s="418">
        <v>1108</v>
      </c>
      <c r="G262" s="418">
        <v>1305</v>
      </c>
      <c r="H262" s="418">
        <v>2413</v>
      </c>
      <c r="I262" s="418">
        <v>0</v>
      </c>
      <c r="J262" s="418">
        <v>0</v>
      </c>
      <c r="K262" s="418">
        <v>0</v>
      </c>
      <c r="L262" s="418">
        <v>0</v>
      </c>
      <c r="M262" s="418">
        <v>0</v>
      </c>
      <c r="N262" s="418">
        <v>0</v>
      </c>
      <c r="O262" s="418">
        <v>1185</v>
      </c>
      <c r="P262" s="418">
        <v>275</v>
      </c>
      <c r="Q262" s="418">
        <v>1460</v>
      </c>
      <c r="R262" s="418">
        <v>618</v>
      </c>
      <c r="S262" s="418">
        <v>482</v>
      </c>
      <c r="T262" s="418">
        <v>1100</v>
      </c>
      <c r="U262" s="418">
        <v>1</v>
      </c>
      <c r="V262" s="418">
        <v>7</v>
      </c>
      <c r="W262" s="418">
        <v>8</v>
      </c>
      <c r="X262" s="419">
        <v>3586</v>
      </c>
      <c r="Y262" s="419">
        <v>2653</v>
      </c>
      <c r="Z262" s="419">
        <v>6239</v>
      </c>
    </row>
    <row r="263" spans="2:26" x14ac:dyDescent="0.3">
      <c r="B263" s="259">
        <v>45689</v>
      </c>
      <c r="C263" s="418">
        <v>543</v>
      </c>
      <c r="D263" s="418">
        <v>502</v>
      </c>
      <c r="E263" s="418">
        <v>1045</v>
      </c>
      <c r="F263" s="418">
        <v>881</v>
      </c>
      <c r="G263" s="418">
        <v>1216</v>
      </c>
      <c r="H263" s="418">
        <v>2097</v>
      </c>
      <c r="I263" s="418">
        <v>0</v>
      </c>
      <c r="J263" s="418">
        <v>0</v>
      </c>
      <c r="K263" s="418">
        <v>0</v>
      </c>
      <c r="L263" s="418">
        <v>0</v>
      </c>
      <c r="M263" s="418">
        <v>0</v>
      </c>
      <c r="N263" s="418">
        <v>0</v>
      </c>
      <c r="O263" s="418">
        <v>930</v>
      </c>
      <c r="P263" s="418">
        <v>260</v>
      </c>
      <c r="Q263" s="418">
        <v>1190</v>
      </c>
      <c r="R263" s="418">
        <v>532</v>
      </c>
      <c r="S263" s="418">
        <v>435</v>
      </c>
      <c r="T263" s="418">
        <v>967</v>
      </c>
      <c r="U263" s="418">
        <v>1</v>
      </c>
      <c r="V263" s="418">
        <v>4</v>
      </c>
      <c r="W263" s="418">
        <v>5</v>
      </c>
      <c r="X263" s="419">
        <v>2887</v>
      </c>
      <c r="Y263" s="419">
        <v>2417</v>
      </c>
      <c r="Z263" s="419">
        <v>5304</v>
      </c>
    </row>
    <row r="264" spans="2:26" x14ac:dyDescent="0.3">
      <c r="B264" s="259">
        <v>45717</v>
      </c>
      <c r="C264" s="418">
        <v>691</v>
      </c>
      <c r="D264" s="418">
        <v>560</v>
      </c>
      <c r="E264" s="418">
        <v>1251</v>
      </c>
      <c r="F264" s="418">
        <v>1147</v>
      </c>
      <c r="G264" s="418">
        <v>1459</v>
      </c>
      <c r="H264" s="418">
        <v>2606</v>
      </c>
      <c r="I264" s="418">
        <v>0</v>
      </c>
      <c r="J264" s="418">
        <v>0</v>
      </c>
      <c r="K264" s="418">
        <v>0</v>
      </c>
      <c r="L264" s="418">
        <v>0</v>
      </c>
      <c r="M264" s="418">
        <v>0</v>
      </c>
      <c r="N264" s="418">
        <v>0</v>
      </c>
      <c r="O264" s="418">
        <v>1042</v>
      </c>
      <c r="P264" s="418">
        <v>288</v>
      </c>
      <c r="Q264" s="418">
        <v>1330</v>
      </c>
      <c r="R264" s="418">
        <v>647</v>
      </c>
      <c r="S264" s="418">
        <v>504</v>
      </c>
      <c r="T264" s="418">
        <v>1151</v>
      </c>
      <c r="U264" s="418">
        <v>3</v>
      </c>
      <c r="V264" s="418">
        <v>6</v>
      </c>
      <c r="W264" s="418">
        <v>9</v>
      </c>
      <c r="X264" s="419">
        <v>3530</v>
      </c>
      <c r="Y264" s="419">
        <v>2817</v>
      </c>
      <c r="Z264" s="419">
        <v>6347</v>
      </c>
    </row>
    <row r="265" spans="2:26" x14ac:dyDescent="0.3">
      <c r="B265" s="259">
        <v>45748</v>
      </c>
      <c r="C265" s="418">
        <v>643</v>
      </c>
      <c r="D265" s="418">
        <v>541</v>
      </c>
      <c r="E265" s="418">
        <v>1184</v>
      </c>
      <c r="F265" s="418">
        <v>1075</v>
      </c>
      <c r="G265" s="418">
        <v>1394</v>
      </c>
      <c r="H265" s="418">
        <v>2469</v>
      </c>
      <c r="I265" s="418">
        <v>0</v>
      </c>
      <c r="J265" s="418">
        <v>0</v>
      </c>
      <c r="K265" s="418">
        <v>0</v>
      </c>
      <c r="L265" s="418">
        <v>0</v>
      </c>
      <c r="M265" s="418">
        <v>0</v>
      </c>
      <c r="N265" s="418">
        <v>0</v>
      </c>
      <c r="O265" s="418">
        <v>867</v>
      </c>
      <c r="P265" s="418">
        <v>229</v>
      </c>
      <c r="Q265" s="418">
        <v>1096</v>
      </c>
      <c r="R265" s="418">
        <v>95</v>
      </c>
      <c r="S265" s="418">
        <v>41</v>
      </c>
      <c r="T265" s="418">
        <v>136</v>
      </c>
      <c r="U265" s="418">
        <v>6</v>
      </c>
      <c r="V265" s="418">
        <v>8</v>
      </c>
      <c r="W265" s="418">
        <v>14</v>
      </c>
      <c r="X265" s="419">
        <v>2686</v>
      </c>
      <c r="Y265" s="419">
        <v>2213</v>
      </c>
      <c r="Z265" s="419">
        <v>4899</v>
      </c>
    </row>
    <row r="266" spans="2:26" x14ac:dyDescent="0.3">
      <c r="B266" s="259">
        <v>45778</v>
      </c>
      <c r="C266" s="418">
        <v>642</v>
      </c>
      <c r="D266" s="418">
        <v>531</v>
      </c>
      <c r="E266" s="418">
        <v>1173</v>
      </c>
      <c r="F266" s="418">
        <v>1074</v>
      </c>
      <c r="G266" s="418">
        <v>1448</v>
      </c>
      <c r="H266" s="418">
        <v>2522</v>
      </c>
      <c r="I266" s="418">
        <v>0</v>
      </c>
      <c r="J266" s="418">
        <v>0</v>
      </c>
      <c r="K266" s="418">
        <v>0</v>
      </c>
      <c r="L266" s="418">
        <v>0</v>
      </c>
      <c r="M266" s="418">
        <v>0</v>
      </c>
      <c r="N266" s="418">
        <v>0</v>
      </c>
      <c r="O266" s="418">
        <v>838</v>
      </c>
      <c r="P266" s="418">
        <v>207</v>
      </c>
      <c r="Q266" s="418">
        <v>1045</v>
      </c>
      <c r="R266" s="418">
        <v>72</v>
      </c>
      <c r="S266" s="418">
        <v>43</v>
      </c>
      <c r="T266" s="418">
        <v>115</v>
      </c>
      <c r="U266" s="418">
        <v>1</v>
      </c>
      <c r="V266" s="418">
        <v>6</v>
      </c>
      <c r="W266" s="418">
        <v>7</v>
      </c>
      <c r="X266" s="419">
        <v>2627</v>
      </c>
      <c r="Y266" s="419">
        <v>2235</v>
      </c>
      <c r="Z266" s="419">
        <v>4862</v>
      </c>
    </row>
    <row r="267" spans="2:26" x14ac:dyDescent="0.3">
      <c r="B267" s="259">
        <v>45809</v>
      </c>
      <c r="C267" s="418">
        <v>645</v>
      </c>
      <c r="D267" s="418">
        <v>526</v>
      </c>
      <c r="E267" s="418">
        <v>1171</v>
      </c>
      <c r="F267" s="418">
        <v>1109</v>
      </c>
      <c r="G267" s="418">
        <v>1281</v>
      </c>
      <c r="H267" s="418">
        <v>2390</v>
      </c>
      <c r="I267" s="418">
        <v>0</v>
      </c>
      <c r="J267" s="418">
        <v>0</v>
      </c>
      <c r="K267" s="418">
        <v>0</v>
      </c>
      <c r="L267" s="418">
        <v>0</v>
      </c>
      <c r="M267" s="418">
        <v>0</v>
      </c>
      <c r="N267" s="418">
        <v>0</v>
      </c>
      <c r="O267" s="418">
        <v>630</v>
      </c>
      <c r="P267" s="418">
        <v>170</v>
      </c>
      <c r="Q267" s="418">
        <v>800</v>
      </c>
      <c r="R267" s="418">
        <v>67</v>
      </c>
      <c r="S267" s="418">
        <v>50</v>
      </c>
      <c r="T267" s="418">
        <v>117</v>
      </c>
      <c r="U267" s="418">
        <v>4</v>
      </c>
      <c r="V267" s="418">
        <v>3</v>
      </c>
      <c r="W267" s="418">
        <v>7</v>
      </c>
      <c r="X267" s="419">
        <v>2455</v>
      </c>
      <c r="Y267" s="419">
        <v>2030</v>
      </c>
      <c r="Z267" s="419">
        <v>4485</v>
      </c>
    </row>
    <row r="268" spans="2:26" x14ac:dyDescent="0.3">
      <c r="B268" s="259">
        <v>45839</v>
      </c>
      <c r="C268" s="418">
        <v>729</v>
      </c>
      <c r="D268" s="418">
        <v>663</v>
      </c>
      <c r="E268" s="418">
        <v>1392</v>
      </c>
      <c r="F268" s="418">
        <v>1159</v>
      </c>
      <c r="G268" s="418">
        <v>1491</v>
      </c>
      <c r="H268" s="418">
        <v>2650</v>
      </c>
      <c r="I268" s="418">
        <v>0</v>
      </c>
      <c r="J268" s="418">
        <v>0</v>
      </c>
      <c r="K268" s="418">
        <v>0</v>
      </c>
      <c r="L268" s="418">
        <v>0</v>
      </c>
      <c r="M268" s="418">
        <v>0</v>
      </c>
      <c r="N268" s="418">
        <v>0</v>
      </c>
      <c r="O268" s="418">
        <v>619</v>
      </c>
      <c r="P268" s="418">
        <v>165</v>
      </c>
      <c r="Q268" s="418">
        <v>784</v>
      </c>
      <c r="R268" s="418">
        <v>73</v>
      </c>
      <c r="S268" s="418">
        <v>43</v>
      </c>
      <c r="T268" s="418">
        <v>116</v>
      </c>
      <c r="U268" s="418">
        <v>0</v>
      </c>
      <c r="V268" s="418">
        <v>8</v>
      </c>
      <c r="W268" s="418">
        <v>8</v>
      </c>
      <c r="X268" s="419">
        <v>2580</v>
      </c>
      <c r="Y268" s="419">
        <v>2370</v>
      </c>
      <c r="Z268" s="419">
        <v>4950</v>
      </c>
    </row>
    <row r="269" spans="2:26" x14ac:dyDescent="0.3">
      <c r="B269" s="259">
        <v>45870</v>
      </c>
      <c r="C269" s="418">
        <v>529</v>
      </c>
      <c r="D269" s="418">
        <v>489</v>
      </c>
      <c r="E269" s="418">
        <v>1018</v>
      </c>
      <c r="F269" s="418">
        <v>727</v>
      </c>
      <c r="G269" s="418">
        <v>869</v>
      </c>
      <c r="H269" s="418">
        <v>1596</v>
      </c>
      <c r="I269" s="418">
        <v>0</v>
      </c>
      <c r="J269" s="418">
        <v>0</v>
      </c>
      <c r="K269" s="418">
        <v>0</v>
      </c>
      <c r="L269" s="418">
        <v>0</v>
      </c>
      <c r="M269" s="418">
        <v>0</v>
      </c>
      <c r="N269" s="418">
        <v>0</v>
      </c>
      <c r="O269" s="418">
        <v>319</v>
      </c>
      <c r="P269" s="418">
        <v>63</v>
      </c>
      <c r="Q269" s="418">
        <v>382</v>
      </c>
      <c r="R269" s="418">
        <v>48</v>
      </c>
      <c r="S269" s="418">
        <v>48</v>
      </c>
      <c r="T269" s="418">
        <v>96</v>
      </c>
      <c r="U269" s="418">
        <v>0</v>
      </c>
      <c r="V269" s="418">
        <v>1</v>
      </c>
      <c r="W269" s="418">
        <v>1</v>
      </c>
      <c r="X269" s="419">
        <v>1623</v>
      </c>
      <c r="Y269" s="419">
        <v>1470</v>
      </c>
      <c r="Z269" s="419">
        <v>3093</v>
      </c>
    </row>
    <row r="270" spans="2:26" x14ac:dyDescent="0.3">
      <c r="B270" s="259">
        <v>45901</v>
      </c>
      <c r="C270" s="418">
        <v>556</v>
      </c>
      <c r="D270" s="418">
        <v>492</v>
      </c>
      <c r="E270" s="418">
        <v>1048</v>
      </c>
      <c r="F270" s="418">
        <v>789</v>
      </c>
      <c r="G270" s="418">
        <v>856</v>
      </c>
      <c r="H270" s="418">
        <v>1645</v>
      </c>
      <c r="I270" s="418">
        <v>0</v>
      </c>
      <c r="J270" s="418">
        <v>0</v>
      </c>
      <c r="K270" s="418">
        <v>0</v>
      </c>
      <c r="L270" s="418">
        <v>0</v>
      </c>
      <c r="M270" s="418">
        <v>0</v>
      </c>
      <c r="N270" s="418">
        <v>0</v>
      </c>
      <c r="O270" s="418">
        <v>100</v>
      </c>
      <c r="P270" s="418">
        <v>38</v>
      </c>
      <c r="Q270" s="418">
        <v>138</v>
      </c>
      <c r="R270" s="418">
        <v>79</v>
      </c>
      <c r="S270" s="418">
        <v>58</v>
      </c>
      <c r="T270" s="418">
        <v>137</v>
      </c>
      <c r="U270" s="418">
        <v>0</v>
      </c>
      <c r="V270" s="418">
        <v>1</v>
      </c>
      <c r="W270" s="418">
        <v>1</v>
      </c>
      <c r="X270" s="419">
        <v>1524</v>
      </c>
      <c r="Y270" s="419">
        <v>1445</v>
      </c>
      <c r="Z270" s="419">
        <v>2969</v>
      </c>
    </row>
    <row r="271" spans="2:26" x14ac:dyDescent="0.3">
      <c r="B271" s="259">
        <v>45931</v>
      </c>
      <c r="C271" s="418">
        <v>514</v>
      </c>
      <c r="D271" s="418">
        <v>509</v>
      </c>
      <c r="E271" s="418">
        <v>1023</v>
      </c>
      <c r="F271" s="418">
        <v>695</v>
      </c>
      <c r="G271" s="418">
        <v>826</v>
      </c>
      <c r="H271" s="418">
        <v>1521</v>
      </c>
      <c r="I271" s="418">
        <v>0</v>
      </c>
      <c r="J271" s="418">
        <v>0</v>
      </c>
      <c r="K271" s="418">
        <v>0</v>
      </c>
      <c r="L271" s="418">
        <v>0</v>
      </c>
      <c r="M271" s="418">
        <v>0</v>
      </c>
      <c r="N271" s="418">
        <v>0</v>
      </c>
      <c r="O271" s="418">
        <v>50</v>
      </c>
      <c r="P271" s="418">
        <v>24</v>
      </c>
      <c r="Q271" s="418">
        <v>74</v>
      </c>
      <c r="R271" s="418">
        <v>52</v>
      </c>
      <c r="S271" s="418">
        <v>63</v>
      </c>
      <c r="T271" s="418">
        <v>115</v>
      </c>
      <c r="U271" s="418">
        <v>0</v>
      </c>
      <c r="V271" s="418">
        <v>1</v>
      </c>
      <c r="W271" s="418">
        <v>1</v>
      </c>
      <c r="X271" s="419">
        <v>1311</v>
      </c>
      <c r="Y271" s="419">
        <v>1423</v>
      </c>
      <c r="Z271" s="419">
        <v>2734</v>
      </c>
    </row>
    <row r="272" spans="2:26" x14ac:dyDescent="0.3">
      <c r="B272" s="259">
        <v>45962</v>
      </c>
      <c r="C272" s="418">
        <v>217</v>
      </c>
      <c r="D272" s="418">
        <v>310</v>
      </c>
      <c r="E272" s="418">
        <v>527</v>
      </c>
      <c r="F272" s="418">
        <v>484</v>
      </c>
      <c r="G272" s="418">
        <v>525</v>
      </c>
      <c r="H272" s="418">
        <v>1009</v>
      </c>
      <c r="I272" s="418">
        <v>0</v>
      </c>
      <c r="J272" s="418">
        <v>0</v>
      </c>
      <c r="K272" s="418">
        <v>0</v>
      </c>
      <c r="L272" s="418">
        <v>0</v>
      </c>
      <c r="M272" s="418">
        <v>0</v>
      </c>
      <c r="N272" s="418">
        <v>0</v>
      </c>
      <c r="O272" s="418">
        <v>4</v>
      </c>
      <c r="P272" s="418">
        <v>4</v>
      </c>
      <c r="Q272" s="418">
        <v>8</v>
      </c>
      <c r="R272" s="418">
        <v>7</v>
      </c>
      <c r="S272" s="418">
        <v>12</v>
      </c>
      <c r="T272" s="418">
        <v>19</v>
      </c>
      <c r="U272" s="418">
        <v>0</v>
      </c>
      <c r="V272" s="418">
        <v>0</v>
      </c>
      <c r="W272" s="418">
        <v>0</v>
      </c>
      <c r="X272" s="419">
        <v>712</v>
      </c>
      <c r="Y272" s="419">
        <v>851</v>
      </c>
      <c r="Z272" s="419">
        <v>1563</v>
      </c>
    </row>
    <row r="273" spans="2:26" x14ac:dyDescent="0.3">
      <c r="B273" s="259">
        <v>45992</v>
      </c>
      <c r="C273" s="418">
        <v>3</v>
      </c>
      <c r="D273" s="418">
        <v>1</v>
      </c>
      <c r="E273" s="418">
        <v>4</v>
      </c>
      <c r="F273" s="418">
        <v>9</v>
      </c>
      <c r="G273" s="418">
        <v>18</v>
      </c>
      <c r="H273" s="418">
        <v>27</v>
      </c>
      <c r="I273" s="418">
        <v>0</v>
      </c>
      <c r="J273" s="418">
        <v>0</v>
      </c>
      <c r="K273" s="418">
        <v>0</v>
      </c>
      <c r="L273" s="418">
        <v>0</v>
      </c>
      <c r="M273" s="418">
        <v>0</v>
      </c>
      <c r="N273" s="418">
        <v>0</v>
      </c>
      <c r="O273" s="418">
        <v>0</v>
      </c>
      <c r="P273" s="418">
        <v>0</v>
      </c>
      <c r="Q273" s="418">
        <v>0</v>
      </c>
      <c r="R273" s="418">
        <v>0</v>
      </c>
      <c r="S273" s="418">
        <v>0</v>
      </c>
      <c r="T273" s="418">
        <v>0</v>
      </c>
      <c r="U273" s="418">
        <v>0</v>
      </c>
      <c r="V273" s="418">
        <v>0</v>
      </c>
      <c r="W273" s="418">
        <v>0</v>
      </c>
      <c r="X273" s="419">
        <v>12</v>
      </c>
      <c r="Y273" s="419">
        <v>19</v>
      </c>
      <c r="Z273" s="419">
        <v>31</v>
      </c>
    </row>
    <row r="274" spans="2:26" ht="28.8" x14ac:dyDescent="0.3">
      <c r="B274" s="314" t="s">
        <v>841</v>
      </c>
      <c r="C274" s="419">
        <v>23487</v>
      </c>
      <c r="D274" s="419">
        <v>19892</v>
      </c>
      <c r="E274" s="419">
        <v>43379</v>
      </c>
      <c r="F274" s="419">
        <v>61767</v>
      </c>
      <c r="G274" s="419">
        <v>79361</v>
      </c>
      <c r="H274" s="419">
        <v>141128</v>
      </c>
      <c r="I274" s="419">
        <v>50065</v>
      </c>
      <c r="J274" s="419">
        <v>9520</v>
      </c>
      <c r="K274" s="419">
        <v>59585</v>
      </c>
      <c r="L274" s="419">
        <v>162202</v>
      </c>
      <c r="M274" s="419">
        <v>95210</v>
      </c>
      <c r="N274" s="419">
        <v>257412</v>
      </c>
      <c r="O274" s="419">
        <v>147253</v>
      </c>
      <c r="P274" s="419">
        <v>31404</v>
      </c>
      <c r="Q274" s="419">
        <v>178657</v>
      </c>
      <c r="R274" s="419">
        <v>18151</v>
      </c>
      <c r="S274" s="419">
        <v>11571</v>
      </c>
      <c r="T274" s="419">
        <v>29722</v>
      </c>
      <c r="U274" s="419">
        <v>19</v>
      </c>
      <c r="V274" s="419">
        <v>102</v>
      </c>
      <c r="W274" s="419">
        <v>121</v>
      </c>
      <c r="X274" s="419">
        <v>462944</v>
      </c>
      <c r="Y274" s="419">
        <v>247060</v>
      </c>
      <c r="Z274" s="419">
        <v>710004</v>
      </c>
    </row>
    <row r="275" spans="2:26" ht="63.6" customHeight="1" x14ac:dyDescent="0.3">
      <c r="B275" s="575" t="s">
        <v>834</v>
      </c>
      <c r="C275" s="575"/>
      <c r="D275" s="575"/>
      <c r="E275" s="575"/>
      <c r="F275" s="575"/>
      <c r="G275" s="575"/>
      <c r="H275" s="575"/>
      <c r="I275" s="575"/>
      <c r="J275" s="575"/>
      <c r="K275" s="575"/>
      <c r="L275" s="575"/>
      <c r="M275" s="575"/>
      <c r="N275" s="575"/>
      <c r="O275" s="575"/>
      <c r="P275" s="575"/>
      <c r="Q275" s="575"/>
      <c r="R275" s="575"/>
      <c r="S275" s="575"/>
      <c r="T275" s="575"/>
      <c r="U275" s="575"/>
      <c r="V275" s="575"/>
      <c r="W275" s="575"/>
    </row>
    <row r="276" spans="2:26" x14ac:dyDescent="0.3">
      <c r="B276" s="557"/>
      <c r="C276" s="557"/>
      <c r="D276" s="557"/>
      <c r="E276" s="557"/>
      <c r="F276" s="557"/>
      <c r="G276" s="557"/>
      <c r="H276" s="557"/>
      <c r="I276" s="557"/>
      <c r="J276" s="557"/>
      <c r="K276" s="557"/>
      <c r="L276" s="557"/>
      <c r="M276" s="13"/>
      <c r="N276" s="13"/>
      <c r="O276" s="13"/>
      <c r="P276" s="13"/>
      <c r="Q276" s="13"/>
      <c r="R276" s="13"/>
      <c r="S276" s="13"/>
      <c r="T276" s="13"/>
      <c r="U276" s="13"/>
      <c r="V276" s="13"/>
      <c r="W276" s="13"/>
    </row>
  </sheetData>
  <mergeCells count="72">
    <mergeCell ref="B55:T55"/>
    <mergeCell ref="B48:E48"/>
    <mergeCell ref="B49:E49"/>
    <mergeCell ref="B50:E50"/>
    <mergeCell ref="B51:E51"/>
    <mergeCell ref="B52:E52"/>
    <mergeCell ref="B45:E45"/>
    <mergeCell ref="B46:E46"/>
    <mergeCell ref="B47:E47"/>
    <mergeCell ref="B53:E53"/>
    <mergeCell ref="B54:E54"/>
    <mergeCell ref="B40:E40"/>
    <mergeCell ref="B41:E41"/>
    <mergeCell ref="B42:E42"/>
    <mergeCell ref="B43:E43"/>
    <mergeCell ref="B44:E44"/>
    <mergeCell ref="B23:E23"/>
    <mergeCell ref="U7:W8"/>
    <mergeCell ref="B7:E9"/>
    <mergeCell ref="B10:E10"/>
    <mergeCell ref="B22:E22"/>
    <mergeCell ref="F8:H8"/>
    <mergeCell ref="I8:K8"/>
    <mergeCell ref="L8:N8"/>
    <mergeCell ref="O8:Q8"/>
    <mergeCell ref="B18:E18"/>
    <mergeCell ref="B21:E21"/>
    <mergeCell ref="R8:T8"/>
    <mergeCell ref="F7:T7"/>
    <mergeCell ref="B20:E20"/>
    <mergeCell ref="B19:E19"/>
    <mergeCell ref="B4:H4"/>
    <mergeCell ref="B5:H5"/>
    <mergeCell ref="B12:E12"/>
    <mergeCell ref="B17:E17"/>
    <mergeCell ref="B16:E16"/>
    <mergeCell ref="B15:E15"/>
    <mergeCell ref="B11:E11"/>
    <mergeCell ref="B14:E14"/>
    <mergeCell ref="B13:E13"/>
    <mergeCell ref="C61:W61"/>
    <mergeCell ref="B61:B63"/>
    <mergeCell ref="B25:T25"/>
    <mergeCell ref="B24:E24"/>
    <mergeCell ref="B28:H28"/>
    <mergeCell ref="F31:T31"/>
    <mergeCell ref="U31:W32"/>
    <mergeCell ref="B32:E33"/>
    <mergeCell ref="F32:H32"/>
    <mergeCell ref="I32:K32"/>
    <mergeCell ref="L32:N32"/>
    <mergeCell ref="O32:Q32"/>
    <mergeCell ref="R32:T32"/>
    <mergeCell ref="B34:E34"/>
    <mergeCell ref="B38:E38"/>
    <mergeCell ref="B39:E39"/>
    <mergeCell ref="B276:L276"/>
    <mergeCell ref="B26:L26"/>
    <mergeCell ref="X61:Z62"/>
    <mergeCell ref="C62:E62"/>
    <mergeCell ref="F62:H62"/>
    <mergeCell ref="I62:K62"/>
    <mergeCell ref="L62:N62"/>
    <mergeCell ref="O62:Q62"/>
    <mergeCell ref="R62:T62"/>
    <mergeCell ref="U62:W62"/>
    <mergeCell ref="B58:H58"/>
    <mergeCell ref="B59:H59"/>
    <mergeCell ref="B275:W275"/>
    <mergeCell ref="B35:E35"/>
    <mergeCell ref="B36:E36"/>
    <mergeCell ref="B37:E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A1209-40B6-43C7-9D92-55FEE8CDC0B2}">
  <sheetPr>
    <tabColor theme="9" tint="0.79998168889431442"/>
  </sheetPr>
  <dimension ref="B1:M38"/>
  <sheetViews>
    <sheetView showGridLines="0" workbookViewId="0">
      <selection activeCell="Q15" sqref="Q15"/>
    </sheetView>
  </sheetViews>
  <sheetFormatPr baseColWidth="10" defaultRowHeight="14.4" x14ac:dyDescent="0.3"/>
  <cols>
    <col min="1" max="1" width="14.44140625" customWidth="1"/>
  </cols>
  <sheetData>
    <row r="1" spans="2:13" x14ac:dyDescent="0.3">
      <c r="B1" s="505" t="s">
        <v>691</v>
      </c>
      <c r="C1" s="506"/>
      <c r="D1" s="506"/>
      <c r="E1" s="506"/>
      <c r="F1" s="506"/>
      <c r="G1" s="506"/>
      <c r="H1" s="506"/>
      <c r="I1" s="506"/>
      <c r="J1" s="506"/>
      <c r="K1" s="506"/>
      <c r="L1" s="506"/>
      <c r="M1" s="506"/>
    </row>
    <row r="2" spans="2:13" x14ac:dyDescent="0.3">
      <c r="B2" s="506"/>
      <c r="C2" s="506"/>
      <c r="D2" s="506"/>
      <c r="E2" s="506"/>
      <c r="F2" s="506"/>
      <c r="G2" s="506"/>
      <c r="H2" s="506"/>
      <c r="I2" s="506"/>
      <c r="J2" s="506"/>
      <c r="K2" s="506"/>
      <c r="L2" s="506"/>
      <c r="M2" s="506"/>
    </row>
    <row r="3" spans="2:13" x14ac:dyDescent="0.3">
      <c r="B3" s="506"/>
      <c r="C3" s="506"/>
      <c r="D3" s="506"/>
      <c r="E3" s="506"/>
      <c r="F3" s="506"/>
      <c r="G3" s="506"/>
      <c r="H3" s="506"/>
      <c r="I3" s="506"/>
      <c r="J3" s="506"/>
      <c r="K3" s="506"/>
      <c r="L3" s="506"/>
      <c r="M3" s="506"/>
    </row>
    <row r="4" spans="2:13" x14ac:dyDescent="0.3">
      <c r="B4" s="506"/>
      <c r="C4" s="506"/>
      <c r="D4" s="506"/>
      <c r="E4" s="506"/>
      <c r="F4" s="506"/>
      <c r="G4" s="506"/>
      <c r="H4" s="506"/>
      <c r="I4" s="506"/>
      <c r="J4" s="506"/>
      <c r="K4" s="506"/>
      <c r="L4" s="506"/>
      <c r="M4" s="506"/>
    </row>
    <row r="5" spans="2:13" x14ac:dyDescent="0.3">
      <c r="B5" s="506"/>
      <c r="C5" s="506"/>
      <c r="D5" s="506"/>
      <c r="E5" s="506"/>
      <c r="F5" s="506"/>
      <c r="G5" s="506"/>
      <c r="H5" s="506"/>
      <c r="I5" s="506"/>
      <c r="J5" s="506"/>
      <c r="K5" s="506"/>
      <c r="L5" s="506"/>
      <c r="M5" s="506"/>
    </row>
    <row r="6" spans="2:13" ht="15.6" x14ac:dyDescent="0.3">
      <c r="B6" s="224"/>
      <c r="C6" s="224"/>
      <c r="D6" s="224"/>
      <c r="E6" s="224"/>
      <c r="F6" s="224"/>
      <c r="G6" s="224"/>
      <c r="H6" s="224"/>
      <c r="I6" s="224"/>
      <c r="J6" s="224"/>
      <c r="K6" s="224"/>
      <c r="L6" s="224"/>
      <c r="M6" s="224"/>
    </row>
    <row r="8" spans="2:13" ht="15" thickBot="1" x14ac:dyDescent="0.35"/>
    <row r="9" spans="2:13" ht="21.6" thickBot="1" x14ac:dyDescent="0.45">
      <c r="B9" s="517" t="s">
        <v>695</v>
      </c>
      <c r="C9" s="518"/>
      <c r="D9" s="518"/>
      <c r="E9" s="518"/>
      <c r="F9" s="518"/>
      <c r="G9" s="518"/>
      <c r="H9" s="518"/>
      <c r="I9" s="518"/>
      <c r="J9" s="518"/>
      <c r="K9" s="518"/>
      <c r="L9" s="518"/>
      <c r="M9" s="519"/>
    </row>
    <row r="10" spans="2:13" ht="15.6" x14ac:dyDescent="0.3">
      <c r="B10" s="510" t="s">
        <v>912</v>
      </c>
      <c r="C10" s="510"/>
      <c r="D10" s="510"/>
      <c r="E10" s="510"/>
      <c r="F10" s="510"/>
      <c r="G10" s="510"/>
      <c r="H10" s="510"/>
      <c r="I10" s="510"/>
      <c r="J10" s="510"/>
      <c r="K10" s="510"/>
      <c r="L10" s="510"/>
      <c r="M10" s="510"/>
    </row>
    <row r="11" spans="2:13" x14ac:dyDescent="0.3">
      <c r="B11" s="511"/>
      <c r="C11" s="511"/>
      <c r="D11" s="511"/>
      <c r="E11" s="511"/>
      <c r="F11" s="511"/>
      <c r="G11" s="511"/>
      <c r="H11" s="511"/>
      <c r="I11" s="511"/>
      <c r="J11" s="511"/>
      <c r="K11" s="511"/>
      <c r="L11" s="511"/>
      <c r="M11" s="511"/>
    </row>
    <row r="12" spans="2:13" ht="15.6" x14ac:dyDescent="0.3">
      <c r="B12" s="276" t="s">
        <v>803</v>
      </c>
      <c r="C12" s="276"/>
      <c r="D12" s="276"/>
      <c r="E12" s="276"/>
      <c r="F12" s="276"/>
      <c r="G12" s="276"/>
      <c r="H12" s="276"/>
      <c r="I12" s="276"/>
      <c r="J12" s="276"/>
      <c r="K12" s="276"/>
      <c r="L12" s="276"/>
      <c r="M12" s="276"/>
    </row>
    <row r="13" spans="2:13" x14ac:dyDescent="0.3">
      <c r="B13" s="504" t="s">
        <v>768</v>
      </c>
      <c r="C13" s="504"/>
      <c r="D13" s="504"/>
      <c r="E13" s="504"/>
      <c r="F13" s="504"/>
      <c r="G13" s="504"/>
      <c r="H13" s="504"/>
      <c r="I13" s="504"/>
      <c r="J13" s="504"/>
      <c r="K13" s="504"/>
      <c r="L13" s="504"/>
      <c r="M13" s="504"/>
    </row>
    <row r="14" spans="2:13" x14ac:dyDescent="0.3">
      <c r="B14" s="504" t="s">
        <v>984</v>
      </c>
      <c r="C14" s="504"/>
      <c r="D14" s="504"/>
      <c r="E14" s="504"/>
      <c r="F14" s="504"/>
      <c r="G14" s="504"/>
      <c r="H14" s="504"/>
      <c r="I14" s="504"/>
      <c r="J14" s="504"/>
      <c r="K14" s="504"/>
      <c r="L14" s="504"/>
      <c r="M14" s="504"/>
    </row>
    <row r="15" spans="2:13" x14ac:dyDescent="0.3">
      <c r="B15" s="504" t="s">
        <v>983</v>
      </c>
      <c r="C15" s="504"/>
      <c r="D15" s="504"/>
      <c r="E15" s="504"/>
      <c r="F15" s="504"/>
      <c r="G15" s="504"/>
      <c r="H15" s="504"/>
      <c r="I15" s="504"/>
      <c r="J15" s="504"/>
      <c r="K15" s="504"/>
      <c r="L15" s="504"/>
      <c r="M15" s="504"/>
    </row>
    <row r="16" spans="2:13" x14ac:dyDescent="0.3">
      <c r="B16" s="504" t="s">
        <v>931</v>
      </c>
      <c r="C16" s="504"/>
      <c r="D16" s="504"/>
      <c r="E16" s="504"/>
      <c r="F16" s="504"/>
      <c r="G16" s="504"/>
      <c r="H16" s="504"/>
      <c r="I16" s="504"/>
      <c r="J16" s="504"/>
      <c r="K16" s="504"/>
      <c r="L16" s="504"/>
      <c r="M16" s="504"/>
    </row>
    <row r="17" spans="2:13" x14ac:dyDescent="0.3">
      <c r="B17" s="232"/>
      <c r="C17" s="232"/>
      <c r="D17" s="232"/>
      <c r="E17" s="232"/>
      <c r="F17" s="232"/>
      <c r="G17" s="232"/>
      <c r="H17" s="232"/>
      <c r="I17" s="232"/>
      <c r="J17" s="232"/>
      <c r="K17" s="232"/>
      <c r="L17" s="232"/>
      <c r="M17" s="232"/>
    </row>
    <row r="18" spans="2:13" ht="15.6" x14ac:dyDescent="0.3">
      <c r="B18" s="276" t="s">
        <v>804</v>
      </c>
      <c r="C18" s="276"/>
      <c r="D18" s="276"/>
      <c r="E18" s="276"/>
      <c r="F18" s="276"/>
      <c r="G18" s="276"/>
      <c r="H18" s="276"/>
      <c r="I18" s="276"/>
      <c r="J18" s="276"/>
      <c r="K18" s="276"/>
      <c r="L18" s="276"/>
      <c r="M18" s="276"/>
    </row>
    <row r="19" spans="2:13" x14ac:dyDescent="0.3">
      <c r="B19" s="504" t="s">
        <v>805</v>
      </c>
      <c r="C19" s="504"/>
      <c r="D19" s="504"/>
      <c r="E19" s="504"/>
      <c r="F19" s="504"/>
      <c r="G19" s="504"/>
      <c r="H19" s="504"/>
      <c r="I19" s="504"/>
      <c r="J19" s="504"/>
      <c r="K19" s="504"/>
      <c r="L19" s="504"/>
      <c r="M19" s="504"/>
    </row>
    <row r="20" spans="2:13" x14ac:dyDescent="0.3">
      <c r="B20" s="232"/>
      <c r="C20" s="232"/>
      <c r="D20" s="232"/>
      <c r="E20" s="232"/>
      <c r="F20" s="232"/>
      <c r="G20" s="232"/>
      <c r="H20" s="232"/>
      <c r="I20" s="232"/>
      <c r="J20" s="232"/>
      <c r="K20" s="232"/>
      <c r="L20" s="232"/>
      <c r="M20" s="232"/>
    </row>
    <row r="21" spans="2:13" ht="15.6" x14ac:dyDescent="0.3">
      <c r="B21" s="276" t="s">
        <v>806</v>
      </c>
      <c r="C21" s="276"/>
      <c r="D21" s="276"/>
      <c r="E21" s="276"/>
      <c r="F21" s="276"/>
      <c r="G21" s="276"/>
      <c r="H21" s="276"/>
      <c r="I21" s="276"/>
      <c r="J21" s="276"/>
      <c r="K21" s="276"/>
      <c r="L21" s="276"/>
      <c r="M21" s="276"/>
    </row>
    <row r="22" spans="2:13" x14ac:dyDescent="0.3">
      <c r="B22" s="504" t="s">
        <v>768</v>
      </c>
      <c r="C22" s="504"/>
      <c r="D22" s="504"/>
      <c r="E22" s="504"/>
      <c r="F22" s="504"/>
      <c r="G22" s="504"/>
      <c r="H22" s="504"/>
      <c r="I22" s="504"/>
      <c r="J22" s="504"/>
      <c r="K22" s="504"/>
      <c r="L22" s="504"/>
      <c r="M22" s="504"/>
    </row>
    <row r="23" spans="2:13" x14ac:dyDescent="0.3">
      <c r="B23" s="504" t="s">
        <v>930</v>
      </c>
      <c r="C23" s="504"/>
      <c r="D23" s="504"/>
      <c r="E23" s="504"/>
      <c r="F23" s="504"/>
      <c r="G23" s="504"/>
      <c r="H23" s="504"/>
      <c r="I23" s="504"/>
      <c r="J23" s="504"/>
      <c r="K23" s="504"/>
      <c r="L23" s="504"/>
      <c r="M23" s="504"/>
    </row>
    <row r="24" spans="2:13" x14ac:dyDescent="0.3">
      <c r="B24" s="504" t="s">
        <v>865</v>
      </c>
      <c r="C24" s="504"/>
      <c r="D24" s="504"/>
      <c r="E24" s="504"/>
      <c r="F24" s="504"/>
      <c r="G24" s="504"/>
      <c r="H24" s="504"/>
      <c r="I24" s="504"/>
      <c r="J24" s="504"/>
      <c r="K24" s="504"/>
      <c r="L24" s="504"/>
      <c r="M24" s="504"/>
    </row>
    <row r="25" spans="2:13" x14ac:dyDescent="0.3">
      <c r="B25" s="232"/>
      <c r="C25" s="232"/>
      <c r="D25" s="232"/>
      <c r="E25" s="232"/>
      <c r="F25" s="232"/>
      <c r="G25" s="232"/>
      <c r="H25" s="232"/>
      <c r="I25" s="232"/>
      <c r="J25" s="232"/>
      <c r="K25" s="232"/>
      <c r="L25" s="232"/>
      <c r="M25" s="232"/>
    </row>
    <row r="26" spans="2:13" ht="15.6" x14ac:dyDescent="0.3">
      <c r="B26" s="276" t="s">
        <v>807</v>
      </c>
      <c r="C26" s="276"/>
      <c r="D26" s="276"/>
      <c r="E26" s="276"/>
      <c r="F26" s="276"/>
      <c r="G26" s="276"/>
      <c r="H26" s="276"/>
      <c r="I26" s="276"/>
      <c r="J26" s="276"/>
      <c r="K26" s="276"/>
      <c r="L26" s="276"/>
      <c r="M26" s="276"/>
    </row>
    <row r="27" spans="2:13" x14ac:dyDescent="0.3">
      <c r="B27" s="504" t="s">
        <v>768</v>
      </c>
      <c r="C27" s="504"/>
      <c r="D27" s="504"/>
      <c r="E27" s="504"/>
      <c r="F27" s="504"/>
      <c r="G27" s="504"/>
      <c r="H27" s="504"/>
      <c r="I27" s="504"/>
      <c r="J27" s="504"/>
      <c r="K27" s="504"/>
      <c r="L27" s="504"/>
      <c r="M27" s="504"/>
    </row>
    <row r="28" spans="2:13" x14ac:dyDescent="0.3">
      <c r="B28" s="504" t="s">
        <v>930</v>
      </c>
      <c r="C28" s="504"/>
      <c r="D28" s="504"/>
      <c r="E28" s="504"/>
      <c r="F28" s="504"/>
      <c r="G28" s="504"/>
      <c r="H28" s="504"/>
      <c r="I28" s="504"/>
      <c r="J28" s="504"/>
      <c r="K28" s="504"/>
      <c r="L28" s="504"/>
      <c r="M28" s="504"/>
    </row>
    <row r="29" spans="2:13" x14ac:dyDescent="0.3">
      <c r="B29" s="504" t="s">
        <v>865</v>
      </c>
      <c r="C29" s="504"/>
      <c r="D29" s="504"/>
      <c r="E29" s="504"/>
      <c r="F29" s="504"/>
      <c r="G29" s="504"/>
      <c r="H29" s="504"/>
      <c r="I29" s="504"/>
      <c r="J29" s="504"/>
      <c r="K29" s="504"/>
      <c r="L29" s="504"/>
      <c r="M29" s="504"/>
    </row>
    <row r="30" spans="2:13" x14ac:dyDescent="0.3">
      <c r="B30" s="232"/>
      <c r="C30" s="232"/>
      <c r="D30" s="232"/>
      <c r="E30" s="232"/>
      <c r="F30" s="232"/>
      <c r="G30" s="232"/>
      <c r="H30" s="232"/>
      <c r="I30" s="232"/>
      <c r="J30" s="232"/>
      <c r="K30" s="232"/>
      <c r="L30" s="232"/>
      <c r="M30" s="232"/>
    </row>
    <row r="31" spans="2:13" ht="15.6" x14ac:dyDescent="0.3">
      <c r="B31" s="276" t="s">
        <v>808</v>
      </c>
      <c r="C31" s="276"/>
      <c r="D31" s="276"/>
      <c r="E31" s="276"/>
      <c r="F31" s="276"/>
      <c r="G31" s="276"/>
      <c r="H31" s="276"/>
      <c r="I31" s="276"/>
      <c r="J31" s="276"/>
      <c r="K31" s="276"/>
      <c r="L31" s="276"/>
      <c r="M31" s="276"/>
    </row>
    <row r="32" spans="2:13" x14ac:dyDescent="0.3">
      <c r="B32" s="504" t="s">
        <v>768</v>
      </c>
      <c r="C32" s="504"/>
      <c r="D32" s="504"/>
      <c r="E32" s="504"/>
      <c r="F32" s="504"/>
      <c r="G32" s="504"/>
      <c r="H32" s="504"/>
      <c r="I32" s="504"/>
      <c r="J32" s="504"/>
      <c r="K32" s="504"/>
      <c r="L32" s="504"/>
      <c r="M32" s="504"/>
    </row>
    <row r="33" spans="2:13" x14ac:dyDescent="0.3">
      <c r="B33" s="504" t="s">
        <v>930</v>
      </c>
      <c r="C33" s="504"/>
      <c r="D33" s="504"/>
      <c r="E33" s="504"/>
      <c r="F33" s="504"/>
      <c r="G33" s="504"/>
      <c r="H33" s="504"/>
      <c r="I33" s="504"/>
      <c r="J33" s="504"/>
      <c r="K33" s="504"/>
      <c r="L33" s="504"/>
      <c r="M33" s="504"/>
    </row>
    <row r="34" spans="2:13" x14ac:dyDescent="0.3">
      <c r="B34" s="504" t="s">
        <v>865</v>
      </c>
      <c r="C34" s="504"/>
      <c r="D34" s="504"/>
      <c r="E34" s="504"/>
      <c r="F34" s="504"/>
      <c r="G34" s="504"/>
      <c r="H34" s="504"/>
      <c r="I34" s="504"/>
      <c r="J34" s="504"/>
      <c r="K34" s="504"/>
      <c r="L34" s="504"/>
      <c r="M34" s="504"/>
    </row>
    <row r="35" spans="2:13" x14ac:dyDescent="0.3">
      <c r="B35" s="232"/>
      <c r="C35" s="232"/>
      <c r="D35" s="232"/>
      <c r="E35" s="232"/>
      <c r="F35" s="232"/>
      <c r="G35" s="232"/>
      <c r="H35" s="232"/>
      <c r="I35" s="232"/>
      <c r="J35" s="232"/>
      <c r="K35" s="232"/>
      <c r="L35" s="232"/>
      <c r="M35" s="232"/>
    </row>
    <row r="36" spans="2:13" ht="15.6" x14ac:dyDescent="0.3">
      <c r="B36" s="276"/>
      <c r="C36" s="276"/>
      <c r="D36" s="276"/>
      <c r="E36" s="276"/>
      <c r="F36" s="276"/>
      <c r="G36" s="276"/>
      <c r="H36" s="276"/>
      <c r="I36" s="276"/>
      <c r="J36" s="276"/>
      <c r="K36" s="276"/>
      <c r="L36" s="276"/>
      <c r="M36" s="276"/>
    </row>
    <row r="37" spans="2:13" x14ac:dyDescent="0.3">
      <c r="B37" s="504"/>
      <c r="C37" s="504"/>
      <c r="D37" s="504"/>
      <c r="E37" s="504"/>
      <c r="F37" s="504"/>
      <c r="G37" s="504"/>
      <c r="H37" s="504"/>
      <c r="I37" s="504"/>
      <c r="J37" s="504"/>
      <c r="K37" s="504"/>
      <c r="L37" s="504"/>
      <c r="M37" s="504"/>
    </row>
    <row r="38" spans="2:13" x14ac:dyDescent="0.3">
      <c r="B38" s="504"/>
      <c r="C38" s="504"/>
      <c r="D38" s="504"/>
      <c r="E38" s="504"/>
      <c r="F38" s="504"/>
      <c r="G38" s="504"/>
      <c r="H38" s="504"/>
      <c r="I38" s="504"/>
      <c r="J38" s="504"/>
      <c r="K38" s="504"/>
      <c r="L38" s="504"/>
      <c r="M38" s="504"/>
    </row>
  </sheetData>
  <mergeCells count="20">
    <mergeCell ref="B33:M33"/>
    <mergeCell ref="B16:M16"/>
    <mergeCell ref="B19:M19"/>
    <mergeCell ref="B32:M32"/>
    <mergeCell ref="B37:M37"/>
    <mergeCell ref="B38:M38"/>
    <mergeCell ref="B34:M34"/>
    <mergeCell ref="B1:M5"/>
    <mergeCell ref="B9:M9"/>
    <mergeCell ref="B10:M10"/>
    <mergeCell ref="B11:M11"/>
    <mergeCell ref="B22:M22"/>
    <mergeCell ref="B29:M29"/>
    <mergeCell ref="B27:M27"/>
    <mergeCell ref="B24:M24"/>
    <mergeCell ref="B13:M13"/>
    <mergeCell ref="B14:M14"/>
    <mergeCell ref="B15:M15"/>
    <mergeCell ref="B23:M23"/>
    <mergeCell ref="B28:M28"/>
  </mergeCells>
  <hyperlinks>
    <hyperlink ref="B12:M12" location="'1.1'!A1" display="1. Total de beneficios pagados del Pilar No Contributivo a nivel nacional" xr:uid="{B55C2BD3-F3C9-418C-8D91-CA8BF4D9CEF9}"/>
    <hyperlink ref="B18:M18" location="'1.2'!A1" display="2. Total de beneficios pagados del Pilar No Contributivo a nivel regional" xr:uid="{08D0F3A2-AFD2-4358-ADB3-BA7D505DA9CC}"/>
    <hyperlink ref="B21:M21" location="'1.3'!A1" display="3. Pagos Pensión Garantizada Universal (PGU)" xr:uid="{094EEDEA-3355-487E-A1A5-4C3D25C3B4AE}"/>
    <hyperlink ref="B26:M26" location="'1.4'!A1" display="4. Pagos Pensión Básica Solidaria (PBS)" xr:uid="{1F46F51F-0EE4-4882-8322-7D97A6A30B78}"/>
    <hyperlink ref="B31:M31" location="'1.5'!A1" display="5. Pagos Aporte Previsional Solidario (APS)" xr:uid="{17261FDE-9408-4676-A4D9-83814C1BCA1E}"/>
    <hyperlink ref="B13:M13" location="'1.1'!B4" display="i. Resumen trimestral de beneficios pagados, por tipo de beneficio y sexo" xr:uid="{1561B95C-C96A-4EF2-B52B-70E602B77E68}"/>
    <hyperlink ref="B14:M14" location="'1.1'!B26" display="ii. Resumen trimestral de beneficios pagados de vejez, por tipo de beneficio, sexo y tramo etario" xr:uid="{D3C9FBEE-C461-4265-8235-D9374FB0255F}"/>
    <hyperlink ref="B16:M16" location="'1.1'!B82" display="vi. Serie resumen de pagos de beneficios acumulados, por tipo de beneficio" xr:uid="{C1304BEC-9F47-4AA9-A908-67B9DF579362}"/>
    <hyperlink ref="B19:M19" location="'1.2'!B4" display="i. Resumen trimestral de beneficios pagados, por región, tipo de beneficio y sexo" xr:uid="{6D15D4D4-27D9-43CB-AB9F-11CF3BFB9E95}"/>
    <hyperlink ref="B22:M22" location="'1.3'!B4" display="i. Resumen trimestral de beneficios pagados, por tipo de beneficio y sexo" xr:uid="{EAEEB5B3-0F50-4618-88B3-323CC0ADD1E3}"/>
    <hyperlink ref="B24:M24" location="'1.3'!B41" display="iii. Serie resumen de pagos de beneficios acumulados, por tipo de beneficio" xr:uid="{7B72C7E4-D0FE-4B2B-ACE0-158044909B28}"/>
    <hyperlink ref="B27:M27" location="'1.4'!B4" display="i. Resumen trimestral de beneficios pagados, por tipo de beneficio y sexo" xr:uid="{70B6EFC9-0A3A-4B27-BB3B-9EF555871249}"/>
    <hyperlink ref="B29:M29" location="'1.4'!B42" display="iii. Serie resumen de pagos de beneficios acumulados, por tipo de beneficio" xr:uid="{DD093816-C4E3-41BC-AC27-FCB030DCD7DE}"/>
    <hyperlink ref="B32:M32" location="'1.5'!B4" display="i. Resumen trimestral de beneficios pagados, por tipo de beneficio y sexo" xr:uid="{A5ADBCA1-B237-496A-9972-071171B50261}"/>
    <hyperlink ref="B34:M34" location="'1.5'!B39" display="iii. Serie resumen de pagos de beneficios acumulados, por tipo de beneficio" xr:uid="{FEDFAF1F-4B85-4668-9E74-427CC65752E6}"/>
    <hyperlink ref="B15:M15" location="'1.1'!B66" display="iii. Resumen anual de beneficios pagados, por tipo de beneficio y sexo" xr:uid="{3A1C5416-F50D-4426-9395-E312C26BFD6B}"/>
    <hyperlink ref="B23:M23" location="'1.3'!B27" display="ii. Resumen anual de beneficios pagados, por tipo de beneficio y sexo" xr:uid="{1B840FF1-99EC-44E5-A729-E4A6D466F990}"/>
    <hyperlink ref="B28:M28" location="'1.4'!B27" display="ii. Resumen anual de beneficios pagados, por tipo de beneficio y sexo" xr:uid="{DD959A98-4C8E-4C6D-8A5F-F35C2110823D}"/>
    <hyperlink ref="B33:M33" location="'1.5'!B26" display="ii. Resumen anual de beneficios pagados, por tipo de beneficio y sexo" xr:uid="{7847E930-D3E4-49D0-80DB-D262CF0ACD51}"/>
  </hyperlink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70F42-AE11-47C1-B453-B8AC1B6B7F8F}">
  <sheetPr>
    <tabColor rgb="FF00B0F0"/>
  </sheetPr>
  <dimension ref="B2:Z227"/>
  <sheetViews>
    <sheetView showGridLines="0" topLeftCell="A198" zoomScale="82" zoomScaleNormal="82" workbookViewId="0">
      <selection activeCell="F222" sqref="F222"/>
    </sheetView>
  </sheetViews>
  <sheetFormatPr baseColWidth="10" defaultColWidth="11.44140625" defaultRowHeight="14.4" x14ac:dyDescent="0.3"/>
  <cols>
    <col min="1" max="1" width="7.5546875" style="7" customWidth="1"/>
    <col min="2" max="2" width="26.44140625" style="7" customWidth="1"/>
    <col min="3" max="3" width="19.88671875" style="7" customWidth="1"/>
    <col min="4" max="5" width="14.5546875" style="7" customWidth="1"/>
    <col min="6" max="6" width="14.109375" style="7" customWidth="1"/>
    <col min="7" max="8" width="11.44140625" style="7"/>
    <col min="9" max="9" width="13.5546875" style="7" customWidth="1"/>
    <col min="10" max="11" width="11.44140625" style="7"/>
    <col min="12" max="12" width="11.109375" style="7" customWidth="1"/>
    <col min="13" max="16384" width="11.44140625" style="7"/>
  </cols>
  <sheetData>
    <row r="2" spans="2:26" ht="23.4" x14ac:dyDescent="0.3">
      <c r="B2" s="1" t="s">
        <v>812</v>
      </c>
    </row>
    <row r="4" spans="2:26" ht="18" x14ac:dyDescent="0.35">
      <c r="B4" s="293" t="s">
        <v>764</v>
      </c>
      <c r="C4" s="293"/>
      <c r="D4" s="293"/>
      <c r="E4" s="293"/>
      <c r="F4" s="293"/>
      <c r="G4" s="295"/>
      <c r="H4"/>
      <c r="I4"/>
    </row>
    <row r="5" spans="2:26" x14ac:dyDescent="0.3">
      <c r="B5" s="244" t="s">
        <v>900</v>
      </c>
    </row>
    <row r="6" spans="2:26" x14ac:dyDescent="0.3">
      <c r="B6" s="15"/>
    </row>
    <row r="7" spans="2:26" x14ac:dyDescent="0.3">
      <c r="B7" s="586" t="s">
        <v>472</v>
      </c>
      <c r="C7" s="583" t="s">
        <v>477</v>
      </c>
      <c r="D7" s="584"/>
      <c r="E7" s="584"/>
      <c r="F7" s="584"/>
      <c r="G7" s="584"/>
      <c r="H7" s="584"/>
      <c r="I7" s="584"/>
      <c r="J7" s="584"/>
      <c r="K7" s="584"/>
      <c r="L7" s="584"/>
      <c r="M7" s="584"/>
      <c r="N7" s="584"/>
      <c r="O7" s="584"/>
      <c r="P7" s="584"/>
      <c r="Q7" s="584"/>
      <c r="R7" s="584"/>
      <c r="S7" s="584"/>
      <c r="T7" s="584"/>
      <c r="U7" s="584"/>
      <c r="V7" s="584"/>
      <c r="W7" s="585"/>
      <c r="X7" s="533" t="s">
        <v>476</v>
      </c>
      <c r="Y7" s="533"/>
      <c r="Z7" s="533"/>
    </row>
    <row r="8" spans="2:26" ht="15" customHeight="1" x14ac:dyDescent="0.3">
      <c r="B8" s="586"/>
      <c r="C8" s="533" t="s">
        <v>651</v>
      </c>
      <c r="D8" s="533"/>
      <c r="E8" s="533"/>
      <c r="F8" s="533" t="s">
        <v>485</v>
      </c>
      <c r="G8" s="533"/>
      <c r="H8" s="533"/>
      <c r="I8" s="533" t="s">
        <v>2</v>
      </c>
      <c r="J8" s="533"/>
      <c r="K8" s="533"/>
      <c r="L8" s="533" t="s">
        <v>4</v>
      </c>
      <c r="M8" s="533"/>
      <c r="N8" s="533"/>
      <c r="O8" s="533" t="s">
        <v>3</v>
      </c>
      <c r="P8" s="533"/>
      <c r="Q8" s="533"/>
      <c r="R8" s="533" t="s">
        <v>5</v>
      </c>
      <c r="S8" s="533"/>
      <c r="T8" s="533"/>
      <c r="U8" s="565" t="s">
        <v>829</v>
      </c>
      <c r="V8" s="566"/>
      <c r="W8" s="567"/>
      <c r="X8" s="533"/>
      <c r="Y8" s="533"/>
      <c r="Z8" s="533"/>
    </row>
    <row r="9" spans="2:26" x14ac:dyDescent="0.3">
      <c r="B9" s="586"/>
      <c r="C9" s="277" t="s">
        <v>73</v>
      </c>
      <c r="D9" s="277" t="s">
        <v>74</v>
      </c>
      <c r="E9" s="277" t="s">
        <v>25</v>
      </c>
      <c r="F9" s="277" t="s">
        <v>73</v>
      </c>
      <c r="G9" s="277" t="s">
        <v>74</v>
      </c>
      <c r="H9" s="277" t="s">
        <v>25</v>
      </c>
      <c r="I9" s="277" t="s">
        <v>73</v>
      </c>
      <c r="J9" s="277" t="s">
        <v>74</v>
      </c>
      <c r="K9" s="277" t="s">
        <v>25</v>
      </c>
      <c r="L9" s="277" t="s">
        <v>73</v>
      </c>
      <c r="M9" s="277" t="s">
        <v>74</v>
      </c>
      <c r="N9" s="277" t="s">
        <v>25</v>
      </c>
      <c r="O9" s="277" t="s">
        <v>73</v>
      </c>
      <c r="P9" s="277" t="s">
        <v>74</v>
      </c>
      <c r="Q9" s="277" t="s">
        <v>25</v>
      </c>
      <c r="R9" s="277" t="s">
        <v>73</v>
      </c>
      <c r="S9" s="277" t="s">
        <v>74</v>
      </c>
      <c r="T9" s="277" t="s">
        <v>25</v>
      </c>
      <c r="U9" s="277" t="s">
        <v>73</v>
      </c>
      <c r="V9" s="277" t="s">
        <v>74</v>
      </c>
      <c r="W9" s="277" t="s">
        <v>25</v>
      </c>
      <c r="X9" s="277" t="s">
        <v>73</v>
      </c>
      <c r="Y9" s="277" t="s">
        <v>74</v>
      </c>
      <c r="Z9" s="277" t="s">
        <v>25</v>
      </c>
    </row>
    <row r="10" spans="2:26" x14ac:dyDescent="0.3">
      <c r="B10" s="259">
        <v>39630</v>
      </c>
      <c r="C10" s="422"/>
      <c r="D10" s="422"/>
      <c r="E10" s="422"/>
      <c r="F10" s="422"/>
      <c r="G10" s="422"/>
      <c r="H10" s="422"/>
      <c r="I10" s="422">
        <v>0.99434459881997883</v>
      </c>
      <c r="J10" s="422">
        <v>0.98900961658548769</v>
      </c>
      <c r="K10" s="422">
        <v>0.99339079176528378</v>
      </c>
      <c r="L10" s="422">
        <v>0.75814814814814813</v>
      </c>
      <c r="M10" s="422">
        <v>0.67307692307692313</v>
      </c>
      <c r="N10" s="422">
        <v>0.73203285420944564</v>
      </c>
      <c r="O10" s="422">
        <v>0.56272360069244087</v>
      </c>
      <c r="P10" s="422">
        <v>0.77649667405764966</v>
      </c>
      <c r="Q10" s="422">
        <v>0.60686813186813182</v>
      </c>
      <c r="R10" s="422">
        <v>0.1613672496025437</v>
      </c>
      <c r="S10" s="422">
        <v>0.26511627906976742</v>
      </c>
      <c r="T10" s="422">
        <v>0.19653179190751449</v>
      </c>
      <c r="U10" s="422"/>
      <c r="V10" s="422"/>
      <c r="W10" s="422"/>
      <c r="X10" s="340">
        <v>0.88451884539087489</v>
      </c>
      <c r="Y10" s="340">
        <v>0.87961662397752627</v>
      </c>
      <c r="Z10" s="340">
        <v>0.88355418258678153</v>
      </c>
    </row>
    <row r="11" spans="2:26" x14ac:dyDescent="0.3">
      <c r="B11" s="259">
        <v>39661</v>
      </c>
      <c r="C11" s="422"/>
      <c r="D11" s="422"/>
      <c r="E11" s="422"/>
      <c r="F11" s="422"/>
      <c r="G11" s="422"/>
      <c r="H11" s="422"/>
      <c r="I11" s="422">
        <v>0.98314108251996446</v>
      </c>
      <c r="J11" s="422">
        <v>0.98814229249011853</v>
      </c>
      <c r="K11" s="422">
        <v>0.98432070514450376</v>
      </c>
      <c r="L11" s="422">
        <v>0.81020535158680773</v>
      </c>
      <c r="M11" s="422">
        <v>0.67609254498714655</v>
      </c>
      <c r="N11" s="422">
        <v>0.76645702306079666</v>
      </c>
      <c r="O11" s="422">
        <v>0.55752727272727276</v>
      </c>
      <c r="P11" s="422">
        <v>0.75229826353421858</v>
      </c>
      <c r="Q11" s="422">
        <v>0.60070191327974642</v>
      </c>
      <c r="R11" s="422">
        <v>0.1065149948293692</v>
      </c>
      <c r="S11" s="422">
        <v>0.21476510067114091</v>
      </c>
      <c r="T11" s="422">
        <v>0.1477927063339731</v>
      </c>
      <c r="U11" s="422"/>
      <c r="V11" s="422"/>
      <c r="W11" s="422"/>
      <c r="X11" s="340">
        <v>0.76371513674519365</v>
      </c>
      <c r="Y11" s="340">
        <v>0.79754701553556828</v>
      </c>
      <c r="Z11" s="340">
        <v>0.7721318144833198</v>
      </c>
    </row>
    <row r="12" spans="2:26" x14ac:dyDescent="0.3">
      <c r="B12" s="259">
        <v>39692</v>
      </c>
      <c r="C12" s="422"/>
      <c r="D12" s="422"/>
      <c r="E12" s="422"/>
      <c r="F12" s="422"/>
      <c r="G12" s="422"/>
      <c r="H12" s="422"/>
      <c r="I12" s="422">
        <v>0.98995551729085951</v>
      </c>
      <c r="J12" s="422">
        <v>0.98317307692307687</v>
      </c>
      <c r="K12" s="422">
        <v>0.98839650790142553</v>
      </c>
      <c r="L12" s="422">
        <v>0.75108790252393387</v>
      </c>
      <c r="M12" s="422">
        <v>0.61479198767334364</v>
      </c>
      <c r="N12" s="422">
        <v>0.70189098998887656</v>
      </c>
      <c r="O12" s="422">
        <v>0.49397590361445781</v>
      </c>
      <c r="P12" s="422">
        <v>0.68699551569506723</v>
      </c>
      <c r="Q12" s="422">
        <v>0.53485280151946824</v>
      </c>
      <c r="R12" s="422">
        <v>0.15340909090909091</v>
      </c>
      <c r="S12" s="422">
        <v>0.31921824104234531</v>
      </c>
      <c r="T12" s="422">
        <v>0.21437125748502989</v>
      </c>
      <c r="U12" s="422"/>
      <c r="V12" s="422"/>
      <c r="W12" s="422"/>
      <c r="X12" s="340">
        <v>0.77313222882150667</v>
      </c>
      <c r="Y12" s="340">
        <v>0.79691640568537703</v>
      </c>
      <c r="Z12" s="340">
        <v>0.77895792765681238</v>
      </c>
    </row>
    <row r="13" spans="2:26" x14ac:dyDescent="0.3">
      <c r="B13" s="259">
        <v>39722</v>
      </c>
      <c r="C13" s="422"/>
      <c r="D13" s="422"/>
      <c r="E13" s="422"/>
      <c r="F13" s="422"/>
      <c r="G13" s="422"/>
      <c r="H13" s="422"/>
      <c r="I13" s="422">
        <v>0.98612716763005781</v>
      </c>
      <c r="J13" s="422">
        <v>0.98871968415115619</v>
      </c>
      <c r="K13" s="422">
        <v>0.98671435871231472</v>
      </c>
      <c r="L13" s="422">
        <v>0.77277085330776607</v>
      </c>
      <c r="M13" s="422">
        <v>0.63622754491017963</v>
      </c>
      <c r="N13" s="422">
        <v>0.71946230274693157</v>
      </c>
      <c r="O13" s="422">
        <v>0.47902921771913293</v>
      </c>
      <c r="P13" s="422">
        <v>0.67236954662104365</v>
      </c>
      <c r="Q13" s="422">
        <v>0.52078329946425272</v>
      </c>
      <c r="R13" s="422">
        <v>0.26946107784431139</v>
      </c>
      <c r="S13" s="422">
        <v>0.4175824175824176</v>
      </c>
      <c r="T13" s="422">
        <v>0.32170542635658922</v>
      </c>
      <c r="U13" s="422"/>
      <c r="V13" s="422"/>
      <c r="W13" s="422"/>
      <c r="X13" s="340">
        <v>0.76224734498115798</v>
      </c>
      <c r="Y13" s="340">
        <v>0.80168776371308015</v>
      </c>
      <c r="Z13" s="340">
        <v>0.77191621411947242</v>
      </c>
    </row>
    <row r="14" spans="2:26" x14ac:dyDescent="0.3">
      <c r="B14" s="259">
        <v>39753</v>
      </c>
      <c r="C14" s="422"/>
      <c r="D14" s="422"/>
      <c r="E14" s="422"/>
      <c r="F14" s="422"/>
      <c r="G14" s="422"/>
      <c r="H14" s="422"/>
      <c r="I14" s="422">
        <v>0.99139102854553696</v>
      </c>
      <c r="J14" s="422">
        <v>0.98374613003095979</v>
      </c>
      <c r="K14" s="422">
        <v>0.98966000701016477</v>
      </c>
      <c r="L14" s="422">
        <v>0.81353919239904993</v>
      </c>
      <c r="M14" s="422">
        <v>0.76243093922651939</v>
      </c>
      <c r="N14" s="422">
        <v>0.79350180505415158</v>
      </c>
      <c r="O14" s="422">
        <v>0.51768867924528306</v>
      </c>
      <c r="P14" s="422">
        <v>0.73626373626373631</v>
      </c>
      <c r="Q14" s="422">
        <v>0.57091882247992864</v>
      </c>
      <c r="R14" s="422">
        <v>0.39947089947089948</v>
      </c>
      <c r="S14" s="422">
        <v>0.61274509803921573</v>
      </c>
      <c r="T14" s="422">
        <v>0.47422680412371132</v>
      </c>
      <c r="U14" s="422"/>
      <c r="V14" s="422"/>
      <c r="W14" s="422"/>
      <c r="X14" s="340">
        <v>0.79836145756908783</v>
      </c>
      <c r="Y14" s="340">
        <v>0.844296710986704</v>
      </c>
      <c r="Z14" s="340">
        <v>0.81025733961580282</v>
      </c>
    </row>
    <row r="15" spans="2:26" x14ac:dyDescent="0.3">
      <c r="B15" s="259">
        <v>39783</v>
      </c>
      <c r="C15" s="422"/>
      <c r="D15" s="422"/>
      <c r="E15" s="422"/>
      <c r="F15" s="422"/>
      <c r="G15" s="422"/>
      <c r="H15" s="422"/>
      <c r="I15" s="422">
        <v>0.99731838127742567</v>
      </c>
      <c r="J15" s="422">
        <v>0.99674532139951177</v>
      </c>
      <c r="K15" s="422">
        <v>0.99718626899268425</v>
      </c>
      <c r="L15" s="422">
        <v>0.80222222222222217</v>
      </c>
      <c r="M15" s="422">
        <v>0.74732006125574268</v>
      </c>
      <c r="N15" s="422">
        <v>0.77913715389568572</v>
      </c>
      <c r="O15" s="422">
        <v>0.53941082802547768</v>
      </c>
      <c r="P15" s="422">
        <v>0.71668667466986791</v>
      </c>
      <c r="Q15" s="422">
        <v>0.58355754857997011</v>
      </c>
      <c r="R15" s="422">
        <v>0.47837150127226458</v>
      </c>
      <c r="S15" s="422">
        <v>0.54506437768240346</v>
      </c>
      <c r="T15" s="422">
        <v>0.50319488817891378</v>
      </c>
      <c r="U15" s="422"/>
      <c r="V15" s="422"/>
      <c r="W15" s="422"/>
      <c r="X15" s="340">
        <v>0.80384469457442775</v>
      </c>
      <c r="Y15" s="340">
        <v>0.82666214382632297</v>
      </c>
      <c r="Z15" s="340">
        <v>0.81004145555043761</v>
      </c>
    </row>
    <row r="16" spans="2:26" x14ac:dyDescent="0.3">
      <c r="B16" s="259">
        <v>39814</v>
      </c>
      <c r="C16" s="422"/>
      <c r="D16" s="422"/>
      <c r="E16" s="422"/>
      <c r="F16" s="422"/>
      <c r="G16" s="422"/>
      <c r="H16" s="422"/>
      <c r="I16" s="422">
        <v>0.99726692985119947</v>
      </c>
      <c r="J16" s="422">
        <v>0.98912133891213394</v>
      </c>
      <c r="K16" s="422">
        <v>0.99509803921568629</v>
      </c>
      <c r="L16" s="422">
        <v>0.86775818639798485</v>
      </c>
      <c r="M16" s="422">
        <v>0.81681681681681684</v>
      </c>
      <c r="N16" s="422">
        <v>0.84452054794520548</v>
      </c>
      <c r="O16" s="422">
        <v>0.55467720685111987</v>
      </c>
      <c r="P16" s="422">
        <v>0.72898550724637678</v>
      </c>
      <c r="Q16" s="422">
        <v>0.59521402089652853</v>
      </c>
      <c r="R16" s="422">
        <v>0.61722488038277512</v>
      </c>
      <c r="S16" s="422">
        <v>0.70940170940170943</v>
      </c>
      <c r="T16" s="422">
        <v>0.65030674846625769</v>
      </c>
      <c r="U16" s="422"/>
      <c r="V16" s="422"/>
      <c r="W16" s="422"/>
      <c r="X16" s="340">
        <v>0.81008552049542903</v>
      </c>
      <c r="Y16" s="340">
        <v>0.85996409335727109</v>
      </c>
      <c r="Z16" s="340">
        <v>0.82460541444548974</v>
      </c>
    </row>
    <row r="17" spans="2:26" x14ac:dyDescent="0.3">
      <c r="B17" s="259">
        <v>39845</v>
      </c>
      <c r="C17" s="422"/>
      <c r="D17" s="422"/>
      <c r="E17" s="422"/>
      <c r="F17" s="422"/>
      <c r="G17" s="422"/>
      <c r="H17" s="422"/>
      <c r="I17" s="422">
        <v>0.99919322307382008</v>
      </c>
      <c r="J17" s="422">
        <v>0.9977194982896237</v>
      </c>
      <c r="K17" s="422">
        <v>0.99880810488676997</v>
      </c>
      <c r="L17" s="422">
        <v>0.94366197183098588</v>
      </c>
      <c r="M17" s="422">
        <v>0.94896030245746688</v>
      </c>
      <c r="N17" s="422">
        <v>0.94606164383561642</v>
      </c>
      <c r="O17" s="422">
        <v>0.54825581395348832</v>
      </c>
      <c r="P17" s="422">
        <v>0.77883096366508686</v>
      </c>
      <c r="Q17" s="422">
        <v>0.61028474288142798</v>
      </c>
      <c r="R17" s="422">
        <v>0.72702702702702704</v>
      </c>
      <c r="S17" s="422">
        <v>0.84210526315789469</v>
      </c>
      <c r="T17" s="422">
        <v>0.77090301003344486</v>
      </c>
      <c r="U17" s="422"/>
      <c r="V17" s="422"/>
      <c r="W17" s="422"/>
      <c r="X17" s="340">
        <v>0.82411674347158215</v>
      </c>
      <c r="Y17" s="340">
        <v>0.90957212174680191</v>
      </c>
      <c r="Z17" s="340">
        <v>0.85003344481605347</v>
      </c>
    </row>
    <row r="18" spans="2:26" x14ac:dyDescent="0.3">
      <c r="B18" s="259">
        <v>39873</v>
      </c>
      <c r="C18" s="422"/>
      <c r="D18" s="422"/>
      <c r="E18" s="422"/>
      <c r="F18" s="422"/>
      <c r="G18" s="422"/>
      <c r="H18" s="422"/>
      <c r="I18" s="422">
        <v>0.99937578027465668</v>
      </c>
      <c r="J18" s="422">
        <v>0.9971830985915493</v>
      </c>
      <c r="K18" s="422">
        <v>0.99882876551885691</v>
      </c>
      <c r="L18" s="422">
        <v>0.9287598944591029</v>
      </c>
      <c r="M18" s="422">
        <v>0.95380029806259314</v>
      </c>
      <c r="N18" s="422">
        <v>0.94051784464660604</v>
      </c>
      <c r="O18" s="422">
        <v>0.54452614379084963</v>
      </c>
      <c r="P18" s="422">
        <v>0.7407407407407407</v>
      </c>
      <c r="Q18" s="422">
        <v>0.59082397003745324</v>
      </c>
      <c r="R18" s="422">
        <v>0.6875</v>
      </c>
      <c r="S18" s="422">
        <v>0.83061889250814336</v>
      </c>
      <c r="T18" s="422">
        <v>0.74569536423841054</v>
      </c>
      <c r="U18" s="422"/>
      <c r="V18" s="422"/>
      <c r="W18" s="422"/>
      <c r="X18" s="340">
        <v>0.80883639545056862</v>
      </c>
      <c r="Y18" s="340">
        <v>0.89924973204715974</v>
      </c>
      <c r="Z18" s="340">
        <v>0.83504193849021435</v>
      </c>
    </row>
    <row r="19" spans="2:26" x14ac:dyDescent="0.3">
      <c r="B19" s="259">
        <v>39904</v>
      </c>
      <c r="C19" s="422"/>
      <c r="D19" s="422"/>
      <c r="E19" s="422"/>
      <c r="F19" s="422"/>
      <c r="G19" s="422"/>
      <c r="H19" s="422"/>
      <c r="I19" s="422">
        <v>0.99582608695652175</v>
      </c>
      <c r="J19" s="422">
        <v>0.99363732767762458</v>
      </c>
      <c r="K19" s="422">
        <v>0.99528548978522791</v>
      </c>
      <c r="L19" s="422">
        <v>0.95325779036827196</v>
      </c>
      <c r="M19" s="422">
        <v>0.95973154362416102</v>
      </c>
      <c r="N19" s="422">
        <v>0.95622119815668205</v>
      </c>
      <c r="O19" s="422">
        <v>0.57951356407857813</v>
      </c>
      <c r="P19" s="422">
        <v>0.77777777777777779</v>
      </c>
      <c r="Q19" s="422">
        <v>0.62708851759687168</v>
      </c>
      <c r="R19" s="422">
        <v>0.8125</v>
      </c>
      <c r="S19" s="422">
        <v>0.85614035087719298</v>
      </c>
      <c r="T19" s="422">
        <v>0.83024251069900146</v>
      </c>
      <c r="U19" s="422"/>
      <c r="V19" s="422"/>
      <c r="W19" s="422"/>
      <c r="X19" s="340">
        <v>0.8334148329258354</v>
      </c>
      <c r="Y19" s="340">
        <v>0.91156462585034015</v>
      </c>
      <c r="Z19" s="340">
        <v>0.85603428306694462</v>
      </c>
    </row>
    <row r="20" spans="2:26" x14ac:dyDescent="0.3">
      <c r="B20" s="259">
        <v>39934</v>
      </c>
      <c r="C20" s="422"/>
      <c r="D20" s="422"/>
      <c r="E20" s="422"/>
      <c r="F20" s="422"/>
      <c r="G20" s="422"/>
      <c r="H20" s="422"/>
      <c r="I20" s="422">
        <v>0.97746055597295267</v>
      </c>
      <c r="J20" s="422">
        <v>0.99096045197740112</v>
      </c>
      <c r="K20" s="422">
        <v>0.98082886946715531</v>
      </c>
      <c r="L20" s="422">
        <v>0.95517241379310347</v>
      </c>
      <c r="M20" s="422">
        <v>0.95130434782608697</v>
      </c>
      <c r="N20" s="422">
        <v>0.95324675324675323</v>
      </c>
      <c r="O20" s="422">
        <v>0.55931293612453037</v>
      </c>
      <c r="P20" s="422">
        <v>0.73666666666666669</v>
      </c>
      <c r="Q20" s="422">
        <v>0.60251725537961831</v>
      </c>
      <c r="R20" s="422">
        <v>0.87782805429864252</v>
      </c>
      <c r="S20" s="422">
        <v>0.86046511627906974</v>
      </c>
      <c r="T20" s="422">
        <v>0.87079407806191123</v>
      </c>
      <c r="U20" s="422"/>
      <c r="V20" s="422"/>
      <c r="W20" s="422"/>
      <c r="X20" s="340">
        <v>0.82675319992788898</v>
      </c>
      <c r="Y20" s="340">
        <v>0.90004235493434981</v>
      </c>
      <c r="Z20" s="340">
        <v>0.84863429438543247</v>
      </c>
    </row>
    <row r="21" spans="2:26" x14ac:dyDescent="0.3">
      <c r="B21" s="259">
        <v>39965</v>
      </c>
      <c r="C21" s="422"/>
      <c r="D21" s="422"/>
      <c r="E21" s="422"/>
      <c r="F21" s="422"/>
      <c r="G21" s="422"/>
      <c r="H21" s="422"/>
      <c r="I21" s="422">
        <v>0.96607515657620047</v>
      </c>
      <c r="J21" s="422">
        <v>0.9437439379243453</v>
      </c>
      <c r="K21" s="422">
        <v>0.95826263997285377</v>
      </c>
      <c r="L21" s="422">
        <v>0.70387376857572215</v>
      </c>
      <c r="M21" s="422">
        <v>0.9471498678746697</v>
      </c>
      <c r="N21" s="422">
        <v>0.78668061750830631</v>
      </c>
      <c r="O21" s="422">
        <v>0.59324522760646103</v>
      </c>
      <c r="P21" s="422">
        <v>0.76712328767123283</v>
      </c>
      <c r="Q21" s="422">
        <v>0.63901911287414348</v>
      </c>
      <c r="R21" s="422">
        <v>0.87073170731707317</v>
      </c>
      <c r="S21" s="422">
        <v>0.91142857142857148</v>
      </c>
      <c r="T21" s="422">
        <v>0.88947368421052631</v>
      </c>
      <c r="U21" s="422"/>
      <c r="V21" s="422"/>
      <c r="W21" s="422"/>
      <c r="X21" s="340">
        <v>0.7124283552092896</v>
      </c>
      <c r="Y21" s="340">
        <v>0.94001162002517669</v>
      </c>
      <c r="Z21" s="340">
        <v>0.78954016765916957</v>
      </c>
    </row>
    <row r="22" spans="2:26" x14ac:dyDescent="0.3">
      <c r="B22" s="259">
        <v>39995</v>
      </c>
      <c r="C22" s="422"/>
      <c r="D22" s="422"/>
      <c r="E22" s="422"/>
      <c r="F22" s="422"/>
      <c r="G22" s="422"/>
      <c r="H22" s="422"/>
      <c r="I22" s="422">
        <v>0.97569101678183612</v>
      </c>
      <c r="J22" s="422">
        <v>0.96830985915492962</v>
      </c>
      <c r="K22" s="422">
        <v>0.97478354978354975</v>
      </c>
      <c r="L22" s="422">
        <v>0.88979088526948569</v>
      </c>
      <c r="M22" s="422">
        <v>0.95544047690732825</v>
      </c>
      <c r="N22" s="422">
        <v>0.92001663432215142</v>
      </c>
      <c r="O22" s="422">
        <v>0.58002227998514666</v>
      </c>
      <c r="P22" s="422">
        <v>0.77154582763337898</v>
      </c>
      <c r="Q22" s="422">
        <v>0.62091121495327106</v>
      </c>
      <c r="R22" s="422">
        <v>0.92500000000000004</v>
      </c>
      <c r="S22" s="422">
        <v>0.90909090909090906</v>
      </c>
      <c r="T22" s="422">
        <v>0.9178082191780822</v>
      </c>
      <c r="U22" s="422"/>
      <c r="V22" s="422"/>
      <c r="W22" s="422"/>
      <c r="X22" s="340">
        <v>0.8857469015003262</v>
      </c>
      <c r="Y22" s="340">
        <v>0.94825569027866408</v>
      </c>
      <c r="Z22" s="340">
        <v>0.90950994662785056</v>
      </c>
    </row>
    <row r="23" spans="2:26" x14ac:dyDescent="0.3">
      <c r="B23" s="259">
        <v>40026</v>
      </c>
      <c r="C23" s="422"/>
      <c r="D23" s="422"/>
      <c r="E23" s="422"/>
      <c r="F23" s="422"/>
      <c r="G23" s="422"/>
      <c r="H23" s="422"/>
      <c r="I23" s="422">
        <v>0.98006276536828507</v>
      </c>
      <c r="J23" s="422">
        <v>0.98054204308547599</v>
      </c>
      <c r="K23" s="422">
        <v>0.98016336056009334</v>
      </c>
      <c r="L23" s="422">
        <v>0.97868610444731496</v>
      </c>
      <c r="M23" s="422">
        <v>0.97898254407949703</v>
      </c>
      <c r="N23" s="422">
        <v>0.97880811480898344</v>
      </c>
      <c r="O23" s="422">
        <v>0.56839121190644937</v>
      </c>
      <c r="P23" s="422">
        <v>0.73622508792497066</v>
      </c>
      <c r="Q23" s="422">
        <v>0.60734693877551016</v>
      </c>
      <c r="R23" s="422">
        <v>0.76715410573678289</v>
      </c>
      <c r="S23" s="422">
        <v>0.88695652173913042</v>
      </c>
      <c r="T23" s="422">
        <v>0.81420765027322406</v>
      </c>
      <c r="U23" s="422"/>
      <c r="V23" s="422"/>
      <c r="W23" s="422"/>
      <c r="X23" s="340">
        <v>0.94654435425772054</v>
      </c>
      <c r="Y23" s="340">
        <v>0.96891839125341661</v>
      </c>
      <c r="Z23" s="340">
        <v>0.95506453339677633</v>
      </c>
    </row>
    <row r="24" spans="2:26" x14ac:dyDescent="0.3">
      <c r="B24" s="259">
        <v>40057</v>
      </c>
      <c r="C24" s="422"/>
      <c r="D24" s="422"/>
      <c r="E24" s="422"/>
      <c r="F24" s="422"/>
      <c r="G24" s="422"/>
      <c r="H24" s="422"/>
      <c r="I24" s="422">
        <v>0.97281087564974011</v>
      </c>
      <c r="J24" s="422">
        <v>0.93535353535353538</v>
      </c>
      <c r="K24" s="422">
        <v>0.96423616463696626</v>
      </c>
      <c r="L24" s="422">
        <v>0.97630808849350348</v>
      </c>
      <c r="M24" s="422">
        <v>0.98178400103720986</v>
      </c>
      <c r="N24" s="422">
        <v>0.97860453736050135</v>
      </c>
      <c r="O24" s="422">
        <v>0.54703557312252959</v>
      </c>
      <c r="P24" s="422">
        <v>0.74279123414071513</v>
      </c>
      <c r="Q24" s="422">
        <v>0.5969973506034737</v>
      </c>
      <c r="R24" s="422">
        <v>0.85964912280701755</v>
      </c>
      <c r="S24" s="422">
        <v>0.88288288288288286</v>
      </c>
      <c r="T24" s="422">
        <v>0.86998854524627722</v>
      </c>
      <c r="U24" s="422"/>
      <c r="V24" s="422"/>
      <c r="W24" s="422"/>
      <c r="X24" s="340">
        <v>0.95255388940955954</v>
      </c>
      <c r="Y24" s="340">
        <v>0.97139577999470295</v>
      </c>
      <c r="Z24" s="340">
        <v>0.96006901651466603</v>
      </c>
    </row>
    <row r="25" spans="2:26" x14ac:dyDescent="0.3">
      <c r="B25" s="259">
        <v>40087</v>
      </c>
      <c r="C25" s="422"/>
      <c r="D25" s="422"/>
      <c r="E25" s="422"/>
      <c r="F25" s="422"/>
      <c r="G25" s="422"/>
      <c r="H25" s="422"/>
      <c r="I25" s="422">
        <v>0.96327615366030439</v>
      </c>
      <c r="J25" s="422">
        <v>0.93251974156496764</v>
      </c>
      <c r="K25" s="422">
        <v>0.95553145336225598</v>
      </c>
      <c r="L25" s="422">
        <v>0.95997341785093548</v>
      </c>
      <c r="M25" s="422">
        <v>0.97000726696174933</v>
      </c>
      <c r="N25" s="422">
        <v>0.9643505576529583</v>
      </c>
      <c r="O25" s="422">
        <v>0.53893442622950816</v>
      </c>
      <c r="P25" s="422">
        <v>0.7415730337078652</v>
      </c>
      <c r="Q25" s="422">
        <v>0.58901573588398637</v>
      </c>
      <c r="R25" s="422">
        <v>0.87351190476190477</v>
      </c>
      <c r="S25" s="422">
        <v>0.87804878048780488</v>
      </c>
      <c r="T25" s="422">
        <v>0.87551867219917012</v>
      </c>
      <c r="U25" s="422"/>
      <c r="V25" s="422"/>
      <c r="W25" s="422"/>
      <c r="X25" s="340">
        <v>0.92000149181367252</v>
      </c>
      <c r="Y25" s="340">
        <v>0.95409762651141961</v>
      </c>
      <c r="Z25" s="340">
        <v>0.93363475613850522</v>
      </c>
    </row>
    <row r="26" spans="2:26" x14ac:dyDescent="0.3">
      <c r="B26" s="259">
        <v>40118</v>
      </c>
      <c r="C26" s="422"/>
      <c r="D26" s="422"/>
      <c r="E26" s="422"/>
      <c r="F26" s="422"/>
      <c r="G26" s="422"/>
      <c r="H26" s="422"/>
      <c r="I26" s="422">
        <v>0.97869235259778165</v>
      </c>
      <c r="J26" s="422">
        <v>0.9737072743207712</v>
      </c>
      <c r="K26" s="422">
        <v>0.97744690168600834</v>
      </c>
      <c r="L26" s="422">
        <v>0.95867379006913889</v>
      </c>
      <c r="M26" s="422">
        <v>0.96717354573980208</v>
      </c>
      <c r="N26" s="422">
        <v>0.96202531645569622</v>
      </c>
      <c r="O26" s="422">
        <v>0.50859453993933268</v>
      </c>
      <c r="P26" s="422">
        <v>0.764026402640264</v>
      </c>
      <c r="Q26" s="422">
        <v>0.56849845201238391</v>
      </c>
      <c r="R26" s="422">
        <v>0.87920489296636084</v>
      </c>
      <c r="S26" s="422">
        <v>0.93640350877192979</v>
      </c>
      <c r="T26" s="422">
        <v>0.9027027027027027</v>
      </c>
      <c r="U26" s="422"/>
      <c r="V26" s="422"/>
      <c r="W26" s="422"/>
      <c r="X26" s="340">
        <v>0.91216863621846056</v>
      </c>
      <c r="Y26" s="340">
        <v>0.95480980074363619</v>
      </c>
      <c r="Z26" s="340">
        <v>0.92744662681468826</v>
      </c>
    </row>
    <row r="27" spans="2:26" x14ac:dyDescent="0.3">
      <c r="B27" s="259">
        <v>40148</v>
      </c>
      <c r="C27" s="422"/>
      <c r="D27" s="422"/>
      <c r="E27" s="422"/>
      <c r="F27" s="422"/>
      <c r="G27" s="422"/>
      <c r="H27" s="422"/>
      <c r="I27" s="422">
        <v>0.9870047543581616</v>
      </c>
      <c r="J27" s="422">
        <v>0.98333333333333328</v>
      </c>
      <c r="K27" s="422">
        <v>0.98614823815309838</v>
      </c>
      <c r="L27" s="422">
        <v>0.95486751431621852</v>
      </c>
      <c r="M27" s="422">
        <v>0.90458897325850118</v>
      </c>
      <c r="N27" s="422">
        <v>0.93625084041317763</v>
      </c>
      <c r="O27" s="422">
        <v>0.50295222758990876</v>
      </c>
      <c r="P27" s="422">
        <v>0.71879936808846756</v>
      </c>
      <c r="Q27" s="422">
        <v>0.55769230769230771</v>
      </c>
      <c r="R27" s="422">
        <v>0.88685015290519875</v>
      </c>
      <c r="S27" s="422">
        <v>0.91941391941391937</v>
      </c>
      <c r="T27" s="422">
        <v>0.90166666666666662</v>
      </c>
      <c r="U27" s="422"/>
      <c r="V27" s="422"/>
      <c r="W27" s="422"/>
      <c r="X27" s="340">
        <v>0.90572769953051646</v>
      </c>
      <c r="Y27" s="340">
        <v>0.90045138465292185</v>
      </c>
      <c r="Z27" s="340">
        <v>0.90393844117160349</v>
      </c>
    </row>
    <row r="28" spans="2:26" x14ac:dyDescent="0.3">
      <c r="B28" s="259">
        <v>40179</v>
      </c>
      <c r="C28" s="422"/>
      <c r="D28" s="422"/>
      <c r="E28" s="422"/>
      <c r="F28" s="422"/>
      <c r="G28" s="422"/>
      <c r="H28" s="422"/>
      <c r="I28" s="422">
        <v>0.99572801708793168</v>
      </c>
      <c r="J28" s="422">
        <v>0.99228224917309815</v>
      </c>
      <c r="K28" s="422">
        <v>0.99488697524219594</v>
      </c>
      <c r="L28" s="422">
        <v>0.96953340530166732</v>
      </c>
      <c r="M28" s="422">
        <v>0.92229324810227731</v>
      </c>
      <c r="N28" s="422">
        <v>0.95180993779509859</v>
      </c>
      <c r="O28" s="422">
        <v>0.536897152818129</v>
      </c>
      <c r="P28" s="422">
        <v>0.74350649350649356</v>
      </c>
      <c r="Q28" s="422">
        <v>0.59135643988018827</v>
      </c>
      <c r="R28" s="422">
        <v>0.90666666666666662</v>
      </c>
      <c r="S28" s="422">
        <v>0.97771587743732591</v>
      </c>
      <c r="T28" s="422">
        <v>0.93326381647549528</v>
      </c>
      <c r="U28" s="422"/>
      <c r="V28" s="422"/>
      <c r="W28" s="422"/>
      <c r="X28" s="340">
        <v>0.91690799732679884</v>
      </c>
      <c r="Y28" s="340">
        <v>0.91840882694541226</v>
      </c>
      <c r="Z28" s="340">
        <v>0.91741586833701794</v>
      </c>
    </row>
    <row r="29" spans="2:26" x14ac:dyDescent="0.3">
      <c r="B29" s="259">
        <v>40210</v>
      </c>
      <c r="C29" s="422"/>
      <c r="D29" s="422"/>
      <c r="E29" s="422"/>
      <c r="F29" s="422"/>
      <c r="G29" s="422"/>
      <c r="H29" s="422"/>
      <c r="I29" s="422">
        <v>0.99309392265193375</v>
      </c>
      <c r="J29" s="422">
        <v>0.97527812113720647</v>
      </c>
      <c r="K29" s="422">
        <v>0.98825897349882585</v>
      </c>
      <c r="L29" s="422">
        <v>0.98078785921859868</v>
      </c>
      <c r="M29" s="422">
        <v>0.95947747267395356</v>
      </c>
      <c r="N29" s="422">
        <v>0.97275012569130215</v>
      </c>
      <c r="O29" s="422">
        <v>0.52785145888594165</v>
      </c>
      <c r="P29" s="422">
        <v>0.74747474747474751</v>
      </c>
      <c r="Q29" s="422">
        <v>0.58212680978532205</v>
      </c>
      <c r="R29" s="422">
        <v>0.93202146690518783</v>
      </c>
      <c r="S29" s="422">
        <v>0.9513513513513514</v>
      </c>
      <c r="T29" s="422">
        <v>0.93972012917115177</v>
      </c>
      <c r="U29" s="422"/>
      <c r="V29" s="422"/>
      <c r="W29" s="422"/>
      <c r="X29" s="340">
        <v>0.91526885842998174</v>
      </c>
      <c r="Y29" s="340">
        <v>0.9419354838709677</v>
      </c>
      <c r="Z29" s="340">
        <v>0.92439147433472069</v>
      </c>
    </row>
    <row r="30" spans="2:26" x14ac:dyDescent="0.3">
      <c r="B30" s="259">
        <v>40238</v>
      </c>
      <c r="C30" s="422"/>
      <c r="D30" s="422"/>
      <c r="E30" s="422"/>
      <c r="F30" s="422"/>
      <c r="G30" s="422"/>
      <c r="H30" s="422"/>
      <c r="I30" s="422">
        <v>0.99234693877551017</v>
      </c>
      <c r="J30" s="422">
        <v>0.97549591598599772</v>
      </c>
      <c r="K30" s="422">
        <v>0.98784668120909935</v>
      </c>
      <c r="L30" s="422">
        <v>0.9713937918441875</v>
      </c>
      <c r="M30" s="422">
        <v>0.95203275811640831</v>
      </c>
      <c r="N30" s="422">
        <v>0.96346430282702444</v>
      </c>
      <c r="O30" s="422">
        <v>0.56145454545454543</v>
      </c>
      <c r="P30" s="422">
        <v>0.73715415019762842</v>
      </c>
      <c r="Q30" s="422">
        <v>0.60871876661350344</v>
      </c>
      <c r="R30" s="422">
        <v>0.94254658385093171</v>
      </c>
      <c r="S30" s="422">
        <v>0.97945205479452058</v>
      </c>
      <c r="T30" s="422">
        <v>0.95748613678373384</v>
      </c>
      <c r="U30" s="422"/>
      <c r="V30" s="422"/>
      <c r="W30" s="422"/>
      <c r="X30" s="340">
        <v>0.91408602150537632</v>
      </c>
      <c r="Y30" s="340">
        <v>0.93735632183908046</v>
      </c>
      <c r="Z30" s="340">
        <v>0.92245179063360883</v>
      </c>
    </row>
    <row r="31" spans="2:26" x14ac:dyDescent="0.3">
      <c r="B31" s="259">
        <v>40269</v>
      </c>
      <c r="C31" s="422"/>
      <c r="D31" s="422"/>
      <c r="E31" s="422"/>
      <c r="F31" s="422"/>
      <c r="G31" s="422"/>
      <c r="H31" s="422"/>
      <c r="I31" s="422">
        <v>0.99328577423415865</v>
      </c>
      <c r="J31" s="422">
        <v>0.98091603053435117</v>
      </c>
      <c r="K31" s="422">
        <v>0.99021773430104132</v>
      </c>
      <c r="L31" s="422">
        <v>0.97011294526498693</v>
      </c>
      <c r="M31" s="422">
        <v>0.95710928319623967</v>
      </c>
      <c r="N31" s="422">
        <v>0.96399963170978731</v>
      </c>
      <c r="O31" s="422">
        <v>0.5</v>
      </c>
      <c r="P31" s="422">
        <v>0.73648648648648651</v>
      </c>
      <c r="Q31" s="422">
        <v>0.56300630063006296</v>
      </c>
      <c r="R31" s="422">
        <v>0.91746031746031742</v>
      </c>
      <c r="S31" s="422">
        <v>0.98367346938775513</v>
      </c>
      <c r="T31" s="422">
        <v>0.9464285714285714</v>
      </c>
      <c r="U31" s="422"/>
      <c r="V31" s="422"/>
      <c r="W31" s="422"/>
      <c r="X31" s="340">
        <v>0.89853818041931144</v>
      </c>
      <c r="Y31" s="340">
        <v>0.94293088614855181</v>
      </c>
      <c r="Z31" s="340">
        <v>0.91635965922173612</v>
      </c>
    </row>
    <row r="32" spans="2:26" x14ac:dyDescent="0.3">
      <c r="B32" s="259">
        <v>40299</v>
      </c>
      <c r="C32" s="422"/>
      <c r="D32" s="422"/>
      <c r="E32" s="422"/>
      <c r="F32" s="422"/>
      <c r="G32" s="422"/>
      <c r="H32" s="422"/>
      <c r="I32" s="422">
        <v>0.99260969976905311</v>
      </c>
      <c r="J32" s="422">
        <v>0.9899749373433584</v>
      </c>
      <c r="K32" s="422">
        <v>0.9919001012487344</v>
      </c>
      <c r="L32" s="422">
        <v>0.97637466025507003</v>
      </c>
      <c r="M32" s="422">
        <v>0.97215825832112202</v>
      </c>
      <c r="N32" s="422">
        <v>0.97426778242677825</v>
      </c>
      <c r="O32" s="422">
        <v>0.5040803515379787</v>
      </c>
      <c r="P32" s="422">
        <v>0.74199623352165722</v>
      </c>
      <c r="Q32" s="422">
        <v>0.56355932203389836</v>
      </c>
      <c r="R32" s="422">
        <v>0.92452830188679247</v>
      </c>
      <c r="S32" s="422">
        <v>0.97872340425531912</v>
      </c>
      <c r="T32" s="422">
        <v>0.94731610337972172</v>
      </c>
      <c r="U32" s="422"/>
      <c r="V32" s="422"/>
      <c r="W32" s="422"/>
      <c r="X32" s="340">
        <v>0.89445418676019295</v>
      </c>
      <c r="Y32" s="340">
        <v>0.95604227293613109</v>
      </c>
      <c r="Z32" s="340">
        <v>0.92014310355842333</v>
      </c>
    </row>
    <row r="33" spans="2:26" x14ac:dyDescent="0.3">
      <c r="B33" s="259">
        <v>40330</v>
      </c>
      <c r="C33" s="422"/>
      <c r="D33" s="422"/>
      <c r="E33" s="422"/>
      <c r="F33" s="422"/>
      <c r="G33" s="422"/>
      <c r="H33" s="422"/>
      <c r="I33" s="422">
        <v>0.99819900945520035</v>
      </c>
      <c r="J33" s="422">
        <v>0.9893111638954869</v>
      </c>
      <c r="K33" s="422">
        <v>0.99575579497224942</v>
      </c>
      <c r="L33" s="422">
        <v>0.97315287330818723</v>
      </c>
      <c r="M33" s="422">
        <v>0.9708434077656094</v>
      </c>
      <c r="N33" s="422">
        <v>0.97214085384855098</v>
      </c>
      <c r="O33" s="422">
        <v>0.49325153374233133</v>
      </c>
      <c r="P33" s="422">
        <v>0.71077504725897922</v>
      </c>
      <c r="Q33" s="422">
        <v>0.54654932839277448</v>
      </c>
      <c r="R33" s="422">
        <v>0.85845588235294112</v>
      </c>
      <c r="S33" s="422">
        <v>0.92802056555269918</v>
      </c>
      <c r="T33" s="422">
        <v>0.887459807073955</v>
      </c>
      <c r="U33" s="422"/>
      <c r="V33" s="422"/>
      <c r="W33" s="422"/>
      <c r="X33" s="340">
        <v>0.91431128346632862</v>
      </c>
      <c r="Y33" s="340">
        <v>0.9550676828574679</v>
      </c>
      <c r="Z33" s="340">
        <v>0.93045045045045049</v>
      </c>
    </row>
    <row r="34" spans="2:26" x14ac:dyDescent="0.3">
      <c r="B34" s="259">
        <v>40360</v>
      </c>
      <c r="C34" s="422"/>
      <c r="D34" s="422"/>
      <c r="E34" s="422"/>
      <c r="F34" s="422"/>
      <c r="G34" s="422"/>
      <c r="H34" s="422"/>
      <c r="I34" s="422">
        <v>0.77826379542395696</v>
      </c>
      <c r="J34" s="422">
        <v>0.89830508474576276</v>
      </c>
      <c r="K34" s="422">
        <v>0.80720122574055153</v>
      </c>
      <c r="L34" s="422">
        <v>0.74060221870047549</v>
      </c>
      <c r="M34" s="422">
        <v>0.80433407149636194</v>
      </c>
      <c r="N34" s="422">
        <v>0.76895738766318311</v>
      </c>
      <c r="O34" s="422">
        <v>0.46674801708358749</v>
      </c>
      <c r="P34" s="422">
        <v>0.58998144712430423</v>
      </c>
      <c r="Q34" s="422">
        <v>0.49724517906336091</v>
      </c>
      <c r="R34" s="422">
        <v>0.67152103559870546</v>
      </c>
      <c r="S34" s="422">
        <v>0.65831435079726652</v>
      </c>
      <c r="T34" s="422">
        <v>0.66603595080416278</v>
      </c>
      <c r="U34" s="422"/>
      <c r="V34" s="422"/>
      <c r="W34" s="422"/>
      <c r="X34" s="340">
        <v>0.72252904208722146</v>
      </c>
      <c r="Y34" s="340">
        <v>0.79809144583276126</v>
      </c>
      <c r="Z34" s="340">
        <v>0.7534720269890357</v>
      </c>
    </row>
    <row r="35" spans="2:26" x14ac:dyDescent="0.3">
      <c r="B35" s="259">
        <v>40391</v>
      </c>
      <c r="C35" s="422"/>
      <c r="D35" s="422"/>
      <c r="E35" s="422"/>
      <c r="F35" s="422"/>
      <c r="G35" s="422"/>
      <c r="H35" s="422"/>
      <c r="I35" s="422">
        <v>0.74277638190954776</v>
      </c>
      <c r="J35" s="422">
        <v>0.86776061776061775</v>
      </c>
      <c r="K35" s="422">
        <v>0.77345971563981042</v>
      </c>
      <c r="L35" s="422">
        <v>0.69548175598631701</v>
      </c>
      <c r="M35" s="422">
        <v>0.75907775599738636</v>
      </c>
      <c r="N35" s="422">
        <v>0.72301475045463726</v>
      </c>
      <c r="O35" s="422">
        <v>0.44021739130434778</v>
      </c>
      <c r="P35" s="422">
        <v>0.63578274760383391</v>
      </c>
      <c r="Q35" s="422">
        <v>0.48986212489862119</v>
      </c>
      <c r="R35" s="422">
        <v>0.76237623762376239</v>
      </c>
      <c r="S35" s="422">
        <v>0.72222222222222221</v>
      </c>
      <c r="T35" s="422">
        <v>0.74526515151515149</v>
      </c>
      <c r="U35" s="422"/>
      <c r="V35" s="422"/>
      <c r="W35" s="422"/>
      <c r="X35" s="340">
        <v>0.68131421015156135</v>
      </c>
      <c r="Y35" s="340">
        <v>0.76054580896686164</v>
      </c>
      <c r="Z35" s="340">
        <v>0.71259272939945206</v>
      </c>
    </row>
    <row r="36" spans="2:26" x14ac:dyDescent="0.3">
      <c r="B36" s="259">
        <v>40422</v>
      </c>
      <c r="C36" s="422"/>
      <c r="D36" s="422"/>
      <c r="E36" s="422"/>
      <c r="F36" s="422"/>
      <c r="G36" s="422"/>
      <c r="H36" s="422"/>
      <c r="I36" s="422">
        <v>0.78415697674418605</v>
      </c>
      <c r="J36" s="422">
        <v>0.88665879574970485</v>
      </c>
      <c r="K36" s="422">
        <v>0.80828007779938871</v>
      </c>
      <c r="L36" s="422">
        <v>0.68977206312098183</v>
      </c>
      <c r="M36" s="422">
        <v>0.70906040268456372</v>
      </c>
      <c r="N36" s="422">
        <v>0.6976920427144333</v>
      </c>
      <c r="O36" s="422">
        <v>0.47324530924252961</v>
      </c>
      <c r="P36" s="422">
        <v>0.69854469854469858</v>
      </c>
      <c r="Q36" s="422">
        <v>0.52968749999999998</v>
      </c>
      <c r="R36" s="422">
        <v>0.74368932038834956</v>
      </c>
      <c r="S36" s="422">
        <v>0.70844686648501365</v>
      </c>
      <c r="T36" s="422">
        <v>0.72902494331065759</v>
      </c>
      <c r="U36" s="422"/>
      <c r="V36" s="422"/>
      <c r="W36" s="422"/>
      <c r="X36" s="340">
        <v>0.68795716763441672</v>
      </c>
      <c r="Y36" s="340">
        <v>0.72802090137165254</v>
      </c>
      <c r="Z36" s="340">
        <v>0.70262000382482315</v>
      </c>
    </row>
    <row r="37" spans="2:26" x14ac:dyDescent="0.3">
      <c r="B37" s="259">
        <v>40452</v>
      </c>
      <c r="C37" s="422"/>
      <c r="D37" s="422"/>
      <c r="E37" s="422"/>
      <c r="F37" s="422"/>
      <c r="G37" s="422"/>
      <c r="H37" s="422"/>
      <c r="I37" s="422">
        <v>0.77769985974754563</v>
      </c>
      <c r="J37" s="422">
        <v>0.90355912743972444</v>
      </c>
      <c r="K37" s="422">
        <v>0.80714477571850662</v>
      </c>
      <c r="L37" s="422">
        <v>0.70104272634791454</v>
      </c>
      <c r="M37" s="422">
        <v>0.72879776328052193</v>
      </c>
      <c r="N37" s="422">
        <v>0.71229873762189133</v>
      </c>
      <c r="O37" s="422">
        <v>0.45262483994878361</v>
      </c>
      <c r="P37" s="422">
        <v>0.533203125</v>
      </c>
      <c r="Q37" s="422">
        <v>0.47251687560270011</v>
      </c>
      <c r="R37" s="422">
        <v>0.734375</v>
      </c>
      <c r="S37" s="422">
        <v>0.7408993576017131</v>
      </c>
      <c r="T37" s="422">
        <v>0.7372962607861937</v>
      </c>
      <c r="U37" s="422"/>
      <c r="V37" s="422"/>
      <c r="W37" s="422"/>
      <c r="X37" s="340">
        <v>0.68935739847518285</v>
      </c>
      <c r="Y37" s="340">
        <v>0.73679833679833684</v>
      </c>
      <c r="Z37" s="340">
        <v>0.70641287557925159</v>
      </c>
    </row>
    <row r="38" spans="2:26" x14ac:dyDescent="0.3">
      <c r="B38" s="259">
        <v>40483</v>
      </c>
      <c r="C38" s="422"/>
      <c r="D38" s="422"/>
      <c r="E38" s="422"/>
      <c r="F38" s="422"/>
      <c r="G38" s="422"/>
      <c r="H38" s="422"/>
      <c r="I38" s="422">
        <v>0.77562862669245647</v>
      </c>
      <c r="J38" s="422">
        <v>0.8910891089108911</v>
      </c>
      <c r="K38" s="422">
        <v>0.8031240789861479</v>
      </c>
      <c r="L38" s="422">
        <v>0.70137614678899085</v>
      </c>
      <c r="M38" s="422">
        <v>0.72774744837408023</v>
      </c>
      <c r="N38" s="422">
        <v>0.71170836045754671</v>
      </c>
      <c r="O38" s="422">
        <v>0.40103492884864173</v>
      </c>
      <c r="P38" s="422">
        <v>0.60521042084168342</v>
      </c>
      <c r="Q38" s="422">
        <v>0.45085574572127141</v>
      </c>
      <c r="R38" s="422">
        <v>0.7489539748953975</v>
      </c>
      <c r="S38" s="422">
        <v>0.74850299401197606</v>
      </c>
      <c r="T38" s="422">
        <v>0.74876847290640391</v>
      </c>
      <c r="U38" s="422"/>
      <c r="V38" s="422"/>
      <c r="W38" s="422"/>
      <c r="X38" s="340">
        <v>0.67898466230155174</v>
      </c>
      <c r="Y38" s="340">
        <v>0.74103177314656643</v>
      </c>
      <c r="Z38" s="340">
        <v>0.70034699758866081</v>
      </c>
    </row>
    <row r="39" spans="2:26" x14ac:dyDescent="0.3">
      <c r="B39" s="259">
        <v>40513</v>
      </c>
      <c r="C39" s="422"/>
      <c r="D39" s="422"/>
      <c r="E39" s="422"/>
      <c r="F39" s="422"/>
      <c r="G39" s="422"/>
      <c r="H39" s="422"/>
      <c r="I39" s="422">
        <v>0.76590457256461231</v>
      </c>
      <c r="J39" s="422">
        <v>0.88414634146341464</v>
      </c>
      <c r="K39" s="422">
        <v>0.79497751124437777</v>
      </c>
      <c r="L39" s="422">
        <v>0.66898251904975348</v>
      </c>
      <c r="M39" s="422">
        <v>0.71106020942408377</v>
      </c>
      <c r="N39" s="422">
        <v>0.68608672519287039</v>
      </c>
      <c r="O39" s="422">
        <v>0.44793713163064841</v>
      </c>
      <c r="P39" s="422">
        <v>0.68253968253968256</v>
      </c>
      <c r="Q39" s="422">
        <v>0.51146131805157591</v>
      </c>
      <c r="R39" s="422">
        <v>0.83572895277207393</v>
      </c>
      <c r="S39" s="422">
        <v>0.86274509803921573</v>
      </c>
      <c r="T39" s="422">
        <v>0.84804469273743022</v>
      </c>
      <c r="U39" s="422"/>
      <c r="V39" s="422"/>
      <c r="W39" s="422"/>
      <c r="X39" s="340">
        <v>0.67539791953878936</v>
      </c>
      <c r="Y39" s="340">
        <v>0.74766562916851931</v>
      </c>
      <c r="Z39" s="340">
        <v>0.70145066923138577</v>
      </c>
    </row>
    <row r="40" spans="2:26" x14ac:dyDescent="0.3">
      <c r="B40" s="259">
        <v>40544</v>
      </c>
      <c r="C40" s="422"/>
      <c r="D40" s="422"/>
      <c r="E40" s="422"/>
      <c r="F40" s="422"/>
      <c r="G40" s="422"/>
      <c r="H40" s="422"/>
      <c r="I40" s="422">
        <v>0.71167141114274091</v>
      </c>
      <c r="J40" s="422">
        <v>0.87699316628701596</v>
      </c>
      <c r="K40" s="422">
        <v>0.75516931375486962</v>
      </c>
      <c r="L40" s="422">
        <v>0.70494923857868019</v>
      </c>
      <c r="M40" s="422">
        <v>0.74280104712041883</v>
      </c>
      <c r="N40" s="422">
        <v>0.72088537839823663</v>
      </c>
      <c r="O40" s="422">
        <v>0.43921852387843707</v>
      </c>
      <c r="P40" s="422">
        <v>0.69871794871794868</v>
      </c>
      <c r="Q40" s="422">
        <v>0.50486486486486482</v>
      </c>
      <c r="R40" s="422">
        <v>0.83836589698046182</v>
      </c>
      <c r="S40" s="422">
        <v>0.90163934426229508</v>
      </c>
      <c r="T40" s="422">
        <v>0.86565656565656568</v>
      </c>
      <c r="U40" s="422"/>
      <c r="V40" s="422"/>
      <c r="W40" s="422"/>
      <c r="X40" s="340">
        <v>0.67921180425849836</v>
      </c>
      <c r="Y40" s="340">
        <v>0.76875884851344978</v>
      </c>
      <c r="Z40" s="340">
        <v>0.71256958687371819</v>
      </c>
    </row>
    <row r="41" spans="2:26" x14ac:dyDescent="0.3">
      <c r="B41" s="259">
        <v>40575</v>
      </c>
      <c r="C41" s="422"/>
      <c r="D41" s="422"/>
      <c r="E41" s="422"/>
      <c r="F41" s="422"/>
      <c r="G41" s="422"/>
      <c r="H41" s="422"/>
      <c r="I41" s="422">
        <v>0.75114573785517869</v>
      </c>
      <c r="J41" s="422">
        <v>0.87044534412955465</v>
      </c>
      <c r="K41" s="422">
        <v>0.7813889839206295</v>
      </c>
      <c r="L41" s="422">
        <v>0.70535365377100434</v>
      </c>
      <c r="M41" s="422">
        <v>0.71924119241192408</v>
      </c>
      <c r="N41" s="422">
        <v>0.71117166212534055</v>
      </c>
      <c r="O41" s="422">
        <v>0.39549002601908068</v>
      </c>
      <c r="P41" s="422">
        <v>0.68075117370892024</v>
      </c>
      <c r="Q41" s="422">
        <v>0.47245091830272318</v>
      </c>
      <c r="R41" s="422">
        <v>0.81330472103004292</v>
      </c>
      <c r="S41" s="422">
        <v>0.91689750692520777</v>
      </c>
      <c r="T41" s="422">
        <v>0.85852478839177748</v>
      </c>
      <c r="U41" s="422"/>
      <c r="V41" s="422"/>
      <c r="W41" s="422"/>
      <c r="X41" s="340">
        <v>0.68213925327951563</v>
      </c>
      <c r="Y41" s="340">
        <v>0.75124568800306635</v>
      </c>
      <c r="Z41" s="340">
        <v>0.70764660111763455</v>
      </c>
    </row>
    <row r="42" spans="2:26" x14ac:dyDescent="0.3">
      <c r="B42" s="259">
        <v>40603</v>
      </c>
      <c r="C42" s="422"/>
      <c r="D42" s="422"/>
      <c r="E42" s="422"/>
      <c r="F42" s="422"/>
      <c r="G42" s="422"/>
      <c r="H42" s="422"/>
      <c r="I42" s="422">
        <v>0.75554675118858949</v>
      </c>
      <c r="J42" s="422">
        <v>0.9073359073359073</v>
      </c>
      <c r="K42" s="422">
        <v>0.79127537109966672</v>
      </c>
      <c r="L42" s="422">
        <v>0.72204255319148936</v>
      </c>
      <c r="M42" s="422">
        <v>0.72535760728218468</v>
      </c>
      <c r="N42" s="422">
        <v>0.72335390946502054</v>
      </c>
      <c r="O42" s="422">
        <v>0.41841779975278121</v>
      </c>
      <c r="P42" s="422">
        <v>0.702803738317757</v>
      </c>
      <c r="Q42" s="422">
        <v>0.48908499767765912</v>
      </c>
      <c r="R42" s="422">
        <v>0.82519685039370083</v>
      </c>
      <c r="S42" s="422">
        <v>0.88036117381489842</v>
      </c>
      <c r="T42" s="422">
        <v>0.84786641929499074</v>
      </c>
      <c r="U42" s="422"/>
      <c r="V42" s="422"/>
      <c r="W42" s="422"/>
      <c r="X42" s="340">
        <v>0.69001126549004876</v>
      </c>
      <c r="Y42" s="340">
        <v>0.76071428571428568</v>
      </c>
      <c r="Z42" s="340">
        <v>0.71437361555500867</v>
      </c>
    </row>
    <row r="43" spans="2:26" x14ac:dyDescent="0.3">
      <c r="B43" s="259">
        <v>40634</v>
      </c>
      <c r="C43" s="422"/>
      <c r="D43" s="422"/>
      <c r="E43" s="422"/>
      <c r="F43" s="422"/>
      <c r="G43" s="422"/>
      <c r="H43" s="422"/>
      <c r="I43" s="422">
        <v>0.75068643602416252</v>
      </c>
      <c r="J43" s="422">
        <v>0.88151658767772512</v>
      </c>
      <c r="K43" s="422">
        <v>0.78443357783211087</v>
      </c>
      <c r="L43" s="422">
        <v>0.72274285714285713</v>
      </c>
      <c r="M43" s="422">
        <v>0.7297998517420311</v>
      </c>
      <c r="N43" s="422">
        <v>0.72543475187332107</v>
      </c>
      <c r="O43" s="422">
        <v>0.42703533026113671</v>
      </c>
      <c r="P43" s="422">
        <v>0.71361502347417838</v>
      </c>
      <c r="Q43" s="422">
        <v>0.49768518518518517</v>
      </c>
      <c r="R43" s="422">
        <v>0.83417085427135673</v>
      </c>
      <c r="S43" s="422">
        <v>0.90123456790123457</v>
      </c>
      <c r="T43" s="422">
        <v>0.8642659279778393</v>
      </c>
      <c r="U43" s="422"/>
      <c r="V43" s="422"/>
      <c r="W43" s="422"/>
      <c r="X43" s="340">
        <v>0.68604356636271535</v>
      </c>
      <c r="Y43" s="340">
        <v>0.7652536143102181</v>
      </c>
      <c r="Z43" s="340">
        <v>0.71303331385154878</v>
      </c>
    </row>
    <row r="44" spans="2:26" x14ac:dyDescent="0.3">
      <c r="B44" s="259">
        <v>40664</v>
      </c>
      <c r="C44" s="422"/>
      <c r="D44" s="422"/>
      <c r="E44" s="422"/>
      <c r="F44" s="422"/>
      <c r="G44" s="422"/>
      <c r="H44" s="422"/>
      <c r="I44" s="422">
        <v>0.72022767075306482</v>
      </c>
      <c r="J44" s="422">
        <v>0.89214380825565909</v>
      </c>
      <c r="K44" s="422">
        <v>0.76276771004942334</v>
      </c>
      <c r="L44" s="422">
        <v>0.69403534609720174</v>
      </c>
      <c r="M44" s="422">
        <v>0.72496392496392492</v>
      </c>
      <c r="N44" s="422">
        <v>0.706080701360009</v>
      </c>
      <c r="O44" s="422">
        <v>0.42726633872101188</v>
      </c>
      <c r="P44" s="422">
        <v>0.65784114052953158</v>
      </c>
      <c r="Q44" s="422">
        <v>0.48641588296760713</v>
      </c>
      <c r="R44" s="422">
        <v>0.76734693877551019</v>
      </c>
      <c r="S44" s="422">
        <v>0.87164179104477613</v>
      </c>
      <c r="T44" s="422">
        <v>0.80969696969696969</v>
      </c>
      <c r="U44" s="422"/>
      <c r="V44" s="422"/>
      <c r="W44" s="422"/>
      <c r="X44" s="340">
        <v>0.66455499013397035</v>
      </c>
      <c r="Y44" s="340">
        <v>0.75307417691392309</v>
      </c>
      <c r="Z44" s="340">
        <v>0.69497648422057123</v>
      </c>
    </row>
    <row r="45" spans="2:26" x14ac:dyDescent="0.3">
      <c r="B45" s="259">
        <v>40695</v>
      </c>
      <c r="C45" s="422"/>
      <c r="D45" s="422"/>
      <c r="E45" s="422"/>
      <c r="F45" s="422"/>
      <c r="G45" s="422"/>
      <c r="H45" s="422"/>
      <c r="I45" s="422">
        <v>0.72585963259538389</v>
      </c>
      <c r="J45" s="422">
        <v>0.86524822695035464</v>
      </c>
      <c r="K45" s="422">
        <v>0.76060820367751059</v>
      </c>
      <c r="L45" s="422">
        <v>0.66950560864146236</v>
      </c>
      <c r="M45" s="422">
        <v>0.71853688778673275</v>
      </c>
      <c r="N45" s="422">
        <v>0.68917910447761199</v>
      </c>
      <c r="O45" s="422">
        <v>0.4317617866004963</v>
      </c>
      <c r="P45" s="422">
        <v>0.64864864864864868</v>
      </c>
      <c r="Q45" s="422">
        <v>0.49001814882032668</v>
      </c>
      <c r="R45" s="422">
        <v>0.73873873873873874</v>
      </c>
      <c r="S45" s="422">
        <v>0.85987261146496818</v>
      </c>
      <c r="T45" s="422">
        <v>0.78891820580474936</v>
      </c>
      <c r="U45" s="422"/>
      <c r="V45" s="422"/>
      <c r="W45" s="422"/>
      <c r="X45" s="340">
        <v>0.65355064027939469</v>
      </c>
      <c r="Y45" s="340">
        <v>0.74344209852847087</v>
      </c>
      <c r="Z45" s="340">
        <v>0.68529256721138643</v>
      </c>
    </row>
    <row r="46" spans="2:26" x14ac:dyDescent="0.3">
      <c r="B46" s="259">
        <v>40725</v>
      </c>
      <c r="C46" s="422"/>
      <c r="D46" s="422"/>
      <c r="E46" s="422"/>
      <c r="F46" s="422"/>
      <c r="G46" s="422"/>
      <c r="H46" s="422"/>
      <c r="I46" s="422">
        <v>0.72562620423892099</v>
      </c>
      <c r="J46" s="422">
        <v>0.89095744680851063</v>
      </c>
      <c r="K46" s="422">
        <v>0.76277263220794744</v>
      </c>
      <c r="L46" s="422">
        <v>0.63189885728178941</v>
      </c>
      <c r="M46" s="422">
        <v>0.71826036022843753</v>
      </c>
      <c r="N46" s="422">
        <v>0.67107273331119233</v>
      </c>
      <c r="O46" s="422">
        <v>0.41493456505003851</v>
      </c>
      <c r="P46" s="422">
        <v>0.69279661016949157</v>
      </c>
      <c r="Q46" s="422">
        <v>0.48898927159796718</v>
      </c>
      <c r="R46" s="422">
        <v>0.75268817204301075</v>
      </c>
      <c r="S46" s="422">
        <v>0.84</v>
      </c>
      <c r="T46" s="422">
        <v>0.78914405010438415</v>
      </c>
      <c r="U46" s="422"/>
      <c r="V46" s="422"/>
      <c r="W46" s="422"/>
      <c r="X46" s="340">
        <v>0.63416942735447235</v>
      </c>
      <c r="Y46" s="340">
        <v>0.7379628534248196</v>
      </c>
      <c r="Z46" s="340">
        <v>0.6756897449245185</v>
      </c>
    </row>
    <row r="47" spans="2:26" x14ac:dyDescent="0.3">
      <c r="B47" s="259">
        <v>40756</v>
      </c>
      <c r="C47" s="422"/>
      <c r="D47" s="422"/>
      <c r="E47" s="422"/>
      <c r="F47" s="422"/>
      <c r="G47" s="422"/>
      <c r="H47" s="422"/>
      <c r="I47" s="422">
        <v>0.7820069204152249</v>
      </c>
      <c r="J47" s="422">
        <v>0.89161290322580644</v>
      </c>
      <c r="K47" s="422">
        <v>0.80716824644549767</v>
      </c>
      <c r="L47" s="422">
        <v>0.67662093085821895</v>
      </c>
      <c r="M47" s="422">
        <v>0.71523294363985346</v>
      </c>
      <c r="N47" s="422">
        <v>0.69342954804405621</v>
      </c>
      <c r="O47" s="422">
        <v>0.43874425727411948</v>
      </c>
      <c r="P47" s="422">
        <v>0.67515923566878977</v>
      </c>
      <c r="Q47" s="422">
        <v>0.50140686550365787</v>
      </c>
      <c r="R47" s="422">
        <v>0.76824817518248179</v>
      </c>
      <c r="S47" s="422">
        <v>0.84285714285714286</v>
      </c>
      <c r="T47" s="422">
        <v>0.79732739420935417</v>
      </c>
      <c r="U47" s="422"/>
      <c r="V47" s="422"/>
      <c r="W47" s="422"/>
      <c r="X47" s="340">
        <v>0.67776936664143328</v>
      </c>
      <c r="Y47" s="340">
        <v>0.73740958100177423</v>
      </c>
      <c r="Z47" s="340">
        <v>0.70050999167360528</v>
      </c>
    </row>
    <row r="48" spans="2:26" x14ac:dyDescent="0.3">
      <c r="B48" s="259">
        <v>40787</v>
      </c>
      <c r="C48" s="422"/>
      <c r="D48" s="422"/>
      <c r="E48" s="422"/>
      <c r="F48" s="422"/>
      <c r="G48" s="422"/>
      <c r="H48" s="422"/>
      <c r="I48" s="422">
        <v>0.81565281899109787</v>
      </c>
      <c r="J48" s="422">
        <v>0.90792540792540788</v>
      </c>
      <c r="K48" s="422">
        <v>0.83792909397861559</v>
      </c>
      <c r="L48" s="422">
        <v>0.71729137199434234</v>
      </c>
      <c r="M48" s="422">
        <v>0.73467843631778063</v>
      </c>
      <c r="N48" s="422">
        <v>0.7244569171603783</v>
      </c>
      <c r="O48" s="422">
        <v>0.43678160919540232</v>
      </c>
      <c r="P48" s="422">
        <v>0.66818181818181821</v>
      </c>
      <c r="Q48" s="422">
        <v>0.50159134309357101</v>
      </c>
      <c r="R48" s="422">
        <v>0.79468599033816423</v>
      </c>
      <c r="S48" s="422">
        <v>0.87062937062937062</v>
      </c>
      <c r="T48" s="422">
        <v>0.82571428571428573</v>
      </c>
      <c r="U48" s="422"/>
      <c r="V48" s="422"/>
      <c r="W48" s="422"/>
      <c r="X48" s="340">
        <v>0.7152672527028392</v>
      </c>
      <c r="Y48" s="340">
        <v>0.76320057668048302</v>
      </c>
      <c r="Z48" s="340">
        <v>0.73248737537226472</v>
      </c>
    </row>
    <row r="49" spans="2:26" x14ac:dyDescent="0.3">
      <c r="B49" s="259">
        <v>40817</v>
      </c>
      <c r="C49" s="422"/>
      <c r="D49" s="422"/>
      <c r="E49" s="422"/>
      <c r="F49" s="422"/>
      <c r="G49" s="422"/>
      <c r="H49" s="422"/>
      <c r="I49" s="422">
        <v>0.83484486873508357</v>
      </c>
      <c r="J49" s="422">
        <v>0.94038748137108796</v>
      </c>
      <c r="K49" s="422">
        <v>0.86044830079537238</v>
      </c>
      <c r="L49" s="422">
        <v>0.76424640511272857</v>
      </c>
      <c r="M49" s="422">
        <v>0.80215419501133789</v>
      </c>
      <c r="N49" s="422">
        <v>0.7788451042462613</v>
      </c>
      <c r="O49" s="422">
        <v>0.47058823529411759</v>
      </c>
      <c r="P49" s="422">
        <v>0.70432692307692313</v>
      </c>
      <c r="Q49" s="422">
        <v>0.53244274809160308</v>
      </c>
      <c r="R49" s="422">
        <v>0.84552845528455289</v>
      </c>
      <c r="S49" s="422">
        <v>0.92500000000000004</v>
      </c>
      <c r="T49" s="422">
        <v>0.87684729064039413</v>
      </c>
      <c r="U49" s="422"/>
      <c r="V49" s="422"/>
      <c r="W49" s="422"/>
      <c r="X49" s="340">
        <v>0.74808020477815695</v>
      </c>
      <c r="Y49" s="340">
        <v>0.82066869300911849</v>
      </c>
      <c r="Z49" s="340">
        <v>0.77311159248130812</v>
      </c>
    </row>
    <row r="50" spans="2:26" x14ac:dyDescent="0.3">
      <c r="B50" s="259">
        <v>40848</v>
      </c>
      <c r="C50" s="422"/>
      <c r="D50" s="422"/>
      <c r="E50" s="422"/>
      <c r="F50" s="422"/>
      <c r="G50" s="422"/>
      <c r="H50" s="422"/>
      <c r="I50" s="422">
        <v>0.85283296541574682</v>
      </c>
      <c r="J50" s="422">
        <v>0.94171428571428573</v>
      </c>
      <c r="K50" s="422">
        <v>0.87447815196214862</v>
      </c>
      <c r="L50" s="422">
        <v>0.7357910906298003</v>
      </c>
      <c r="M50" s="422">
        <v>0.78401506075646077</v>
      </c>
      <c r="N50" s="422">
        <v>0.7564262175027463</v>
      </c>
      <c r="O50" s="422">
        <v>0.46578366445916108</v>
      </c>
      <c r="P50" s="422">
        <v>0.68646080760095007</v>
      </c>
      <c r="Q50" s="422">
        <v>0.51797752808988762</v>
      </c>
      <c r="R50" s="422">
        <v>0.85943060498220636</v>
      </c>
      <c r="S50" s="422">
        <v>0.94252873563218387</v>
      </c>
      <c r="T50" s="422">
        <v>0.89568706118355068</v>
      </c>
      <c r="U50" s="422"/>
      <c r="V50" s="422"/>
      <c r="W50" s="422"/>
      <c r="X50" s="340">
        <v>0.73745080716408318</v>
      </c>
      <c r="Y50" s="340">
        <v>0.80591497227356745</v>
      </c>
      <c r="Z50" s="340">
        <v>0.76334581772784016</v>
      </c>
    </row>
    <row r="51" spans="2:26" x14ac:dyDescent="0.3">
      <c r="B51" s="259">
        <v>40878</v>
      </c>
      <c r="C51" s="422"/>
      <c r="D51" s="422"/>
      <c r="E51" s="422"/>
      <c r="F51" s="422"/>
      <c r="G51" s="422"/>
      <c r="H51" s="422"/>
      <c r="I51" s="422">
        <v>0.84423076923076923</v>
      </c>
      <c r="J51" s="422">
        <v>0.95632530120481929</v>
      </c>
      <c r="K51" s="422">
        <v>0.87135568513119532</v>
      </c>
      <c r="L51" s="422">
        <v>0.74870017331022531</v>
      </c>
      <c r="M51" s="422">
        <v>0.7865968586387434</v>
      </c>
      <c r="N51" s="422">
        <v>0.76497032907750406</v>
      </c>
      <c r="O51" s="422">
        <v>0.44664031620553363</v>
      </c>
      <c r="P51" s="422">
        <v>0.72872340425531912</v>
      </c>
      <c r="Q51" s="422">
        <v>0.52305475504322763</v>
      </c>
      <c r="R51" s="422">
        <v>0.89130434782608692</v>
      </c>
      <c r="S51" s="422">
        <v>0.92073170731707321</v>
      </c>
      <c r="T51" s="422">
        <v>0.90431266846361191</v>
      </c>
      <c r="U51" s="422"/>
      <c r="V51" s="422"/>
      <c r="W51" s="422"/>
      <c r="X51" s="340">
        <v>0.74383436516796919</v>
      </c>
      <c r="Y51" s="340">
        <v>0.80856259156763799</v>
      </c>
      <c r="Z51" s="340">
        <v>0.76869217304326076</v>
      </c>
    </row>
    <row r="52" spans="2:26" x14ac:dyDescent="0.3">
      <c r="B52" s="259">
        <v>40909</v>
      </c>
      <c r="C52" s="422"/>
      <c r="D52" s="422"/>
      <c r="E52" s="422"/>
      <c r="F52" s="422"/>
      <c r="G52" s="422"/>
      <c r="H52" s="422"/>
      <c r="I52" s="422">
        <v>0.8440931049626702</v>
      </c>
      <c r="J52" s="422">
        <v>0.94327176781002642</v>
      </c>
      <c r="K52" s="422">
        <v>0.86886326194398678</v>
      </c>
      <c r="L52" s="422">
        <v>0.75522388059701495</v>
      </c>
      <c r="M52" s="422">
        <v>0.80244357009732858</v>
      </c>
      <c r="N52" s="422">
        <v>0.77500216844479142</v>
      </c>
      <c r="O52" s="422">
        <v>0.48540145985401462</v>
      </c>
      <c r="P52" s="422">
        <v>0.69682151589242058</v>
      </c>
      <c r="Q52" s="422">
        <v>0.54285714285714282</v>
      </c>
      <c r="R52" s="422">
        <v>0.85652173913043483</v>
      </c>
      <c r="S52" s="422">
        <v>0.91304347826086951</v>
      </c>
      <c r="T52" s="422">
        <v>0.87979539641943738</v>
      </c>
      <c r="U52" s="422"/>
      <c r="V52" s="422"/>
      <c r="W52" s="422"/>
      <c r="X52" s="340">
        <v>0.75078325263457701</v>
      </c>
      <c r="Y52" s="340">
        <v>0.81813865147198483</v>
      </c>
      <c r="Z52" s="340">
        <v>0.77603703044329708</v>
      </c>
    </row>
    <row r="53" spans="2:26" x14ac:dyDescent="0.3">
      <c r="B53" s="259">
        <v>40940</v>
      </c>
      <c r="C53" s="422"/>
      <c r="D53" s="422"/>
      <c r="E53" s="422"/>
      <c r="F53" s="422"/>
      <c r="G53" s="422"/>
      <c r="H53" s="422"/>
      <c r="I53" s="422">
        <v>0.8405405405405405</v>
      </c>
      <c r="J53" s="422">
        <v>0.94336569579288021</v>
      </c>
      <c r="K53" s="422">
        <v>0.8662884927066451</v>
      </c>
      <c r="L53" s="422">
        <v>0.81489476524554771</v>
      </c>
      <c r="M53" s="422">
        <v>0.82339955849889623</v>
      </c>
      <c r="N53" s="422">
        <v>0.81825111619296531</v>
      </c>
      <c r="O53" s="422">
        <v>0.4485294117647059</v>
      </c>
      <c r="P53" s="422">
        <v>0.68206521739130432</v>
      </c>
      <c r="Q53" s="422">
        <v>0.51363636363636367</v>
      </c>
      <c r="R53" s="422">
        <v>0.8523489932885906</v>
      </c>
      <c r="S53" s="422">
        <v>0.93093093093093093</v>
      </c>
      <c r="T53" s="422">
        <v>0.88589743589743586</v>
      </c>
      <c r="U53" s="422"/>
      <c r="V53" s="422"/>
      <c r="W53" s="422"/>
      <c r="X53" s="340">
        <v>0.78258401453224347</v>
      </c>
      <c r="Y53" s="340">
        <v>0.83512037224357683</v>
      </c>
      <c r="Z53" s="340">
        <v>0.80146898407388556</v>
      </c>
    </row>
    <row r="54" spans="2:26" x14ac:dyDescent="0.3">
      <c r="B54" s="259">
        <v>40969</v>
      </c>
      <c r="C54" s="422"/>
      <c r="D54" s="422"/>
      <c r="E54" s="422"/>
      <c r="F54" s="422"/>
      <c r="G54" s="422"/>
      <c r="H54" s="422"/>
      <c r="I54" s="422">
        <v>0.8371764705882353</v>
      </c>
      <c r="J54" s="422">
        <v>0.93934911242603547</v>
      </c>
      <c r="K54" s="422">
        <v>0.86183505890753298</v>
      </c>
      <c r="L54" s="422">
        <v>0.81470137825421129</v>
      </c>
      <c r="M54" s="422">
        <v>0.84821654439666072</v>
      </c>
      <c r="N54" s="422">
        <v>0.82817904374364193</v>
      </c>
      <c r="O54" s="422">
        <v>0.45300592718035559</v>
      </c>
      <c r="P54" s="422">
        <v>0.69750000000000001</v>
      </c>
      <c r="Q54" s="422">
        <v>0.51486401012017713</v>
      </c>
      <c r="R54" s="422">
        <v>0.83445190156599558</v>
      </c>
      <c r="S54" s="422">
        <v>0.92941176470588238</v>
      </c>
      <c r="T54" s="422">
        <v>0.87547649301143582</v>
      </c>
      <c r="U54" s="422"/>
      <c r="V54" s="422"/>
      <c r="W54" s="422"/>
      <c r="X54" s="340">
        <v>0.77622014537902384</v>
      </c>
      <c r="Y54" s="340">
        <v>0.8536040230955485</v>
      </c>
      <c r="Z54" s="340">
        <v>0.80392026135075667</v>
      </c>
    </row>
    <row r="55" spans="2:26" x14ac:dyDescent="0.3">
      <c r="B55" s="259">
        <v>41000</v>
      </c>
      <c r="C55" s="422"/>
      <c r="D55" s="422"/>
      <c r="E55" s="422"/>
      <c r="F55" s="422"/>
      <c r="G55" s="422"/>
      <c r="H55" s="422"/>
      <c r="I55" s="422">
        <v>0.8398169336384439</v>
      </c>
      <c r="J55" s="422">
        <v>0.94668820678513732</v>
      </c>
      <c r="K55" s="422">
        <v>0.86776510350654834</v>
      </c>
      <c r="L55" s="422">
        <v>0.81062500000000004</v>
      </c>
      <c r="M55" s="422">
        <v>0.82327848872638631</v>
      </c>
      <c r="N55" s="422">
        <v>0.815763424894828</v>
      </c>
      <c r="O55" s="422">
        <v>0.4889673433362754</v>
      </c>
      <c r="P55" s="422">
        <v>0.68238213399503722</v>
      </c>
      <c r="Q55" s="422">
        <v>0.53971354166666663</v>
      </c>
      <c r="R55" s="422">
        <v>0.85558583106267028</v>
      </c>
      <c r="S55" s="422">
        <v>0.93165467625899279</v>
      </c>
      <c r="T55" s="422">
        <v>0.88837209302325582</v>
      </c>
      <c r="U55" s="422"/>
      <c r="V55" s="422"/>
      <c r="W55" s="422"/>
      <c r="X55" s="340">
        <v>0.77373260437375746</v>
      </c>
      <c r="Y55" s="340">
        <v>0.83413356612832823</v>
      </c>
      <c r="Z55" s="340">
        <v>0.79564528899445763</v>
      </c>
    </row>
    <row r="56" spans="2:26" x14ac:dyDescent="0.3">
      <c r="B56" s="259">
        <v>41030</v>
      </c>
      <c r="C56" s="422"/>
      <c r="D56" s="422"/>
      <c r="E56" s="422"/>
      <c r="F56" s="422"/>
      <c r="G56" s="422"/>
      <c r="H56" s="422"/>
      <c r="I56" s="422">
        <v>0.84195804195804191</v>
      </c>
      <c r="J56" s="422">
        <v>0.93313953488372092</v>
      </c>
      <c r="K56" s="422">
        <v>0.86410165901870806</v>
      </c>
      <c r="L56" s="422">
        <v>0.75258479956466529</v>
      </c>
      <c r="M56" s="422">
        <v>0.81058853765098948</v>
      </c>
      <c r="N56" s="422">
        <v>0.77658443215652917</v>
      </c>
      <c r="O56" s="422">
        <v>0.48326055312954869</v>
      </c>
      <c r="P56" s="422">
        <v>0.70949720670391059</v>
      </c>
      <c r="Q56" s="422">
        <v>0.54683411826268968</v>
      </c>
      <c r="R56" s="422">
        <v>0.84946236559139787</v>
      </c>
      <c r="S56" s="422">
        <v>0.88659793814432986</v>
      </c>
      <c r="T56" s="422">
        <v>0.86576168929110109</v>
      </c>
      <c r="U56" s="422"/>
      <c r="V56" s="422"/>
      <c r="W56" s="422"/>
      <c r="X56" s="340">
        <v>0.73745214802211823</v>
      </c>
      <c r="Y56" s="340">
        <v>0.82023303125577951</v>
      </c>
      <c r="Z56" s="340">
        <v>0.76767267571399633</v>
      </c>
    </row>
    <row r="57" spans="2:26" x14ac:dyDescent="0.3">
      <c r="B57" s="259">
        <v>41061</v>
      </c>
      <c r="C57" s="422"/>
      <c r="D57" s="422"/>
      <c r="E57" s="422"/>
      <c r="F57" s="422"/>
      <c r="G57" s="422"/>
      <c r="H57" s="422"/>
      <c r="I57" s="422">
        <v>0.83942357179619143</v>
      </c>
      <c r="J57" s="422">
        <v>0.93108728943338437</v>
      </c>
      <c r="K57" s="422">
        <v>0.86248073959938365</v>
      </c>
      <c r="L57" s="422">
        <v>0.76314199395770388</v>
      </c>
      <c r="M57" s="422">
        <v>0.81268087345435414</v>
      </c>
      <c r="N57" s="422">
        <v>0.78462240474560807</v>
      </c>
      <c r="O57" s="422">
        <v>0.50363196125907994</v>
      </c>
      <c r="P57" s="422">
        <v>0.72380952380952379</v>
      </c>
      <c r="Q57" s="422">
        <v>0.56916099773242634</v>
      </c>
      <c r="R57" s="422">
        <v>0.74545454545454548</v>
      </c>
      <c r="S57" s="422">
        <v>0.89763779527559051</v>
      </c>
      <c r="T57" s="422">
        <v>0.81164383561643838</v>
      </c>
      <c r="U57" s="422"/>
      <c r="V57" s="422"/>
      <c r="W57" s="422"/>
      <c r="X57" s="340">
        <v>0.74200778577326887</v>
      </c>
      <c r="Y57" s="340">
        <v>0.82266386394037838</v>
      </c>
      <c r="Z57" s="340">
        <v>0.7727935813274982</v>
      </c>
    </row>
    <row r="58" spans="2:26" x14ac:dyDescent="0.3">
      <c r="B58" s="259">
        <v>41091</v>
      </c>
      <c r="C58" s="422"/>
      <c r="D58" s="422"/>
      <c r="E58" s="422"/>
      <c r="F58" s="422"/>
      <c r="G58" s="422"/>
      <c r="H58" s="422"/>
      <c r="I58" s="422">
        <v>0.867026055705301</v>
      </c>
      <c r="J58" s="422">
        <v>0.93023255813953487</v>
      </c>
      <c r="K58" s="422">
        <v>0.88194921070693211</v>
      </c>
      <c r="L58" s="422">
        <v>0.91173163418290859</v>
      </c>
      <c r="M58" s="422">
        <v>0.92506142506142508</v>
      </c>
      <c r="N58" s="422">
        <v>0.91749946842440999</v>
      </c>
      <c r="O58" s="422">
        <v>0.4962089300758214</v>
      </c>
      <c r="P58" s="422">
        <v>0.72580645161290325</v>
      </c>
      <c r="Q58" s="422">
        <v>0.5638740344622698</v>
      </c>
      <c r="R58" s="422">
        <v>0.79864253393665163</v>
      </c>
      <c r="S58" s="422">
        <v>0.92114695340501795</v>
      </c>
      <c r="T58" s="422">
        <v>0.84604715672676833</v>
      </c>
      <c r="U58" s="422"/>
      <c r="V58" s="422"/>
      <c r="W58" s="422"/>
      <c r="X58" s="340">
        <v>0.84180176259384176</v>
      </c>
      <c r="Y58" s="340">
        <v>0.90764503885776249</v>
      </c>
      <c r="Z58" s="340">
        <v>0.86654441727791365</v>
      </c>
    </row>
    <row r="59" spans="2:26" x14ac:dyDescent="0.3">
      <c r="B59" s="259">
        <v>41122</v>
      </c>
      <c r="C59" s="422"/>
      <c r="D59" s="422"/>
      <c r="E59" s="422"/>
      <c r="F59" s="422"/>
      <c r="G59" s="422"/>
      <c r="H59" s="422"/>
      <c r="I59" s="422">
        <v>0.80098684210526316</v>
      </c>
      <c r="J59" s="422">
        <v>0.91743119266055051</v>
      </c>
      <c r="K59" s="422">
        <v>0.82879499217527386</v>
      </c>
      <c r="L59" s="422">
        <v>0.95063036338595186</v>
      </c>
      <c r="M59" s="422">
        <v>0.95747705829132734</v>
      </c>
      <c r="N59" s="422">
        <v>0.95371448532836511</v>
      </c>
      <c r="O59" s="422">
        <v>0.47844522968197878</v>
      </c>
      <c r="P59" s="422">
        <v>0.73207547169811316</v>
      </c>
      <c r="Q59" s="422">
        <v>0.54755784061696655</v>
      </c>
      <c r="R59" s="422">
        <v>0.81986143187066973</v>
      </c>
      <c r="S59" s="422">
        <v>0.8571428571428571</v>
      </c>
      <c r="T59" s="422">
        <v>0.83556149732620322</v>
      </c>
      <c r="U59" s="422"/>
      <c r="V59" s="422"/>
      <c r="W59" s="422"/>
      <c r="X59" s="340">
        <v>0.87127341642976897</v>
      </c>
      <c r="Y59" s="340">
        <v>0.93804173354735154</v>
      </c>
      <c r="Z59" s="340">
        <v>0.89832639611515785</v>
      </c>
    </row>
    <row r="60" spans="2:26" x14ac:dyDescent="0.3">
      <c r="B60" s="259">
        <v>41153</v>
      </c>
      <c r="C60" s="422"/>
      <c r="D60" s="422"/>
      <c r="E60" s="422"/>
      <c r="F60" s="422"/>
      <c r="G60" s="422"/>
      <c r="H60" s="422"/>
      <c r="I60" s="422">
        <v>0.80931154036651809</v>
      </c>
      <c r="J60" s="422">
        <v>0.93281250000000004</v>
      </c>
      <c r="K60" s="422">
        <v>0.83903723204212111</v>
      </c>
      <c r="L60" s="422">
        <v>0.94831194831194832</v>
      </c>
      <c r="M60" s="422">
        <v>0.94128576737272385</v>
      </c>
      <c r="N60" s="422">
        <v>0.94533627111530794</v>
      </c>
      <c r="O60" s="422">
        <v>0.44176285414480593</v>
      </c>
      <c r="P60" s="422">
        <v>0.75862068965517238</v>
      </c>
      <c r="Q60" s="422">
        <v>0.52651806302843962</v>
      </c>
      <c r="R60" s="422">
        <v>0.82838283828382842</v>
      </c>
      <c r="S60" s="422">
        <v>0.871244635193133</v>
      </c>
      <c r="T60" s="422">
        <v>0.84701492537313428</v>
      </c>
      <c r="U60" s="422"/>
      <c r="V60" s="422"/>
      <c r="W60" s="422"/>
      <c r="X60" s="340">
        <v>0.89224621424565342</v>
      </c>
      <c r="Y60" s="340">
        <v>0.93210673552829781</v>
      </c>
      <c r="Z60" s="340">
        <v>0.90797181424569151</v>
      </c>
    </row>
    <row r="61" spans="2:26" x14ac:dyDescent="0.3">
      <c r="B61" s="259">
        <v>41183</v>
      </c>
      <c r="C61" s="422"/>
      <c r="D61" s="422"/>
      <c r="E61" s="422"/>
      <c r="F61" s="422"/>
      <c r="G61" s="422"/>
      <c r="H61" s="422"/>
      <c r="I61" s="422">
        <v>0.80906836698547646</v>
      </c>
      <c r="J61" s="422">
        <v>0.90522478736330503</v>
      </c>
      <c r="K61" s="422">
        <v>0.83077345035655514</v>
      </c>
      <c r="L61" s="422">
        <v>0.92701606847875051</v>
      </c>
      <c r="M61" s="422">
        <v>0.92600717989629033</v>
      </c>
      <c r="N61" s="422">
        <v>0.92658271224192579</v>
      </c>
      <c r="O61" s="422">
        <v>0.43497109826589597</v>
      </c>
      <c r="P61" s="422">
        <v>0.74285714285714288</v>
      </c>
      <c r="Q61" s="422">
        <v>0.51547491995731054</v>
      </c>
      <c r="R61" s="422">
        <v>0.80851063829787229</v>
      </c>
      <c r="S61" s="422">
        <v>0.88401253918495293</v>
      </c>
      <c r="T61" s="422">
        <v>0.84097035040431267</v>
      </c>
      <c r="U61" s="422"/>
      <c r="V61" s="422"/>
      <c r="W61" s="422"/>
      <c r="X61" s="340">
        <v>0.83275755159890164</v>
      </c>
      <c r="Y61" s="340">
        <v>0.90791453505868192</v>
      </c>
      <c r="Z61" s="340">
        <v>0.86060775020908842</v>
      </c>
    </row>
    <row r="62" spans="2:26" x14ac:dyDescent="0.3">
      <c r="B62" s="259">
        <v>41214</v>
      </c>
      <c r="C62" s="422"/>
      <c r="D62" s="422"/>
      <c r="E62" s="422"/>
      <c r="F62" s="422"/>
      <c r="G62" s="422"/>
      <c r="H62" s="422"/>
      <c r="I62" s="422">
        <v>0.91530797101449279</v>
      </c>
      <c r="J62" s="422">
        <v>0.96387283236994215</v>
      </c>
      <c r="K62" s="422">
        <v>0.92689655172413798</v>
      </c>
      <c r="L62" s="422">
        <v>0.92574964302712992</v>
      </c>
      <c r="M62" s="422">
        <v>0.94218009478672982</v>
      </c>
      <c r="N62" s="422">
        <v>0.9339824269769651</v>
      </c>
      <c r="O62" s="422">
        <v>0.45729537366548051</v>
      </c>
      <c r="P62" s="422">
        <v>0.69465648854961837</v>
      </c>
      <c r="Q62" s="422">
        <v>0.51878707976268956</v>
      </c>
      <c r="R62" s="422">
        <v>0.81534090909090906</v>
      </c>
      <c r="S62" s="422">
        <v>0.88122605363984674</v>
      </c>
      <c r="T62" s="422">
        <v>0.84339314845024471</v>
      </c>
      <c r="U62" s="422"/>
      <c r="V62" s="422"/>
      <c r="W62" s="422"/>
      <c r="X62" s="340">
        <v>0.8511285822977428</v>
      </c>
      <c r="Y62" s="340">
        <v>0.92454186130075455</v>
      </c>
      <c r="Z62" s="340">
        <v>0.88150460898007732</v>
      </c>
    </row>
    <row r="63" spans="2:26" x14ac:dyDescent="0.3">
      <c r="B63" s="259">
        <v>41244</v>
      </c>
      <c r="C63" s="422"/>
      <c r="D63" s="422"/>
      <c r="E63" s="422"/>
      <c r="F63" s="422"/>
      <c r="G63" s="422"/>
      <c r="H63" s="422"/>
      <c r="I63" s="422">
        <v>0.89963598543941758</v>
      </c>
      <c r="J63" s="422">
        <v>0.93459552495697074</v>
      </c>
      <c r="K63" s="422">
        <v>0.90774760383386577</v>
      </c>
      <c r="L63" s="422">
        <v>0.84679665738161558</v>
      </c>
      <c r="M63" s="422">
        <v>0.87489911218724781</v>
      </c>
      <c r="N63" s="422">
        <v>0.86109210346243326</v>
      </c>
      <c r="O63" s="422">
        <v>0.46646026831785348</v>
      </c>
      <c r="P63" s="422">
        <v>0.69138755980861244</v>
      </c>
      <c r="Q63" s="422">
        <v>0.53424657534246578</v>
      </c>
      <c r="R63" s="422">
        <v>0.88102893890675238</v>
      </c>
      <c r="S63" s="422">
        <v>0.9285714285714286</v>
      </c>
      <c r="T63" s="422">
        <v>0.90163934426229508</v>
      </c>
      <c r="U63" s="422"/>
      <c r="V63" s="422"/>
      <c r="W63" s="422"/>
      <c r="X63" s="340">
        <v>0.80906815839835122</v>
      </c>
      <c r="Y63" s="340">
        <v>0.86899475171578522</v>
      </c>
      <c r="Z63" s="340">
        <v>0.83434068272750495</v>
      </c>
    </row>
    <row r="64" spans="2:26" x14ac:dyDescent="0.3">
      <c r="B64" s="259">
        <v>41275</v>
      </c>
      <c r="C64" s="422"/>
      <c r="D64" s="422"/>
      <c r="E64" s="422"/>
      <c r="F64" s="422"/>
      <c r="G64" s="422"/>
      <c r="H64" s="422"/>
      <c r="I64" s="422">
        <v>0.91429840142095919</v>
      </c>
      <c r="J64" s="422">
        <v>0.94421768707482989</v>
      </c>
      <c r="K64" s="422">
        <v>0.92166052895882156</v>
      </c>
      <c r="L64" s="422">
        <v>0.83967260471834382</v>
      </c>
      <c r="M64" s="422">
        <v>0.84837758112094397</v>
      </c>
      <c r="N64" s="422">
        <v>0.84358430540827145</v>
      </c>
      <c r="O64" s="422">
        <v>0.52611585944919281</v>
      </c>
      <c r="P64" s="422">
        <v>0.73130841121495327</v>
      </c>
      <c r="Q64" s="422">
        <v>0.58541525995948684</v>
      </c>
      <c r="R64" s="422">
        <v>0.86053412462908008</v>
      </c>
      <c r="S64" s="422">
        <v>0.86567164179104472</v>
      </c>
      <c r="T64" s="422">
        <v>0.86280991735537194</v>
      </c>
      <c r="U64" s="422"/>
      <c r="V64" s="422"/>
      <c r="W64" s="422"/>
      <c r="X64" s="340">
        <v>0.81977937403796819</v>
      </c>
      <c r="Y64" s="340">
        <v>0.85355735324621451</v>
      </c>
      <c r="Z64" s="340">
        <v>0.83268605849251009</v>
      </c>
    </row>
    <row r="65" spans="2:26" x14ac:dyDescent="0.3">
      <c r="B65" s="259">
        <v>41306</v>
      </c>
      <c r="C65" s="422"/>
      <c r="D65" s="422"/>
      <c r="E65" s="422"/>
      <c r="F65" s="422"/>
      <c r="G65" s="422"/>
      <c r="H65" s="422"/>
      <c r="I65" s="422">
        <v>0.90548780487804881</v>
      </c>
      <c r="J65" s="422">
        <v>0.92881944444444442</v>
      </c>
      <c r="K65" s="422">
        <v>0.91155234657039708</v>
      </c>
      <c r="L65" s="422">
        <v>0.85602981029810299</v>
      </c>
      <c r="M65" s="422">
        <v>0.88207913110938707</v>
      </c>
      <c r="N65" s="422">
        <v>0.86817359855334542</v>
      </c>
      <c r="O65" s="422">
        <v>0.50163934426229506</v>
      </c>
      <c r="P65" s="422">
        <v>0.70200573065902583</v>
      </c>
      <c r="Q65" s="422">
        <v>0.55696202531645567</v>
      </c>
      <c r="R65" s="422">
        <v>0.85433070866141736</v>
      </c>
      <c r="S65" s="422">
        <v>0.92888888888888888</v>
      </c>
      <c r="T65" s="422">
        <v>0.88935281837160751</v>
      </c>
      <c r="U65" s="422"/>
      <c r="V65" s="422"/>
      <c r="W65" s="422"/>
      <c r="X65" s="340">
        <v>0.81374761326158651</v>
      </c>
      <c r="Y65" s="340">
        <v>0.8752682403433476</v>
      </c>
      <c r="Z65" s="340">
        <v>0.8379175887870165</v>
      </c>
    </row>
    <row r="66" spans="2:26" x14ac:dyDescent="0.3">
      <c r="B66" s="259">
        <v>41334</v>
      </c>
      <c r="C66" s="422"/>
      <c r="D66" s="422"/>
      <c r="E66" s="422"/>
      <c r="F66" s="422"/>
      <c r="G66" s="422"/>
      <c r="H66" s="422"/>
      <c r="I66" s="422">
        <v>0.94162575013638838</v>
      </c>
      <c r="J66" s="422">
        <v>0.95429616087751368</v>
      </c>
      <c r="K66" s="422">
        <v>0.9445378151260504</v>
      </c>
      <c r="L66" s="422">
        <v>0.89214074317658665</v>
      </c>
      <c r="M66" s="422">
        <v>0.88581730769230771</v>
      </c>
      <c r="N66" s="422">
        <v>0.88929022936608271</v>
      </c>
      <c r="O66" s="422">
        <v>0.46292947558770342</v>
      </c>
      <c r="P66" s="422">
        <v>0.71052631578947367</v>
      </c>
      <c r="Q66" s="422">
        <v>0.53083989501312334</v>
      </c>
      <c r="R66" s="422">
        <v>0.82005899705014751</v>
      </c>
      <c r="S66" s="422">
        <v>0.88030888030888033</v>
      </c>
      <c r="T66" s="422">
        <v>0.84615384615384615</v>
      </c>
      <c r="U66" s="422"/>
      <c r="V66" s="422"/>
      <c r="W66" s="422"/>
      <c r="X66" s="340">
        <v>0.82750435195442318</v>
      </c>
      <c r="Y66" s="340">
        <v>0.87580645161290327</v>
      </c>
      <c r="Z66" s="340">
        <v>0.84540292857854371</v>
      </c>
    </row>
    <row r="67" spans="2:26" x14ac:dyDescent="0.3">
      <c r="B67" s="259">
        <v>41365</v>
      </c>
      <c r="C67" s="422"/>
      <c r="D67" s="422"/>
      <c r="E67" s="422"/>
      <c r="F67" s="422"/>
      <c r="G67" s="422"/>
      <c r="H67" s="422"/>
      <c r="I67" s="422">
        <v>0.92982456140350878</v>
      </c>
      <c r="J67" s="422">
        <v>0.95016611295681064</v>
      </c>
      <c r="K67" s="422">
        <v>0.9348722176422094</v>
      </c>
      <c r="L67" s="422">
        <v>0.90902987579724737</v>
      </c>
      <c r="M67" s="422">
        <v>0.91141868512110724</v>
      </c>
      <c r="N67" s="422">
        <v>0.91020616800136311</v>
      </c>
      <c r="O67" s="422">
        <v>0.44979253112033202</v>
      </c>
      <c r="P67" s="422">
        <v>0.67929292929292928</v>
      </c>
      <c r="Q67" s="422">
        <v>0.50655840099937544</v>
      </c>
      <c r="R67" s="422">
        <v>0.82644628099173556</v>
      </c>
      <c r="S67" s="422">
        <v>0.85258964143426297</v>
      </c>
      <c r="T67" s="422">
        <v>0.83713355048859939</v>
      </c>
      <c r="U67" s="422"/>
      <c r="V67" s="422"/>
      <c r="W67" s="422"/>
      <c r="X67" s="340">
        <v>0.82341861560194629</v>
      </c>
      <c r="Y67" s="340">
        <v>0.89127808649432227</v>
      </c>
      <c r="Z67" s="340">
        <v>0.8501427212178877</v>
      </c>
    </row>
    <row r="68" spans="2:26" x14ac:dyDescent="0.3">
      <c r="B68" s="259">
        <v>41395</v>
      </c>
      <c r="C68" s="422"/>
      <c r="D68" s="422"/>
      <c r="E68" s="422"/>
      <c r="F68" s="422"/>
      <c r="G68" s="422"/>
      <c r="H68" s="422"/>
      <c r="I68" s="422">
        <v>0.94546532305868403</v>
      </c>
      <c r="J68" s="422">
        <v>0.93696763202725719</v>
      </c>
      <c r="K68" s="422">
        <v>0.94327176781002642</v>
      </c>
      <c r="L68" s="422">
        <v>0.91218637992831542</v>
      </c>
      <c r="M68" s="422">
        <v>0.89090359625264426</v>
      </c>
      <c r="N68" s="422">
        <v>0.90063944909001481</v>
      </c>
      <c r="O68" s="422">
        <v>0.46403940886699507</v>
      </c>
      <c r="P68" s="422">
        <v>0.75683060109289613</v>
      </c>
      <c r="Q68" s="422">
        <v>0.54163649529326574</v>
      </c>
      <c r="R68" s="422">
        <v>0.79761904761904767</v>
      </c>
      <c r="S68" s="422">
        <v>0.86641221374045807</v>
      </c>
      <c r="T68" s="422">
        <v>0.82775919732441472</v>
      </c>
      <c r="U68" s="422"/>
      <c r="V68" s="422"/>
      <c r="W68" s="422"/>
      <c r="X68" s="340">
        <v>0.83716540837336995</v>
      </c>
      <c r="Y68" s="340">
        <v>0.88461538461538458</v>
      </c>
      <c r="Z68" s="340">
        <v>0.85790185471406488</v>
      </c>
    </row>
    <row r="69" spans="2:26" x14ac:dyDescent="0.3">
      <c r="B69" s="259">
        <v>41426</v>
      </c>
      <c r="C69" s="422"/>
      <c r="D69" s="422"/>
      <c r="E69" s="422"/>
      <c r="F69" s="422"/>
      <c r="G69" s="422"/>
      <c r="H69" s="422"/>
      <c r="I69" s="422">
        <v>0.84994523548740419</v>
      </c>
      <c r="J69" s="422">
        <v>0.88091068301225917</v>
      </c>
      <c r="K69" s="422">
        <v>0.85732165206508137</v>
      </c>
      <c r="L69" s="422">
        <v>0.79467186484730346</v>
      </c>
      <c r="M69" s="422">
        <v>0.82487883683360264</v>
      </c>
      <c r="N69" s="422">
        <v>0.80981694475943622</v>
      </c>
      <c r="O69" s="422">
        <v>0.46255924170616108</v>
      </c>
      <c r="P69" s="422">
        <v>0.68684210526315792</v>
      </c>
      <c r="Q69" s="422">
        <v>0.52195121951219514</v>
      </c>
      <c r="R69" s="422">
        <v>0.75141242937853103</v>
      </c>
      <c r="S69" s="422">
        <v>0.84030418250950567</v>
      </c>
      <c r="T69" s="422">
        <v>0.78930307941653155</v>
      </c>
      <c r="U69" s="422"/>
      <c r="V69" s="422"/>
      <c r="W69" s="422"/>
      <c r="X69" s="340">
        <v>0.75273245683510215</v>
      </c>
      <c r="Y69" s="340">
        <v>0.82107217451844972</v>
      </c>
      <c r="Z69" s="340">
        <v>0.78045565806816042</v>
      </c>
    </row>
    <row r="70" spans="2:26" x14ac:dyDescent="0.3">
      <c r="B70" s="259">
        <v>41456</v>
      </c>
      <c r="C70" s="422"/>
      <c r="D70" s="422"/>
      <c r="E70" s="422"/>
      <c r="F70" s="422"/>
      <c r="G70" s="422"/>
      <c r="H70" s="422"/>
      <c r="I70" s="422">
        <v>0.95972828723920423</v>
      </c>
      <c r="J70" s="422">
        <v>0.9426751592356688</v>
      </c>
      <c r="K70" s="422">
        <v>0.95574563034585347</v>
      </c>
      <c r="L70" s="422">
        <v>0.92961577694661679</v>
      </c>
      <c r="M70" s="422">
        <v>0.92077087794432544</v>
      </c>
      <c r="N70" s="422">
        <v>0.9253003656625457</v>
      </c>
      <c r="O70" s="422">
        <v>0.46718146718146719</v>
      </c>
      <c r="P70" s="422">
        <v>0.72222222222222221</v>
      </c>
      <c r="Q70" s="422">
        <v>0.53536067892503536</v>
      </c>
      <c r="R70" s="422">
        <v>0.84210526315789469</v>
      </c>
      <c r="S70" s="422">
        <v>0.8539325842696629</v>
      </c>
      <c r="T70" s="422">
        <v>0.84729064039408863</v>
      </c>
      <c r="U70" s="422"/>
      <c r="V70" s="422"/>
      <c r="W70" s="422"/>
      <c r="X70" s="340">
        <v>0.85956112852664579</v>
      </c>
      <c r="Y70" s="340">
        <v>0.90134969325153369</v>
      </c>
      <c r="Z70" s="340">
        <v>0.87584887613582019</v>
      </c>
    </row>
    <row r="71" spans="2:26" x14ac:dyDescent="0.3">
      <c r="B71" s="259">
        <v>41487</v>
      </c>
      <c r="C71" s="422"/>
      <c r="D71" s="422"/>
      <c r="E71" s="422"/>
      <c r="F71" s="422"/>
      <c r="G71" s="422"/>
      <c r="H71" s="422"/>
      <c r="I71" s="422">
        <v>0.93828828828828825</v>
      </c>
      <c r="J71" s="422">
        <v>0.94301221166892812</v>
      </c>
      <c r="K71" s="422">
        <v>0.93946567467027398</v>
      </c>
      <c r="L71" s="422">
        <v>0.80278361344537819</v>
      </c>
      <c r="M71" s="422">
        <v>0.82362058276503414</v>
      </c>
      <c r="N71" s="422">
        <v>0.81234006255331248</v>
      </c>
      <c r="O71" s="422">
        <v>0.45683453237410071</v>
      </c>
      <c r="P71" s="422">
        <v>0.69491525423728817</v>
      </c>
      <c r="Q71" s="422">
        <v>0.514324693042292</v>
      </c>
      <c r="R71" s="422">
        <v>0.77777777777777779</v>
      </c>
      <c r="S71" s="422">
        <v>0.86119873817034698</v>
      </c>
      <c r="T71" s="422">
        <v>0.81351351351351353</v>
      </c>
      <c r="U71" s="422"/>
      <c r="V71" s="422"/>
      <c r="W71" s="422"/>
      <c r="X71" s="340">
        <v>0.79029485653841069</v>
      </c>
      <c r="Y71" s="340">
        <v>0.83534743202416917</v>
      </c>
      <c r="Z71" s="340">
        <v>0.80741165860457487</v>
      </c>
    </row>
    <row r="72" spans="2:26" x14ac:dyDescent="0.3">
      <c r="B72" s="259">
        <v>41518</v>
      </c>
      <c r="C72" s="422"/>
      <c r="D72" s="422"/>
      <c r="E72" s="422"/>
      <c r="F72" s="422"/>
      <c r="G72" s="422"/>
      <c r="H72" s="422"/>
      <c r="I72" s="422">
        <v>0.87233096085409256</v>
      </c>
      <c r="J72" s="422">
        <v>0.88433382137628114</v>
      </c>
      <c r="K72" s="422">
        <v>0.87512794268167859</v>
      </c>
      <c r="L72" s="422">
        <v>0.80350772889417366</v>
      </c>
      <c r="M72" s="422">
        <v>0.84237116874368478</v>
      </c>
      <c r="N72" s="422">
        <v>0.82172745933996527</v>
      </c>
      <c r="O72" s="422">
        <v>0.49545454545454548</v>
      </c>
      <c r="P72" s="422">
        <v>0.71381578947368418</v>
      </c>
      <c r="Q72" s="422">
        <v>0.55152027027027029</v>
      </c>
      <c r="R72" s="422">
        <v>0.69706840390879476</v>
      </c>
      <c r="S72" s="422">
        <v>0.88888888888888884</v>
      </c>
      <c r="T72" s="422">
        <v>0.78354203935599287</v>
      </c>
      <c r="U72" s="422"/>
      <c r="V72" s="422"/>
      <c r="W72" s="422"/>
      <c r="X72" s="340">
        <v>0.78158552728342401</v>
      </c>
      <c r="Y72" s="340">
        <v>0.84268060836501901</v>
      </c>
      <c r="Z72" s="340">
        <v>0.80494230943944767</v>
      </c>
    </row>
    <row r="73" spans="2:26" x14ac:dyDescent="0.3">
      <c r="B73" s="259">
        <v>41548</v>
      </c>
      <c r="C73" s="422"/>
      <c r="D73" s="422"/>
      <c r="E73" s="422"/>
      <c r="F73" s="422"/>
      <c r="G73" s="422"/>
      <c r="H73" s="422"/>
      <c r="I73" s="422">
        <v>0.84226646248085757</v>
      </c>
      <c r="J73" s="422">
        <v>0.87136929460580914</v>
      </c>
      <c r="K73" s="422">
        <v>0.84857571214392802</v>
      </c>
      <c r="L73" s="422">
        <v>0.82041373039327115</v>
      </c>
      <c r="M73" s="422">
        <v>0.8586868413942178</v>
      </c>
      <c r="N73" s="422">
        <v>0.83790123456790122</v>
      </c>
      <c r="O73" s="422">
        <v>0.45769230769230768</v>
      </c>
      <c r="P73" s="422">
        <v>0.72864321608040206</v>
      </c>
      <c r="Q73" s="422">
        <v>0.53268428372739918</v>
      </c>
      <c r="R73" s="422">
        <v>0.73671497584541068</v>
      </c>
      <c r="S73" s="422">
        <v>0.86301369863013699</v>
      </c>
      <c r="T73" s="422">
        <v>0.78895184135977336</v>
      </c>
      <c r="U73" s="422"/>
      <c r="V73" s="422"/>
      <c r="W73" s="422"/>
      <c r="X73" s="340">
        <v>0.77849970466627294</v>
      </c>
      <c r="Y73" s="340">
        <v>0.85060617911615177</v>
      </c>
      <c r="Z73" s="340">
        <v>0.80565579203181381</v>
      </c>
    </row>
    <row r="74" spans="2:26" x14ac:dyDescent="0.3">
      <c r="B74" s="259">
        <v>41579</v>
      </c>
      <c r="C74" s="422"/>
      <c r="D74" s="422"/>
      <c r="E74" s="422"/>
      <c r="F74" s="422"/>
      <c r="G74" s="422"/>
      <c r="H74" s="422"/>
      <c r="I74" s="422">
        <v>0.88824551244933414</v>
      </c>
      <c r="J74" s="422">
        <v>0.88478260869565217</v>
      </c>
      <c r="K74" s="422">
        <v>0.88751714677640603</v>
      </c>
      <c r="L74" s="422">
        <v>0.8281021897810219</v>
      </c>
      <c r="M74" s="422">
        <v>0.83215031315240084</v>
      </c>
      <c r="N74" s="422">
        <v>0.82999026290165534</v>
      </c>
      <c r="O74" s="422">
        <v>0.51876019575856447</v>
      </c>
      <c r="P74" s="422">
        <v>0.71484375</v>
      </c>
      <c r="Q74" s="422">
        <v>0.57652474108170315</v>
      </c>
      <c r="R74" s="422">
        <v>0.87777777777777777</v>
      </c>
      <c r="S74" s="422">
        <v>0.95566502463054193</v>
      </c>
      <c r="T74" s="422">
        <v>0.91120507399577166</v>
      </c>
      <c r="U74" s="422"/>
      <c r="V74" s="422"/>
      <c r="W74" s="422"/>
      <c r="X74" s="340">
        <v>0.81457943925233645</v>
      </c>
      <c r="Y74" s="340">
        <v>0.83796016898008452</v>
      </c>
      <c r="Z74" s="340">
        <v>0.82352262234533702</v>
      </c>
    </row>
    <row r="75" spans="2:26" x14ac:dyDescent="0.3">
      <c r="B75" s="259">
        <v>41609</v>
      </c>
      <c r="C75" s="422"/>
      <c r="D75" s="422"/>
      <c r="E75" s="422"/>
      <c r="F75" s="422"/>
      <c r="G75" s="422"/>
      <c r="H75" s="422"/>
      <c r="I75" s="422">
        <v>0.86581254214430214</v>
      </c>
      <c r="J75" s="422">
        <v>0.87337278106508875</v>
      </c>
      <c r="K75" s="422">
        <v>0.86748884807137239</v>
      </c>
      <c r="L75" s="422">
        <v>0.82773616815655959</v>
      </c>
      <c r="M75" s="422">
        <v>0.82779030439684331</v>
      </c>
      <c r="N75" s="422">
        <v>0.82776115519708604</v>
      </c>
      <c r="O75" s="422">
        <v>0.48634361233480178</v>
      </c>
      <c r="P75" s="422">
        <v>0.71607515657620047</v>
      </c>
      <c r="Q75" s="422">
        <v>0.55452292441140028</v>
      </c>
      <c r="R75" s="422">
        <v>0.82816901408450705</v>
      </c>
      <c r="S75" s="422">
        <v>0.94202898550724634</v>
      </c>
      <c r="T75" s="422">
        <v>0.87797147385103014</v>
      </c>
      <c r="U75" s="422"/>
      <c r="V75" s="422"/>
      <c r="W75" s="422"/>
      <c r="X75" s="340">
        <v>0.79581151832460728</v>
      </c>
      <c r="Y75" s="340">
        <v>0.83100233100233101</v>
      </c>
      <c r="Z75" s="340">
        <v>0.80899366950447504</v>
      </c>
    </row>
    <row r="76" spans="2:26" x14ac:dyDescent="0.3">
      <c r="B76" s="259">
        <v>41640</v>
      </c>
      <c r="C76" s="422"/>
      <c r="D76" s="422"/>
      <c r="E76" s="422"/>
      <c r="F76" s="422"/>
      <c r="G76" s="422"/>
      <c r="H76" s="422"/>
      <c r="I76" s="422">
        <v>0.8363072148952676</v>
      </c>
      <c r="J76" s="422">
        <v>0.88564167725540022</v>
      </c>
      <c r="K76" s="422">
        <v>0.84784546805349181</v>
      </c>
      <c r="L76" s="422">
        <v>0.79699446348536773</v>
      </c>
      <c r="M76" s="422">
        <v>0.82444577591372081</v>
      </c>
      <c r="N76" s="422">
        <v>0.80984434160706775</v>
      </c>
      <c r="O76" s="422">
        <v>0.4916256157635468</v>
      </c>
      <c r="P76" s="422">
        <v>0.74861878453038677</v>
      </c>
      <c r="Q76" s="422">
        <v>0.55918663761801013</v>
      </c>
      <c r="R76" s="422">
        <v>0.87399463806970512</v>
      </c>
      <c r="S76" s="422">
        <v>0.94464944649446492</v>
      </c>
      <c r="T76" s="422">
        <v>0.90372670807453415</v>
      </c>
      <c r="U76" s="422"/>
      <c r="V76" s="422"/>
      <c r="W76" s="422"/>
      <c r="X76" s="340">
        <v>0.77381105812604722</v>
      </c>
      <c r="Y76" s="340">
        <v>0.83564522908785199</v>
      </c>
      <c r="Z76" s="340">
        <v>0.79731565071502752</v>
      </c>
    </row>
    <row r="77" spans="2:26" x14ac:dyDescent="0.3">
      <c r="B77" s="259">
        <v>41671</v>
      </c>
      <c r="C77" s="422"/>
      <c r="D77" s="422"/>
      <c r="E77" s="422"/>
      <c r="F77" s="422"/>
      <c r="G77" s="422"/>
      <c r="H77" s="422"/>
      <c r="I77" s="422">
        <v>0.77537796976241902</v>
      </c>
      <c r="J77" s="422">
        <v>0.84977908689248893</v>
      </c>
      <c r="K77" s="422">
        <v>0.79225116900467607</v>
      </c>
      <c r="L77" s="422">
        <v>0.77890724269377387</v>
      </c>
      <c r="M77" s="422">
        <v>0.81055240793201133</v>
      </c>
      <c r="N77" s="422">
        <v>0.79387139986604149</v>
      </c>
      <c r="O77" s="422">
        <v>0.53106682297772567</v>
      </c>
      <c r="P77" s="422">
        <v>0.7190332326283988</v>
      </c>
      <c r="Q77" s="422">
        <v>0.58361486486486491</v>
      </c>
      <c r="R77" s="422">
        <v>0.85767790262172283</v>
      </c>
      <c r="S77" s="422">
        <v>0.91866028708133973</v>
      </c>
      <c r="T77" s="422">
        <v>0.88445378151260501</v>
      </c>
      <c r="U77" s="422"/>
      <c r="V77" s="422"/>
      <c r="W77" s="422"/>
      <c r="X77" s="340">
        <v>0.74874677198845507</v>
      </c>
      <c r="Y77" s="340">
        <v>0.81523621073460306</v>
      </c>
      <c r="Z77" s="340">
        <v>0.77404479578392626</v>
      </c>
    </row>
    <row r="78" spans="2:26" x14ac:dyDescent="0.3">
      <c r="B78" s="259">
        <v>41699</v>
      </c>
      <c r="C78" s="422"/>
      <c r="D78" s="422"/>
      <c r="E78" s="422"/>
      <c r="F78" s="422"/>
      <c r="G78" s="422"/>
      <c r="H78" s="422"/>
      <c r="I78" s="422">
        <v>0.77629781420765032</v>
      </c>
      <c r="J78" s="422">
        <v>0.85679012345679018</v>
      </c>
      <c r="K78" s="422">
        <v>0.7937399678972713</v>
      </c>
      <c r="L78" s="422">
        <v>0.7509706045479756</v>
      </c>
      <c r="M78" s="422">
        <v>0.81060373889059145</v>
      </c>
      <c r="N78" s="422">
        <v>0.77929829669529771</v>
      </c>
      <c r="O78" s="422">
        <v>0.50568678915135612</v>
      </c>
      <c r="P78" s="422">
        <v>0.7203579418344519</v>
      </c>
      <c r="Q78" s="422">
        <v>0.56603773584905659</v>
      </c>
      <c r="R78" s="422">
        <v>0.81863979848866497</v>
      </c>
      <c r="S78" s="422">
        <v>0.91935483870967738</v>
      </c>
      <c r="T78" s="422">
        <v>0.85736434108527126</v>
      </c>
      <c r="U78" s="422"/>
      <c r="V78" s="422"/>
      <c r="W78" s="422"/>
      <c r="X78" s="340">
        <v>0.72875897944017831</v>
      </c>
      <c r="Y78" s="340">
        <v>0.81564597315436238</v>
      </c>
      <c r="Z78" s="340">
        <v>0.76101853293879462</v>
      </c>
    </row>
    <row r="79" spans="2:26" x14ac:dyDescent="0.3">
      <c r="B79" s="259">
        <v>41730</v>
      </c>
      <c r="C79" s="422"/>
      <c r="D79" s="422"/>
      <c r="E79" s="422"/>
      <c r="F79" s="422"/>
      <c r="G79" s="422"/>
      <c r="H79" s="422"/>
      <c r="I79" s="422">
        <v>0.75499600319744209</v>
      </c>
      <c r="J79" s="422">
        <v>0.86407766990291257</v>
      </c>
      <c r="K79" s="422">
        <v>0.77939807632640401</v>
      </c>
      <c r="L79" s="422">
        <v>0.74349775784753358</v>
      </c>
      <c r="M79" s="422">
        <v>0.79028132992327371</v>
      </c>
      <c r="N79" s="422">
        <v>0.76610536072918278</v>
      </c>
      <c r="O79" s="422">
        <v>0.49858088930936612</v>
      </c>
      <c r="P79" s="422">
        <v>0.70418848167539272</v>
      </c>
      <c r="Q79" s="422">
        <v>0.55316191799861014</v>
      </c>
      <c r="R79" s="422">
        <v>0.8644986449864499</v>
      </c>
      <c r="S79" s="422">
        <v>0.91814946619217086</v>
      </c>
      <c r="T79" s="422">
        <v>0.88769230769230767</v>
      </c>
      <c r="U79" s="422"/>
      <c r="V79" s="422"/>
      <c r="W79" s="422"/>
      <c r="X79" s="340">
        <v>0.71799807507218483</v>
      </c>
      <c r="Y79" s="340">
        <v>0.80274822695035464</v>
      </c>
      <c r="Z79" s="340">
        <v>0.75044548154433599</v>
      </c>
    </row>
    <row r="80" spans="2:26" x14ac:dyDescent="0.3">
      <c r="B80" s="259">
        <v>41760</v>
      </c>
      <c r="C80" s="422"/>
      <c r="D80" s="422"/>
      <c r="E80" s="422"/>
      <c r="F80" s="422"/>
      <c r="G80" s="422"/>
      <c r="H80" s="422"/>
      <c r="I80" s="422">
        <v>0.79589743589743589</v>
      </c>
      <c r="J80" s="422">
        <v>0.85024752475247523</v>
      </c>
      <c r="K80" s="422">
        <v>0.80766139833913742</v>
      </c>
      <c r="L80" s="422">
        <v>0.73955533838260445</v>
      </c>
      <c r="M80" s="422">
        <v>0.78033515041389057</v>
      </c>
      <c r="N80" s="422">
        <v>0.76188370550519569</v>
      </c>
      <c r="O80" s="422">
        <v>0.48613678373382618</v>
      </c>
      <c r="P80" s="422">
        <v>0.75452196382428938</v>
      </c>
      <c r="Q80" s="422">
        <v>0.55684138869979583</v>
      </c>
      <c r="R80" s="422">
        <v>0.80441640378548895</v>
      </c>
      <c r="S80" s="422">
        <v>0.93442622950819676</v>
      </c>
      <c r="T80" s="422">
        <v>0.86096256684491979</v>
      </c>
      <c r="U80" s="422"/>
      <c r="V80" s="422"/>
      <c r="W80" s="422"/>
      <c r="X80" s="340">
        <v>0.72900083165023166</v>
      </c>
      <c r="Y80" s="340">
        <v>0.79349186483103884</v>
      </c>
      <c r="Z80" s="340">
        <v>0.75683705854547911</v>
      </c>
    </row>
    <row r="81" spans="2:26" x14ac:dyDescent="0.3">
      <c r="B81" s="259">
        <v>41791</v>
      </c>
      <c r="C81" s="422"/>
      <c r="D81" s="422"/>
      <c r="E81" s="422"/>
      <c r="F81" s="422"/>
      <c r="G81" s="422"/>
      <c r="H81" s="422"/>
      <c r="I81" s="422">
        <v>0.81265611990008324</v>
      </c>
      <c r="J81" s="422">
        <v>0.84952120383036933</v>
      </c>
      <c r="K81" s="422">
        <v>0.82125758059368015</v>
      </c>
      <c r="L81" s="422">
        <v>0.77275204359673022</v>
      </c>
      <c r="M81" s="422">
        <v>0.79931794333683104</v>
      </c>
      <c r="N81" s="422">
        <v>0.78628708901363276</v>
      </c>
      <c r="O81" s="422">
        <v>0.49595959595959588</v>
      </c>
      <c r="P81" s="422">
        <v>0.7439613526570048</v>
      </c>
      <c r="Q81" s="422">
        <v>0.56908831908831914</v>
      </c>
      <c r="R81" s="422">
        <v>0.78545454545454541</v>
      </c>
      <c r="S81" s="422">
        <v>0.86363636363636365</v>
      </c>
      <c r="T81" s="422">
        <v>0.82020202020202015</v>
      </c>
      <c r="U81" s="422"/>
      <c r="V81" s="422"/>
      <c r="W81" s="422"/>
      <c r="X81" s="340">
        <v>0.74894370996320025</v>
      </c>
      <c r="Y81" s="340">
        <v>0.80471315433648827</v>
      </c>
      <c r="Z81" s="340">
        <v>0.772015342816046</v>
      </c>
    </row>
    <row r="82" spans="2:26" x14ac:dyDescent="0.3">
      <c r="B82" s="259">
        <v>41821</v>
      </c>
      <c r="C82" s="422"/>
      <c r="D82" s="422"/>
      <c r="E82" s="422"/>
      <c r="F82" s="422"/>
      <c r="G82" s="422"/>
      <c r="H82" s="422"/>
      <c r="I82" s="422">
        <v>0.79651398459667611</v>
      </c>
      <c r="J82" s="422">
        <v>0.87142857142857144</v>
      </c>
      <c r="K82" s="422">
        <v>0.81307230817808651</v>
      </c>
      <c r="L82" s="422">
        <v>0.79119779944986246</v>
      </c>
      <c r="M82" s="422">
        <v>0.79659549913444894</v>
      </c>
      <c r="N82" s="422">
        <v>0.79370395177494979</v>
      </c>
      <c r="O82" s="422">
        <v>0.50266903914590744</v>
      </c>
      <c r="P82" s="422">
        <v>0.76279069767441865</v>
      </c>
      <c r="Q82" s="422">
        <v>0.57464607464607464</v>
      </c>
      <c r="R82" s="422">
        <v>0.82170542635658916</v>
      </c>
      <c r="S82" s="422">
        <v>0.92270531400966183</v>
      </c>
      <c r="T82" s="422">
        <v>0.8666666666666667</v>
      </c>
      <c r="U82" s="422"/>
      <c r="V82" s="422"/>
      <c r="W82" s="422"/>
      <c r="X82" s="340">
        <v>0.75254841997961264</v>
      </c>
      <c r="Y82" s="340">
        <v>0.80991047262127835</v>
      </c>
      <c r="Z82" s="340">
        <v>0.77432614022606905</v>
      </c>
    </row>
    <row r="83" spans="2:26" x14ac:dyDescent="0.3">
      <c r="B83" s="259">
        <v>41852</v>
      </c>
      <c r="C83" s="422"/>
      <c r="D83" s="422"/>
      <c r="E83" s="422"/>
      <c r="F83" s="422"/>
      <c r="G83" s="422"/>
      <c r="H83" s="422"/>
      <c r="I83" s="422">
        <v>0.80429246998908699</v>
      </c>
      <c r="J83" s="422">
        <v>0.85865724381625441</v>
      </c>
      <c r="K83" s="422">
        <v>0.81712062256809337</v>
      </c>
      <c r="L83" s="422">
        <v>0.78360121127416726</v>
      </c>
      <c r="M83" s="422">
        <v>0.78465279654147524</v>
      </c>
      <c r="N83" s="422">
        <v>0.78408806604953718</v>
      </c>
      <c r="O83" s="422">
        <v>0.48272884283246981</v>
      </c>
      <c r="P83" s="422">
        <v>0.75106382978723407</v>
      </c>
      <c r="Q83" s="422">
        <v>0.56019656019656017</v>
      </c>
      <c r="R83" s="422">
        <v>0.81132075471698117</v>
      </c>
      <c r="S83" s="422">
        <v>0.93913043478260871</v>
      </c>
      <c r="T83" s="422">
        <v>0.87070707070707065</v>
      </c>
      <c r="U83" s="422"/>
      <c r="V83" s="422"/>
      <c r="W83" s="422"/>
      <c r="X83" s="340">
        <v>0.75002953337271117</v>
      </c>
      <c r="Y83" s="340">
        <v>0.80038095238095242</v>
      </c>
      <c r="Z83" s="340">
        <v>0.76930368209989064</v>
      </c>
    </row>
    <row r="84" spans="2:26" x14ac:dyDescent="0.3">
      <c r="B84" s="259">
        <v>41883</v>
      </c>
      <c r="C84" s="422"/>
      <c r="D84" s="422"/>
      <c r="E84" s="422"/>
      <c r="F84" s="422"/>
      <c r="G84" s="422"/>
      <c r="H84" s="422"/>
      <c r="I84" s="422">
        <v>0.85808853951179143</v>
      </c>
      <c r="J84" s="422">
        <v>0.88859060402684564</v>
      </c>
      <c r="K84" s="422">
        <v>0.86527514231499048</v>
      </c>
      <c r="L84" s="422">
        <v>0.80606505258009298</v>
      </c>
      <c r="M84" s="422">
        <v>0.82129387873513204</v>
      </c>
      <c r="N84" s="422">
        <v>0.81303078556263275</v>
      </c>
      <c r="O84" s="422">
        <v>0.48886532343584299</v>
      </c>
      <c r="P84" s="422">
        <v>0.75777777777777777</v>
      </c>
      <c r="Q84" s="422">
        <v>0.5757358219669777</v>
      </c>
      <c r="R84" s="422">
        <v>0.88349514563106801</v>
      </c>
      <c r="S84" s="422">
        <v>0.93048128342245995</v>
      </c>
      <c r="T84" s="422">
        <v>0.90585241730279897</v>
      </c>
      <c r="U84" s="422"/>
      <c r="V84" s="422"/>
      <c r="W84" s="422"/>
      <c r="X84" s="340">
        <v>0.78549967341606797</v>
      </c>
      <c r="Y84" s="340">
        <v>0.82998550424518536</v>
      </c>
      <c r="Z84" s="340">
        <v>0.80270746555591155</v>
      </c>
    </row>
    <row r="85" spans="2:26" x14ac:dyDescent="0.3">
      <c r="B85" s="259">
        <v>41913</v>
      </c>
      <c r="C85" s="422"/>
      <c r="D85" s="422"/>
      <c r="E85" s="422"/>
      <c r="F85" s="422"/>
      <c r="G85" s="422"/>
      <c r="H85" s="422"/>
      <c r="I85" s="422">
        <v>0.8325233644859813</v>
      </c>
      <c r="J85" s="422">
        <v>0.88485607008760947</v>
      </c>
      <c r="K85" s="422">
        <v>0.84455958549222798</v>
      </c>
      <c r="L85" s="422">
        <v>0.7712512926577042</v>
      </c>
      <c r="M85" s="422">
        <v>0.81836179163573375</v>
      </c>
      <c r="N85" s="422">
        <v>0.79269941415051826</v>
      </c>
      <c r="O85" s="422">
        <v>0.51615575807787906</v>
      </c>
      <c r="P85" s="422">
        <v>0.74838709677419357</v>
      </c>
      <c r="Q85" s="422">
        <v>0.58074162679425834</v>
      </c>
      <c r="R85" s="422">
        <v>0.83127572016460904</v>
      </c>
      <c r="S85" s="422">
        <v>0.92972972972972978</v>
      </c>
      <c r="T85" s="422">
        <v>0.87383177570093462</v>
      </c>
      <c r="U85" s="422"/>
      <c r="V85" s="422"/>
      <c r="W85" s="422"/>
      <c r="X85" s="340">
        <v>0.75680803571428568</v>
      </c>
      <c r="Y85" s="340">
        <v>0.82586520947176689</v>
      </c>
      <c r="Z85" s="340">
        <v>0.78304498269896194</v>
      </c>
    </row>
    <row r="86" spans="2:26" x14ac:dyDescent="0.3">
      <c r="B86" s="259">
        <v>41944</v>
      </c>
      <c r="C86" s="422"/>
      <c r="D86" s="422"/>
      <c r="E86" s="422"/>
      <c r="F86" s="422"/>
      <c r="G86" s="422"/>
      <c r="H86" s="422"/>
      <c r="I86" s="422">
        <v>0.86304347826086958</v>
      </c>
      <c r="J86" s="422">
        <v>0.88128491620111726</v>
      </c>
      <c r="K86" s="422">
        <v>0.86737400530503983</v>
      </c>
      <c r="L86" s="422">
        <v>0.79391490373187545</v>
      </c>
      <c r="M86" s="422">
        <v>0.83323226197695577</v>
      </c>
      <c r="N86" s="422">
        <v>0.81119253830779481</v>
      </c>
      <c r="O86" s="422">
        <v>0.4947569113441373</v>
      </c>
      <c r="P86" s="422">
        <v>0.73242630385487528</v>
      </c>
      <c r="Q86" s="422">
        <v>0.56510067114093965</v>
      </c>
      <c r="R86" s="422">
        <v>0.87068965517241381</v>
      </c>
      <c r="S86" s="422">
        <v>0.9</v>
      </c>
      <c r="T86" s="422">
        <v>0.88308457711442789</v>
      </c>
      <c r="U86" s="422"/>
      <c r="V86" s="422"/>
      <c r="W86" s="422"/>
      <c r="X86" s="340">
        <v>0.77632254750898821</v>
      </c>
      <c r="Y86" s="340">
        <v>0.83351351351351355</v>
      </c>
      <c r="Z86" s="340">
        <v>0.79763151534681387</v>
      </c>
    </row>
    <row r="87" spans="2:26" x14ac:dyDescent="0.3">
      <c r="B87" s="259">
        <v>41974</v>
      </c>
      <c r="C87" s="422"/>
      <c r="D87" s="422"/>
      <c r="E87" s="422"/>
      <c r="F87" s="422"/>
      <c r="G87" s="422"/>
      <c r="H87" s="422"/>
      <c r="I87" s="422">
        <v>0.89882352941176469</v>
      </c>
      <c r="J87" s="422">
        <v>0.92006525285481244</v>
      </c>
      <c r="K87" s="422">
        <v>0.90357925493060631</v>
      </c>
      <c r="L87" s="422">
        <v>0.80749471139317019</v>
      </c>
      <c r="M87" s="422">
        <v>0.84696092619392183</v>
      </c>
      <c r="N87" s="422">
        <v>0.82545694055656182</v>
      </c>
      <c r="O87" s="422">
        <v>0.529989094874591</v>
      </c>
      <c r="P87" s="422">
        <v>0.77581863979848864</v>
      </c>
      <c r="Q87" s="422">
        <v>0.60426179604261798</v>
      </c>
      <c r="R87" s="422">
        <v>0.890625</v>
      </c>
      <c r="S87" s="422">
        <v>0.92941176470588238</v>
      </c>
      <c r="T87" s="422">
        <v>0.90883977900552482</v>
      </c>
      <c r="U87" s="422"/>
      <c r="V87" s="422"/>
      <c r="W87" s="422"/>
      <c r="X87" s="340">
        <v>0.80070304141830961</v>
      </c>
      <c r="Y87" s="340">
        <v>0.85471602434077076</v>
      </c>
      <c r="Z87" s="340">
        <v>0.82101649661485654</v>
      </c>
    </row>
    <row r="88" spans="2:26" x14ac:dyDescent="0.3">
      <c r="B88" s="259">
        <v>42005</v>
      </c>
      <c r="C88" s="422"/>
      <c r="D88" s="422"/>
      <c r="E88" s="422"/>
      <c r="F88" s="422"/>
      <c r="G88" s="422"/>
      <c r="H88" s="422"/>
      <c r="I88" s="422">
        <v>0.83214603739982196</v>
      </c>
      <c r="J88" s="422">
        <v>0.86757990867579904</v>
      </c>
      <c r="K88" s="422">
        <v>0.84016534619359284</v>
      </c>
      <c r="L88" s="422">
        <v>0.75776231263383298</v>
      </c>
      <c r="M88" s="422">
        <v>0.78524646673560838</v>
      </c>
      <c r="N88" s="422">
        <v>0.7697755009793581</v>
      </c>
      <c r="O88" s="422">
        <v>0.5655502392344498</v>
      </c>
      <c r="P88" s="422">
        <v>0.81855670103092781</v>
      </c>
      <c r="Q88" s="422">
        <v>0.64575163398692814</v>
      </c>
      <c r="R88" s="422">
        <v>0.75213675213675213</v>
      </c>
      <c r="S88" s="422">
        <v>0.85858585858585856</v>
      </c>
      <c r="T88" s="422">
        <v>0.80092592592592593</v>
      </c>
      <c r="U88" s="422"/>
      <c r="V88" s="422"/>
      <c r="W88" s="422"/>
      <c r="X88" s="340">
        <v>0.75293952967525191</v>
      </c>
      <c r="Y88" s="340">
        <v>0.803959439884114</v>
      </c>
      <c r="Z88" s="340">
        <v>0.77166400850611372</v>
      </c>
    </row>
    <row r="89" spans="2:26" x14ac:dyDescent="0.3">
      <c r="B89" s="259">
        <v>42036</v>
      </c>
      <c r="C89" s="422"/>
      <c r="D89" s="422"/>
      <c r="E89" s="422"/>
      <c r="F89" s="422"/>
      <c r="G89" s="422"/>
      <c r="H89" s="422"/>
      <c r="I89" s="422">
        <v>0.86051282051282052</v>
      </c>
      <c r="J89" s="422">
        <v>0.87478260869565216</v>
      </c>
      <c r="K89" s="422">
        <v>0.86376237623762375</v>
      </c>
      <c r="L89" s="422">
        <v>0.79779198140615926</v>
      </c>
      <c r="M89" s="422">
        <v>0.82126457082303073</v>
      </c>
      <c r="N89" s="422">
        <v>0.8083851426749562</v>
      </c>
      <c r="O89" s="422">
        <v>0.54742268041237119</v>
      </c>
      <c r="P89" s="422">
        <v>0.78060046189376442</v>
      </c>
      <c r="Q89" s="422">
        <v>0.61938702779757659</v>
      </c>
      <c r="R89" s="422">
        <v>0.75824175824175821</v>
      </c>
      <c r="S89" s="422">
        <v>0.89411764705882357</v>
      </c>
      <c r="T89" s="422">
        <v>0.82386363636363635</v>
      </c>
      <c r="U89" s="422"/>
      <c r="V89" s="422"/>
      <c r="W89" s="422"/>
      <c r="X89" s="340">
        <v>0.77855261118859442</v>
      </c>
      <c r="Y89" s="340">
        <v>0.8261977573904179</v>
      </c>
      <c r="Z89" s="340">
        <v>0.7965693360316084</v>
      </c>
    </row>
    <row r="90" spans="2:26" x14ac:dyDescent="0.3">
      <c r="B90" s="259">
        <v>42064</v>
      </c>
      <c r="C90" s="422"/>
      <c r="D90" s="422"/>
      <c r="E90" s="422"/>
      <c r="F90" s="422"/>
      <c r="G90" s="422"/>
      <c r="H90" s="422"/>
      <c r="I90" s="422">
        <v>0.84406165004533096</v>
      </c>
      <c r="J90" s="422">
        <v>0.8693009118541033</v>
      </c>
      <c r="K90" s="422">
        <v>0.84986033519553073</v>
      </c>
      <c r="L90" s="422">
        <v>0.77246653919694075</v>
      </c>
      <c r="M90" s="422">
        <v>0.81291059697229362</v>
      </c>
      <c r="N90" s="422">
        <v>0.79089134677944051</v>
      </c>
      <c r="O90" s="422">
        <v>0.5499194847020934</v>
      </c>
      <c r="P90" s="422">
        <v>0.8044692737430168</v>
      </c>
      <c r="Q90" s="422">
        <v>0.6267566048341765</v>
      </c>
      <c r="R90" s="422">
        <v>0.79130434782608694</v>
      </c>
      <c r="S90" s="422">
        <v>0.84745762711864403</v>
      </c>
      <c r="T90" s="422">
        <v>0.81974248927038629</v>
      </c>
      <c r="U90" s="422"/>
      <c r="V90" s="422"/>
      <c r="W90" s="422"/>
      <c r="X90" s="340">
        <v>0.75745449851555435</v>
      </c>
      <c r="Y90" s="340">
        <v>0.82052347320315744</v>
      </c>
      <c r="Z90" s="340">
        <v>0.7816256667462782</v>
      </c>
    </row>
    <row r="91" spans="2:26" x14ac:dyDescent="0.3">
      <c r="B91" s="259">
        <v>42095</v>
      </c>
      <c r="C91" s="422"/>
      <c r="D91" s="422"/>
      <c r="E91" s="422"/>
      <c r="F91" s="422"/>
      <c r="G91" s="422"/>
      <c r="H91" s="422"/>
      <c r="I91" s="422">
        <v>0.8378812199036918</v>
      </c>
      <c r="J91" s="422">
        <v>0.89455184534270649</v>
      </c>
      <c r="K91" s="422">
        <v>0.85110746513535684</v>
      </c>
      <c r="L91" s="422">
        <v>0.77515766383328766</v>
      </c>
      <c r="M91" s="422">
        <v>0.81708577333792631</v>
      </c>
      <c r="N91" s="422">
        <v>0.79374045801526716</v>
      </c>
      <c r="O91" s="422">
        <v>0.55082284607938048</v>
      </c>
      <c r="P91" s="422">
        <v>0.80125523012552302</v>
      </c>
      <c r="Q91" s="422">
        <v>0.63004632693580409</v>
      </c>
      <c r="R91" s="422">
        <v>0.75257731958762886</v>
      </c>
      <c r="S91" s="422">
        <v>0.88043478260869568</v>
      </c>
      <c r="T91" s="422">
        <v>0.81481481481481477</v>
      </c>
      <c r="U91" s="422"/>
      <c r="V91" s="422"/>
      <c r="W91" s="422"/>
      <c r="X91" s="340">
        <v>0.75759855552211852</v>
      </c>
      <c r="Y91" s="340">
        <v>0.82756061355764476</v>
      </c>
      <c r="Z91" s="340">
        <v>0.78405688622754488</v>
      </c>
    </row>
    <row r="92" spans="2:26" x14ac:dyDescent="0.3">
      <c r="B92" s="259">
        <v>42125</v>
      </c>
      <c r="C92" s="422"/>
      <c r="D92" s="422"/>
      <c r="E92" s="422"/>
      <c r="F92" s="422"/>
      <c r="G92" s="422"/>
      <c r="H92" s="422"/>
      <c r="I92" s="422">
        <v>0.86129223473621819</v>
      </c>
      <c r="J92" s="422">
        <v>0.893719806763285</v>
      </c>
      <c r="K92" s="422">
        <v>0.87001733102253032</v>
      </c>
      <c r="L92" s="422">
        <v>0.81589856132650573</v>
      </c>
      <c r="M92" s="422">
        <v>0.86002632733655116</v>
      </c>
      <c r="N92" s="422">
        <v>0.83912691996766375</v>
      </c>
      <c r="O92" s="422">
        <v>0.57773109243697474</v>
      </c>
      <c r="P92" s="422">
        <v>0.80205655526992292</v>
      </c>
      <c r="Q92" s="422">
        <v>0.64280387770320657</v>
      </c>
      <c r="R92" s="422">
        <v>0.91129032258064513</v>
      </c>
      <c r="S92" s="422">
        <v>0.91891891891891897</v>
      </c>
      <c r="T92" s="422">
        <v>0.91489361702127658</v>
      </c>
      <c r="U92" s="422"/>
      <c r="V92" s="422"/>
      <c r="W92" s="422"/>
      <c r="X92" s="340">
        <v>0.79574592074592077</v>
      </c>
      <c r="Y92" s="340">
        <v>0.86089100193696078</v>
      </c>
      <c r="Z92" s="340">
        <v>0.82524117037391376</v>
      </c>
    </row>
    <row r="93" spans="2:26" x14ac:dyDescent="0.3">
      <c r="B93" s="259">
        <v>42156</v>
      </c>
      <c r="C93" s="422"/>
      <c r="D93" s="422"/>
      <c r="E93" s="422"/>
      <c r="F93" s="422"/>
      <c r="G93" s="422"/>
      <c r="H93" s="422"/>
      <c r="I93" s="422">
        <v>0.83846153846153848</v>
      </c>
      <c r="J93" s="422">
        <v>0.8479338842975207</v>
      </c>
      <c r="K93" s="422">
        <v>0.84082474226804127</v>
      </c>
      <c r="L93" s="422">
        <v>0.79171741778319127</v>
      </c>
      <c r="M93" s="422">
        <v>0.83315334773218142</v>
      </c>
      <c r="N93" s="422">
        <v>0.8113714944295044</v>
      </c>
      <c r="O93" s="422">
        <v>0.56114398422090728</v>
      </c>
      <c r="P93" s="422">
        <v>0.8</v>
      </c>
      <c r="Q93" s="422">
        <v>0.6345628415300546</v>
      </c>
      <c r="R93" s="422">
        <v>0.80180180180180183</v>
      </c>
      <c r="S93" s="422">
        <v>0.85</v>
      </c>
      <c r="T93" s="422">
        <v>0.82683982683982682</v>
      </c>
      <c r="U93" s="422"/>
      <c r="V93" s="422"/>
      <c r="W93" s="422"/>
      <c r="X93" s="340">
        <v>0.77078014184397159</v>
      </c>
      <c r="Y93" s="340">
        <v>0.83234269317483089</v>
      </c>
      <c r="Z93" s="340">
        <v>0.79595942660742725</v>
      </c>
    </row>
    <row r="94" spans="2:26" x14ac:dyDescent="0.3">
      <c r="B94" s="259">
        <v>42186</v>
      </c>
      <c r="C94" s="422"/>
      <c r="D94" s="422"/>
      <c r="E94" s="422"/>
      <c r="F94" s="422"/>
      <c r="G94" s="422"/>
      <c r="H94" s="422"/>
      <c r="I94" s="422">
        <v>0.82071713147410363</v>
      </c>
      <c r="J94" s="422">
        <v>0.87553648068669532</v>
      </c>
      <c r="K94" s="422">
        <v>0.83487255264130034</v>
      </c>
      <c r="L94" s="422">
        <v>0.77832937621411613</v>
      </c>
      <c r="M94" s="422">
        <v>0.81195335276967928</v>
      </c>
      <c r="N94" s="422">
        <v>0.79263301500682126</v>
      </c>
      <c r="O94" s="422">
        <v>0.54272727272727272</v>
      </c>
      <c r="P94" s="422">
        <v>0.7831325301204819</v>
      </c>
      <c r="Q94" s="422">
        <v>0.61764705882352944</v>
      </c>
      <c r="R94" s="422">
        <v>0.72566371681415931</v>
      </c>
      <c r="S94" s="422">
        <v>0.84848484848484851</v>
      </c>
      <c r="T94" s="422">
        <v>0.78301886792452835</v>
      </c>
      <c r="U94" s="422"/>
      <c r="V94" s="422"/>
      <c r="W94" s="422"/>
      <c r="X94" s="340">
        <v>0.75541125541125542</v>
      </c>
      <c r="Y94" s="340">
        <v>0.81908590774439272</v>
      </c>
      <c r="Z94" s="340">
        <v>0.77933227344992051</v>
      </c>
    </row>
    <row r="95" spans="2:26" x14ac:dyDescent="0.3">
      <c r="B95" s="259">
        <v>42217</v>
      </c>
      <c r="C95" s="422"/>
      <c r="D95" s="422"/>
      <c r="E95" s="422"/>
      <c r="F95" s="422"/>
      <c r="G95" s="422"/>
      <c r="H95" s="422"/>
      <c r="I95" s="422">
        <v>0.85353785254824344</v>
      </c>
      <c r="J95" s="422">
        <v>0.88226299694189603</v>
      </c>
      <c r="K95" s="422">
        <v>0.8605607476635514</v>
      </c>
      <c r="L95" s="422">
        <v>0.79460966542750933</v>
      </c>
      <c r="M95" s="422">
        <v>0.83816930900388875</v>
      </c>
      <c r="N95" s="422">
        <v>0.81365241271086697</v>
      </c>
      <c r="O95" s="422">
        <v>0.55275022542831376</v>
      </c>
      <c r="P95" s="422">
        <v>0.77385892116182575</v>
      </c>
      <c r="Q95" s="422">
        <v>0.61973601508485232</v>
      </c>
      <c r="R95" s="422">
        <v>0.85185185185185186</v>
      </c>
      <c r="S95" s="422">
        <v>0.88659793814432986</v>
      </c>
      <c r="T95" s="422">
        <v>0.86829268292682926</v>
      </c>
      <c r="U95" s="422"/>
      <c r="V95" s="422"/>
      <c r="W95" s="422"/>
      <c r="X95" s="340">
        <v>0.77565632458233891</v>
      </c>
      <c r="Y95" s="340">
        <v>0.83872377622377625</v>
      </c>
      <c r="Z95" s="340">
        <v>0.79947186004291138</v>
      </c>
    </row>
    <row r="96" spans="2:26" x14ac:dyDescent="0.3">
      <c r="B96" s="259">
        <v>42248</v>
      </c>
      <c r="C96" s="422"/>
      <c r="D96" s="422"/>
      <c r="E96" s="422"/>
      <c r="F96" s="422"/>
      <c r="G96" s="422"/>
      <c r="H96" s="422"/>
      <c r="I96" s="422">
        <v>0.83671399594320484</v>
      </c>
      <c r="J96" s="422">
        <v>0.87878787878787878</v>
      </c>
      <c r="K96" s="422">
        <v>0.8468641785302039</v>
      </c>
      <c r="L96" s="422">
        <v>0.78653022370299852</v>
      </c>
      <c r="M96" s="422">
        <v>0.82845061914829354</v>
      </c>
      <c r="N96" s="422">
        <v>0.80500465859177428</v>
      </c>
      <c r="O96" s="422">
        <v>0.57972350230414749</v>
      </c>
      <c r="P96" s="422">
        <v>0.77532228360957645</v>
      </c>
      <c r="Q96" s="422">
        <v>0.644963144963145</v>
      </c>
      <c r="R96" s="422">
        <v>0.86250000000000004</v>
      </c>
      <c r="S96" s="422">
        <v>0.80952380952380953</v>
      </c>
      <c r="T96" s="422">
        <v>0.83536585365853655</v>
      </c>
      <c r="U96" s="422"/>
      <c r="V96" s="422"/>
      <c r="W96" s="422"/>
      <c r="X96" s="340">
        <v>0.77026842894127268</v>
      </c>
      <c r="Y96" s="340">
        <v>0.8286966046002191</v>
      </c>
      <c r="Z96" s="340">
        <v>0.79267473118279574</v>
      </c>
    </row>
    <row r="97" spans="2:26" x14ac:dyDescent="0.3">
      <c r="B97" s="259">
        <v>42278</v>
      </c>
      <c r="C97" s="422"/>
      <c r="D97" s="422"/>
      <c r="E97" s="422"/>
      <c r="F97" s="422"/>
      <c r="G97" s="422"/>
      <c r="H97" s="422"/>
      <c r="I97" s="422">
        <v>0.82332845290385559</v>
      </c>
      <c r="J97" s="422">
        <v>0.87031700288184433</v>
      </c>
      <c r="K97" s="422">
        <v>0.83521691578563617</v>
      </c>
      <c r="L97" s="422">
        <v>0.76614228692181263</v>
      </c>
      <c r="M97" s="422">
        <v>0.82447466007416559</v>
      </c>
      <c r="N97" s="422">
        <v>0.79132755170113411</v>
      </c>
      <c r="O97" s="422">
        <v>0.55824372759856633</v>
      </c>
      <c r="P97" s="422">
        <v>0.80434782608695654</v>
      </c>
      <c r="Q97" s="422">
        <v>0.63007614213197971</v>
      </c>
      <c r="R97" s="422">
        <v>0.84210526315789469</v>
      </c>
      <c r="S97" s="422">
        <v>0.82692307692307687</v>
      </c>
      <c r="T97" s="422">
        <v>0.83486238532110091</v>
      </c>
      <c r="U97" s="422"/>
      <c r="V97" s="422"/>
      <c r="W97" s="422"/>
      <c r="X97" s="340">
        <v>0.75205624834173523</v>
      </c>
      <c r="Y97" s="340">
        <v>0.82955051179350248</v>
      </c>
      <c r="Z97" s="340">
        <v>0.78100066489361697</v>
      </c>
    </row>
    <row r="98" spans="2:26" x14ac:dyDescent="0.3">
      <c r="B98" s="259">
        <v>42309</v>
      </c>
      <c r="C98" s="422"/>
      <c r="D98" s="422"/>
      <c r="E98" s="422"/>
      <c r="F98" s="422"/>
      <c r="G98" s="422"/>
      <c r="H98" s="422"/>
      <c r="I98" s="422">
        <v>0.85305039787798409</v>
      </c>
      <c r="J98" s="422">
        <v>0.8900144717800289</v>
      </c>
      <c r="K98" s="422">
        <v>0.86296583850931674</v>
      </c>
      <c r="L98" s="422">
        <v>0.79711451758340846</v>
      </c>
      <c r="M98" s="422">
        <v>0.84173864586235725</v>
      </c>
      <c r="N98" s="422">
        <v>0.81707165109034263</v>
      </c>
      <c r="O98" s="422">
        <v>0.55877192982456136</v>
      </c>
      <c r="P98" s="422">
        <v>0.77551020408163263</v>
      </c>
      <c r="Q98" s="422">
        <v>0.62392638036809811</v>
      </c>
      <c r="R98" s="422">
        <v>0.81308411214953269</v>
      </c>
      <c r="S98" s="422">
        <v>0.90825688073394495</v>
      </c>
      <c r="T98" s="422">
        <v>0.86111111111111116</v>
      </c>
      <c r="U98" s="422"/>
      <c r="V98" s="422"/>
      <c r="W98" s="422"/>
      <c r="X98" s="340">
        <v>0.77536997885835091</v>
      </c>
      <c r="Y98" s="340">
        <v>0.84341053494568563</v>
      </c>
      <c r="Z98" s="340">
        <v>0.80204065236603195</v>
      </c>
    </row>
    <row r="99" spans="2:26" x14ac:dyDescent="0.3">
      <c r="B99" s="259">
        <v>42339</v>
      </c>
      <c r="C99" s="422"/>
      <c r="D99" s="422"/>
      <c r="E99" s="422"/>
      <c r="F99" s="422"/>
      <c r="G99" s="422"/>
      <c r="H99" s="422"/>
      <c r="I99" s="422">
        <v>0.84789067142008323</v>
      </c>
      <c r="J99" s="422">
        <v>0.8994413407821229</v>
      </c>
      <c r="K99" s="422">
        <v>0.86036036036036034</v>
      </c>
      <c r="L99" s="422">
        <v>0.76129032258064511</v>
      </c>
      <c r="M99" s="422">
        <v>0.79467414155571126</v>
      </c>
      <c r="N99" s="422">
        <v>0.77613335410500073</v>
      </c>
      <c r="O99" s="422">
        <v>0.59334006054490418</v>
      </c>
      <c r="P99" s="422">
        <v>0.80993520518358531</v>
      </c>
      <c r="Q99" s="422">
        <v>0.66231086657496563</v>
      </c>
      <c r="R99" s="422">
        <v>0.79629629629629628</v>
      </c>
      <c r="S99" s="422">
        <v>0.875</v>
      </c>
      <c r="T99" s="422">
        <v>0.83163265306122447</v>
      </c>
      <c r="U99" s="422"/>
      <c r="V99" s="422"/>
      <c r="W99" s="422"/>
      <c r="X99" s="340">
        <v>0.75862612257759576</v>
      </c>
      <c r="Y99" s="340">
        <v>0.81253170979198375</v>
      </c>
      <c r="Z99" s="340">
        <v>0.77927884148119353</v>
      </c>
    </row>
    <row r="100" spans="2:26" x14ac:dyDescent="0.3">
      <c r="B100" s="259">
        <v>42370</v>
      </c>
      <c r="C100" s="422"/>
      <c r="D100" s="422"/>
      <c r="E100" s="422"/>
      <c r="F100" s="422"/>
      <c r="G100" s="422"/>
      <c r="H100" s="422"/>
      <c r="I100" s="422">
        <v>0.81085918854415273</v>
      </c>
      <c r="J100" s="422">
        <v>0.84242424242424241</v>
      </c>
      <c r="K100" s="422">
        <v>0.81805619530170426</v>
      </c>
      <c r="L100" s="422">
        <v>0.71681664791901012</v>
      </c>
      <c r="M100" s="422">
        <v>0.78166102968808715</v>
      </c>
      <c r="N100" s="422">
        <v>0.74457133665755182</v>
      </c>
      <c r="O100" s="422">
        <v>0.60019646365422397</v>
      </c>
      <c r="P100" s="422">
        <v>0.79002079002079006</v>
      </c>
      <c r="Q100" s="422">
        <v>0.66110740493662445</v>
      </c>
      <c r="R100" s="422">
        <v>0.82758620689655171</v>
      </c>
      <c r="S100" s="422">
        <v>0.82242990654205606</v>
      </c>
      <c r="T100" s="422">
        <v>0.82511210762331844</v>
      </c>
      <c r="U100" s="422"/>
      <c r="V100" s="422"/>
      <c r="W100" s="422"/>
      <c r="X100" s="340">
        <v>0.72494502042098652</v>
      </c>
      <c r="Y100" s="340">
        <v>0.79193376068376065</v>
      </c>
      <c r="Z100" s="340">
        <v>0.74975272007912952</v>
      </c>
    </row>
    <row r="101" spans="2:26" x14ac:dyDescent="0.3">
      <c r="B101" s="259">
        <v>42401</v>
      </c>
      <c r="C101" s="422"/>
      <c r="D101" s="422"/>
      <c r="E101" s="422"/>
      <c r="F101" s="422"/>
      <c r="G101" s="422"/>
      <c r="H101" s="422"/>
      <c r="I101" s="422">
        <v>0.78123167155425222</v>
      </c>
      <c r="J101" s="422">
        <v>0.85964912280701755</v>
      </c>
      <c r="K101" s="422">
        <v>0.79936880072137062</v>
      </c>
      <c r="L101" s="422">
        <v>0.72315096251266464</v>
      </c>
      <c r="M101" s="422">
        <v>0.7661516853932584</v>
      </c>
      <c r="N101" s="422">
        <v>0.74117127722189524</v>
      </c>
      <c r="O101" s="422">
        <v>0.57260556127703399</v>
      </c>
      <c r="P101" s="422">
        <v>0.77030162412993042</v>
      </c>
      <c r="Q101" s="422">
        <v>0.63338088445078455</v>
      </c>
      <c r="R101" s="422">
        <v>0.84552845528455289</v>
      </c>
      <c r="S101" s="422">
        <v>0.88043478260869568</v>
      </c>
      <c r="T101" s="422">
        <v>0.86046511627906974</v>
      </c>
      <c r="U101" s="422"/>
      <c r="V101" s="422"/>
      <c r="W101" s="422"/>
      <c r="X101" s="340">
        <v>0.71839336001185716</v>
      </c>
      <c r="Y101" s="340">
        <v>0.78166838311019571</v>
      </c>
      <c r="Z101" s="340">
        <v>0.74151067632395828</v>
      </c>
    </row>
    <row r="102" spans="2:26" x14ac:dyDescent="0.3">
      <c r="B102" s="259">
        <v>42430</v>
      </c>
      <c r="C102" s="422"/>
      <c r="D102" s="422"/>
      <c r="E102" s="422"/>
      <c r="F102" s="422"/>
      <c r="G102" s="422"/>
      <c r="H102" s="422"/>
      <c r="I102" s="422">
        <v>0.79779614325068871</v>
      </c>
      <c r="J102" s="422">
        <v>0.87992495309568475</v>
      </c>
      <c r="K102" s="422">
        <v>0.81643952299829647</v>
      </c>
      <c r="L102" s="422">
        <v>0.76124305204648812</v>
      </c>
      <c r="M102" s="422">
        <v>0.80783519081391419</v>
      </c>
      <c r="N102" s="422">
        <v>0.78118225177048706</v>
      </c>
      <c r="O102" s="422">
        <v>0.61545293072824159</v>
      </c>
      <c r="P102" s="422">
        <v>0.81355932203389836</v>
      </c>
      <c r="Q102" s="422">
        <v>0.67396745932415525</v>
      </c>
      <c r="R102" s="422">
        <v>0.87387387387387383</v>
      </c>
      <c r="S102" s="422">
        <v>0.85416666666666663</v>
      </c>
      <c r="T102" s="422">
        <v>0.86473429951690817</v>
      </c>
      <c r="U102" s="422"/>
      <c r="V102" s="422"/>
      <c r="W102" s="422"/>
      <c r="X102" s="340">
        <v>0.74907275320970046</v>
      </c>
      <c r="Y102" s="340">
        <v>0.81905465288035451</v>
      </c>
      <c r="Z102" s="340">
        <v>0.77474710982658956</v>
      </c>
    </row>
    <row r="103" spans="2:26" x14ac:dyDescent="0.3">
      <c r="B103" s="259">
        <v>42461</v>
      </c>
      <c r="C103" s="422"/>
      <c r="D103" s="422"/>
      <c r="E103" s="422"/>
      <c r="F103" s="422"/>
      <c r="G103" s="422"/>
      <c r="H103" s="422"/>
      <c r="I103" s="422">
        <v>0.8285949732179646</v>
      </c>
      <c r="J103" s="422">
        <v>0.8699763593380615</v>
      </c>
      <c r="K103" s="422">
        <v>0.83929117018026278</v>
      </c>
      <c r="L103" s="422">
        <v>0.75082508250825086</v>
      </c>
      <c r="M103" s="422">
        <v>0.80387334767906549</v>
      </c>
      <c r="N103" s="422">
        <v>0.77384923282188123</v>
      </c>
      <c r="O103" s="422">
        <v>0.54269449715370022</v>
      </c>
      <c r="P103" s="422">
        <v>0.80720338983050843</v>
      </c>
      <c r="Q103" s="422">
        <v>0.62450851900393189</v>
      </c>
      <c r="R103" s="422">
        <v>0.83168316831683164</v>
      </c>
      <c r="S103" s="422">
        <v>0.83653846153846156</v>
      </c>
      <c r="T103" s="422">
        <v>0.8341463414634146</v>
      </c>
      <c r="U103" s="422"/>
      <c r="V103" s="422"/>
      <c r="W103" s="422"/>
      <c r="X103" s="340">
        <v>0.74795501022494892</v>
      </c>
      <c r="Y103" s="340">
        <v>0.81689839572192513</v>
      </c>
      <c r="Z103" s="340">
        <v>0.77374189935194815</v>
      </c>
    </row>
    <row r="104" spans="2:26" x14ac:dyDescent="0.3">
      <c r="B104" s="259">
        <v>42491</v>
      </c>
      <c r="C104" s="422"/>
      <c r="D104" s="422"/>
      <c r="E104" s="422"/>
      <c r="F104" s="422"/>
      <c r="G104" s="422"/>
      <c r="H104" s="422"/>
      <c r="I104" s="422">
        <v>0.78237843042850264</v>
      </c>
      <c r="J104" s="422">
        <v>0.84558823529411764</v>
      </c>
      <c r="K104" s="422">
        <v>0.79796880667392089</v>
      </c>
      <c r="L104" s="422">
        <v>0.75016056518946694</v>
      </c>
      <c r="M104" s="422">
        <v>0.79202092871157614</v>
      </c>
      <c r="N104" s="422">
        <v>0.77090084251458202</v>
      </c>
      <c r="O104" s="422">
        <v>0.57716894977168953</v>
      </c>
      <c r="P104" s="422">
        <v>0.77500000000000002</v>
      </c>
      <c r="Q104" s="422">
        <v>0.6374603174603175</v>
      </c>
      <c r="R104" s="422">
        <v>0.85245901639344257</v>
      </c>
      <c r="S104" s="422">
        <v>0.92</v>
      </c>
      <c r="T104" s="422">
        <v>0.88288288288288286</v>
      </c>
      <c r="U104" s="422"/>
      <c r="V104" s="422"/>
      <c r="W104" s="422"/>
      <c r="X104" s="340">
        <v>0.73634651600753298</v>
      </c>
      <c r="Y104" s="340">
        <v>0.7990422438857534</v>
      </c>
      <c r="Z104" s="340">
        <v>0.76288734433825656</v>
      </c>
    </row>
    <row r="105" spans="2:26" x14ac:dyDescent="0.3">
      <c r="B105" s="259">
        <v>42522</v>
      </c>
      <c r="C105" s="422"/>
      <c r="D105" s="422"/>
      <c r="E105" s="422"/>
      <c r="F105" s="422"/>
      <c r="G105" s="422"/>
      <c r="H105" s="422"/>
      <c r="I105" s="422">
        <v>0.77173913043478259</v>
      </c>
      <c r="J105" s="422">
        <v>0.87278582930756843</v>
      </c>
      <c r="K105" s="422">
        <v>0.79723689557090616</v>
      </c>
      <c r="L105" s="422">
        <v>0.74609274916730717</v>
      </c>
      <c r="M105" s="422">
        <v>0.76470588235294112</v>
      </c>
      <c r="N105" s="422">
        <v>0.75419560185185186</v>
      </c>
      <c r="O105" s="422">
        <v>0.56346749226006188</v>
      </c>
      <c r="P105" s="422">
        <v>0.7932489451476793</v>
      </c>
      <c r="Q105" s="422">
        <v>0.63894663894663895</v>
      </c>
      <c r="R105" s="422">
        <v>0.71084337349397586</v>
      </c>
      <c r="S105" s="422">
        <v>0.84444444444444444</v>
      </c>
      <c r="T105" s="422">
        <v>0.78034682080924855</v>
      </c>
      <c r="U105" s="422"/>
      <c r="V105" s="422"/>
      <c r="W105" s="422"/>
      <c r="X105" s="340">
        <v>0.72656364974245768</v>
      </c>
      <c r="Y105" s="340">
        <v>0.78564616118264186</v>
      </c>
      <c r="Z105" s="340">
        <v>0.74911274911274917</v>
      </c>
    </row>
    <row r="106" spans="2:26" x14ac:dyDescent="0.3">
      <c r="B106" s="259">
        <v>42552</v>
      </c>
      <c r="C106" s="422"/>
      <c r="D106" s="422"/>
      <c r="E106" s="422"/>
      <c r="F106" s="422"/>
      <c r="G106" s="422"/>
      <c r="H106" s="422"/>
      <c r="I106" s="422">
        <v>0.76001979218208804</v>
      </c>
      <c r="J106" s="422">
        <v>0.86363636363636365</v>
      </c>
      <c r="K106" s="422">
        <v>0.78422449753507772</v>
      </c>
      <c r="L106" s="422">
        <v>0.77713129268909686</v>
      </c>
      <c r="M106" s="422">
        <v>0.79611330698287219</v>
      </c>
      <c r="N106" s="422">
        <v>0.78537702103305196</v>
      </c>
      <c r="O106" s="422">
        <v>0.60495049504950493</v>
      </c>
      <c r="P106" s="422">
        <v>0.81037924151696605</v>
      </c>
      <c r="Q106" s="422">
        <v>0.67306419589675714</v>
      </c>
      <c r="R106" s="422">
        <v>0.87368421052631584</v>
      </c>
      <c r="S106" s="422">
        <v>0.90291262135922334</v>
      </c>
      <c r="T106" s="422">
        <v>0.88888888888888884</v>
      </c>
      <c r="U106" s="422"/>
      <c r="V106" s="422"/>
      <c r="W106" s="422"/>
      <c r="X106" s="340">
        <v>0.74897584404576922</v>
      </c>
      <c r="Y106" s="340">
        <v>0.81015037593984962</v>
      </c>
      <c r="Z106" s="340">
        <v>0.77194530216144686</v>
      </c>
    </row>
    <row r="107" spans="2:26" x14ac:dyDescent="0.3">
      <c r="B107" s="259">
        <v>42583</v>
      </c>
      <c r="C107" s="422"/>
      <c r="D107" s="422"/>
      <c r="E107" s="422"/>
      <c r="F107" s="422"/>
      <c r="G107" s="422"/>
      <c r="H107" s="422"/>
      <c r="I107" s="422">
        <v>0.75812274368231047</v>
      </c>
      <c r="J107" s="422">
        <v>0.84078212290502796</v>
      </c>
      <c r="K107" s="422">
        <v>0.77830832196452937</v>
      </c>
      <c r="L107" s="422">
        <v>0.76504128981517894</v>
      </c>
      <c r="M107" s="422">
        <v>0.78063190341638844</v>
      </c>
      <c r="N107" s="422">
        <v>0.77180086869361841</v>
      </c>
      <c r="O107" s="422">
        <v>0.54153354632587858</v>
      </c>
      <c r="P107" s="422">
        <v>0.82203389830508478</v>
      </c>
      <c r="Q107" s="422">
        <v>0.63137893593919647</v>
      </c>
      <c r="R107" s="422">
        <v>0.82442748091603058</v>
      </c>
      <c r="S107" s="422">
        <v>0.84955752212389379</v>
      </c>
      <c r="T107" s="422">
        <v>0.83606557377049184</v>
      </c>
      <c r="U107" s="422"/>
      <c r="V107" s="422"/>
      <c r="W107" s="422"/>
      <c r="X107" s="340">
        <v>0.73195164075993091</v>
      </c>
      <c r="Y107" s="340">
        <v>0.79480421686746983</v>
      </c>
      <c r="Z107" s="340">
        <v>0.75580481531756805</v>
      </c>
    </row>
    <row r="108" spans="2:26" x14ac:dyDescent="0.3">
      <c r="B108" s="259">
        <v>42614</v>
      </c>
      <c r="C108" s="422"/>
      <c r="D108" s="422"/>
      <c r="E108" s="422"/>
      <c r="F108" s="422"/>
      <c r="G108" s="422"/>
      <c r="H108" s="422"/>
      <c r="I108" s="422">
        <v>0.81782566111655242</v>
      </c>
      <c r="J108" s="422">
        <v>0.88350983358547652</v>
      </c>
      <c r="K108" s="422">
        <v>0.83388827229004814</v>
      </c>
      <c r="L108" s="422">
        <v>0.78475730287722378</v>
      </c>
      <c r="M108" s="422">
        <v>0.78744693753790174</v>
      </c>
      <c r="N108" s="422">
        <v>0.78588714813399563</v>
      </c>
      <c r="O108" s="422">
        <v>0.57339449541284404</v>
      </c>
      <c r="P108" s="422">
        <v>0.81695568400770713</v>
      </c>
      <c r="Q108" s="422">
        <v>0.65195773772529519</v>
      </c>
      <c r="R108" s="422">
        <v>0.82727272727272727</v>
      </c>
      <c r="S108" s="422">
        <v>0.94174757281553401</v>
      </c>
      <c r="T108" s="422">
        <v>0.88262910798122063</v>
      </c>
      <c r="U108" s="422"/>
      <c r="V108" s="422"/>
      <c r="W108" s="422"/>
      <c r="X108" s="340">
        <v>0.76446440025657469</v>
      </c>
      <c r="Y108" s="340">
        <v>0.80812049770792405</v>
      </c>
      <c r="Z108" s="340">
        <v>0.78062378797672916</v>
      </c>
    </row>
    <row r="109" spans="2:26" x14ac:dyDescent="0.3">
      <c r="B109" s="259">
        <v>42644</v>
      </c>
      <c r="C109" s="422"/>
      <c r="D109" s="422"/>
      <c r="E109" s="422"/>
      <c r="F109" s="422"/>
      <c r="G109" s="422"/>
      <c r="H109" s="422"/>
      <c r="I109" s="422">
        <v>0.82300884955752207</v>
      </c>
      <c r="J109" s="422">
        <v>0.88028169014084512</v>
      </c>
      <c r="K109" s="422">
        <v>0.83738400353513032</v>
      </c>
      <c r="L109" s="422">
        <v>0.78309203722854193</v>
      </c>
      <c r="M109" s="422">
        <v>0.82822523164647188</v>
      </c>
      <c r="N109" s="422">
        <v>0.80206772550194783</v>
      </c>
      <c r="O109" s="422">
        <v>0.61366181410974241</v>
      </c>
      <c r="P109" s="422">
        <v>0.83758700696055688</v>
      </c>
      <c r="Q109" s="422">
        <v>0.68655589123867067</v>
      </c>
      <c r="R109" s="422">
        <v>0.87619047619047619</v>
      </c>
      <c r="S109" s="422">
        <v>0.91818181818181821</v>
      </c>
      <c r="T109" s="422">
        <v>0.89767441860465114</v>
      </c>
      <c r="U109" s="422"/>
      <c r="V109" s="422"/>
      <c r="W109" s="422"/>
      <c r="X109" s="340">
        <v>0.7718335619570188</v>
      </c>
      <c r="Y109" s="340">
        <v>0.83933588761174971</v>
      </c>
      <c r="Z109" s="340">
        <v>0.79705994654448264</v>
      </c>
    </row>
    <row r="110" spans="2:26" x14ac:dyDescent="0.3">
      <c r="B110" s="259">
        <v>42675</v>
      </c>
      <c r="C110" s="422"/>
      <c r="D110" s="422"/>
      <c r="E110" s="422"/>
      <c r="F110" s="422"/>
      <c r="G110" s="422"/>
      <c r="H110" s="422"/>
      <c r="I110" s="422">
        <v>0.83743315508021388</v>
      </c>
      <c r="J110" s="422">
        <v>0.88747731397459162</v>
      </c>
      <c r="K110" s="422">
        <v>0.84882280049566294</v>
      </c>
      <c r="L110" s="422">
        <v>0.813971340839304</v>
      </c>
      <c r="M110" s="422">
        <v>0.82079488999290273</v>
      </c>
      <c r="N110" s="422">
        <v>0.81683021112102294</v>
      </c>
      <c r="O110" s="422">
        <v>0.60869565217391308</v>
      </c>
      <c r="P110" s="422">
        <v>0.83098591549295775</v>
      </c>
      <c r="Q110" s="422">
        <v>0.68421052631578949</v>
      </c>
      <c r="R110" s="422">
        <v>0.93693693693693691</v>
      </c>
      <c r="S110" s="422">
        <v>0.97938144329896903</v>
      </c>
      <c r="T110" s="422">
        <v>0.95673076923076927</v>
      </c>
      <c r="U110" s="422"/>
      <c r="V110" s="422"/>
      <c r="W110" s="422"/>
      <c r="X110" s="340">
        <v>0.7972309066547566</v>
      </c>
      <c r="Y110" s="340">
        <v>0.83530318602261044</v>
      </c>
      <c r="Z110" s="340">
        <v>0.81119803940050905</v>
      </c>
    </row>
    <row r="111" spans="2:26" x14ac:dyDescent="0.3">
      <c r="B111" s="259">
        <v>42705</v>
      </c>
      <c r="C111" s="422"/>
      <c r="D111" s="422"/>
      <c r="E111" s="422"/>
      <c r="F111" s="422"/>
      <c r="G111" s="422"/>
      <c r="H111" s="422"/>
      <c r="I111" s="422">
        <v>0.82705946535733765</v>
      </c>
      <c r="J111" s="422">
        <v>0.87692307692307692</v>
      </c>
      <c r="K111" s="422">
        <v>0.83912324234904878</v>
      </c>
      <c r="L111" s="422">
        <v>0.778740157480315</v>
      </c>
      <c r="M111" s="422">
        <v>0.78456014362657089</v>
      </c>
      <c r="N111" s="422">
        <v>0.78119787717968159</v>
      </c>
      <c r="O111" s="422">
        <v>0.59959959959959963</v>
      </c>
      <c r="P111" s="422">
        <v>0.8137044967880086</v>
      </c>
      <c r="Q111" s="422">
        <v>0.66780354706684852</v>
      </c>
      <c r="R111" s="422">
        <v>0.83620689655172409</v>
      </c>
      <c r="S111" s="422">
        <v>0.84732824427480913</v>
      </c>
      <c r="T111" s="422">
        <v>0.84210526315789469</v>
      </c>
      <c r="U111" s="422"/>
      <c r="V111" s="422"/>
      <c r="W111" s="422"/>
      <c r="X111" s="340">
        <v>0.76635099141757912</v>
      </c>
      <c r="Y111" s="340">
        <v>0.803679435483871</v>
      </c>
      <c r="Z111" s="340">
        <v>0.7801603580085773</v>
      </c>
    </row>
    <row r="112" spans="2:26" x14ac:dyDescent="0.3">
      <c r="B112" s="259">
        <v>42736</v>
      </c>
      <c r="C112" s="422"/>
      <c r="D112" s="422"/>
      <c r="E112" s="422"/>
      <c r="F112" s="422"/>
      <c r="G112" s="422"/>
      <c r="H112" s="422"/>
      <c r="I112" s="422">
        <v>0.8419711129991504</v>
      </c>
      <c r="J112" s="422">
        <v>0.87747035573122534</v>
      </c>
      <c r="K112" s="422">
        <v>0.85062640539672341</v>
      </c>
      <c r="L112" s="422">
        <v>0.78445229681978801</v>
      </c>
      <c r="M112" s="422">
        <v>0.80662020905923348</v>
      </c>
      <c r="N112" s="422">
        <v>0.79402910185649778</v>
      </c>
      <c r="O112" s="422">
        <v>0.58483033932135731</v>
      </c>
      <c r="P112" s="422">
        <v>0.81673306772908372</v>
      </c>
      <c r="Q112" s="422">
        <v>0.66223404255319152</v>
      </c>
      <c r="R112" s="422">
        <v>0.82638888888888884</v>
      </c>
      <c r="S112" s="422">
        <v>0.85483870967741937</v>
      </c>
      <c r="T112" s="422">
        <v>0.83955223880597019</v>
      </c>
      <c r="U112" s="422"/>
      <c r="V112" s="422"/>
      <c r="W112" s="422"/>
      <c r="X112" s="340">
        <v>0.77715495764823117</v>
      </c>
      <c r="Y112" s="340">
        <v>0.82004555808656032</v>
      </c>
      <c r="Z112" s="340">
        <v>0.79326436960410673</v>
      </c>
    </row>
    <row r="113" spans="2:26" x14ac:dyDescent="0.3">
      <c r="B113" s="259">
        <v>42767</v>
      </c>
      <c r="C113" s="422"/>
      <c r="D113" s="422"/>
      <c r="E113" s="422"/>
      <c r="F113" s="422"/>
      <c r="G113" s="422"/>
      <c r="H113" s="422"/>
      <c r="I113" s="422">
        <v>0.79528883903533376</v>
      </c>
      <c r="J113" s="422">
        <v>0.85982905982905988</v>
      </c>
      <c r="K113" s="422">
        <v>0.81123310810810811</v>
      </c>
      <c r="L113" s="422">
        <v>0.77532499386804021</v>
      </c>
      <c r="M113" s="422">
        <v>0.7889965614254455</v>
      </c>
      <c r="N113" s="422">
        <v>0.78133589884551946</v>
      </c>
      <c r="O113" s="422">
        <v>0.5787234042553191</v>
      </c>
      <c r="P113" s="422">
        <v>0.84331797235023043</v>
      </c>
      <c r="Q113" s="422">
        <v>0.66229985443959238</v>
      </c>
      <c r="R113" s="422">
        <v>0.88118811881188119</v>
      </c>
      <c r="S113" s="422">
        <v>0.85585585585585588</v>
      </c>
      <c r="T113" s="422">
        <v>0.86792452830188682</v>
      </c>
      <c r="U113" s="422"/>
      <c r="V113" s="422"/>
      <c r="W113" s="422"/>
      <c r="X113" s="340">
        <v>0.75525286190407193</v>
      </c>
      <c r="Y113" s="340">
        <v>0.80572880572880567</v>
      </c>
      <c r="Z113" s="340">
        <v>0.77471059661620656</v>
      </c>
    </row>
    <row r="114" spans="2:26" x14ac:dyDescent="0.3">
      <c r="B114" s="259">
        <v>42795</v>
      </c>
      <c r="C114" s="422"/>
      <c r="D114" s="422"/>
      <c r="E114" s="422"/>
      <c r="F114" s="422"/>
      <c r="G114" s="422"/>
      <c r="H114" s="422"/>
      <c r="I114" s="422">
        <v>0.75551684088269455</v>
      </c>
      <c r="J114" s="422">
        <v>0.84832451499118167</v>
      </c>
      <c r="K114" s="422">
        <v>0.77850589777195278</v>
      </c>
      <c r="L114" s="422">
        <v>0.75719750352325343</v>
      </c>
      <c r="M114" s="422">
        <v>0.81324536919563561</v>
      </c>
      <c r="N114" s="422">
        <v>0.78199371351594071</v>
      </c>
      <c r="O114" s="422">
        <v>0.58175842235004105</v>
      </c>
      <c r="P114" s="422">
        <v>0.81343283582089554</v>
      </c>
      <c r="Q114" s="422">
        <v>0.65259555048488305</v>
      </c>
      <c r="R114" s="422">
        <v>0.84615384615384615</v>
      </c>
      <c r="S114" s="422">
        <v>0.89719626168224298</v>
      </c>
      <c r="T114" s="422">
        <v>0.8705357142857143</v>
      </c>
      <c r="U114" s="422"/>
      <c r="V114" s="422"/>
      <c r="W114" s="422"/>
      <c r="X114" s="340">
        <v>0.73152187461049478</v>
      </c>
      <c r="Y114" s="340">
        <v>0.81887012230634826</v>
      </c>
      <c r="Z114" s="340">
        <v>0.76567481402763016</v>
      </c>
    </row>
    <row r="115" spans="2:26" x14ac:dyDescent="0.3">
      <c r="B115" s="259">
        <v>42826</v>
      </c>
      <c r="C115" s="422"/>
      <c r="D115" s="422"/>
      <c r="E115" s="422"/>
      <c r="F115" s="422"/>
      <c r="G115" s="422"/>
      <c r="H115" s="422"/>
      <c r="I115" s="422">
        <v>0.80160550458715596</v>
      </c>
      <c r="J115" s="422">
        <v>0.85185185185185186</v>
      </c>
      <c r="K115" s="422">
        <v>0.81393336218087409</v>
      </c>
      <c r="L115" s="422">
        <v>0.77017678708685622</v>
      </c>
      <c r="M115" s="422">
        <v>0.8093247588424437</v>
      </c>
      <c r="N115" s="422">
        <v>0.78753743048623981</v>
      </c>
      <c r="O115" s="422">
        <v>0.5856410256410256</v>
      </c>
      <c r="P115" s="422">
        <v>0.82086167800453513</v>
      </c>
      <c r="Q115" s="422">
        <v>0.65889830508474578</v>
      </c>
      <c r="R115" s="422">
        <v>0.87850467289719625</v>
      </c>
      <c r="S115" s="422">
        <v>0.93333333333333335</v>
      </c>
      <c r="T115" s="422">
        <v>0.90566037735849059</v>
      </c>
      <c r="U115" s="422"/>
      <c r="V115" s="422"/>
      <c r="W115" s="422"/>
      <c r="X115" s="340">
        <v>0.75330658344479118</v>
      </c>
      <c r="Y115" s="340">
        <v>0.81932275633435947</v>
      </c>
      <c r="Z115" s="340">
        <v>0.77876186997808616</v>
      </c>
    </row>
    <row r="116" spans="2:26" x14ac:dyDescent="0.3">
      <c r="B116" s="259">
        <v>42856</v>
      </c>
      <c r="C116" s="422"/>
      <c r="D116" s="422"/>
      <c r="E116" s="422"/>
      <c r="F116" s="422"/>
      <c r="G116" s="422"/>
      <c r="H116" s="422"/>
      <c r="I116" s="422">
        <v>0.81189083820662766</v>
      </c>
      <c r="J116" s="422">
        <v>0.85606060606060608</v>
      </c>
      <c r="K116" s="422">
        <v>0.82264011799410031</v>
      </c>
      <c r="L116" s="422">
        <v>0.76567255021302494</v>
      </c>
      <c r="M116" s="422">
        <v>0.80871136089923723</v>
      </c>
      <c r="N116" s="422">
        <v>0.78730703259005141</v>
      </c>
      <c r="O116" s="422">
        <v>0.552491103202847</v>
      </c>
      <c r="P116" s="422">
        <v>0.8</v>
      </c>
      <c r="Q116" s="422">
        <v>0.62381253958201388</v>
      </c>
      <c r="R116" s="422">
        <v>0.82786885245901642</v>
      </c>
      <c r="S116" s="422">
        <v>0.89795918367346939</v>
      </c>
      <c r="T116" s="422">
        <v>0.86617100371747213</v>
      </c>
      <c r="U116" s="422"/>
      <c r="V116" s="422"/>
      <c r="W116" s="422"/>
      <c r="X116" s="340">
        <v>0.74899720432721528</v>
      </c>
      <c r="Y116" s="340">
        <v>0.81518257527226134</v>
      </c>
      <c r="Z116" s="340">
        <v>0.77755511022044088</v>
      </c>
    </row>
    <row r="117" spans="2:26" x14ac:dyDescent="0.3">
      <c r="B117" s="259">
        <v>42887</v>
      </c>
      <c r="C117" s="422"/>
      <c r="D117" s="422"/>
      <c r="E117" s="422"/>
      <c r="F117" s="422"/>
      <c r="G117" s="422"/>
      <c r="H117" s="422"/>
      <c r="I117" s="422">
        <v>0.80400649702219817</v>
      </c>
      <c r="J117" s="422">
        <v>0.84908789386401329</v>
      </c>
      <c r="K117" s="422">
        <v>0.81510204081632653</v>
      </c>
      <c r="L117" s="422">
        <v>0.75076058974959048</v>
      </c>
      <c r="M117" s="422">
        <v>0.7880508245471749</v>
      </c>
      <c r="N117" s="422">
        <v>0.76806322127446058</v>
      </c>
      <c r="O117" s="422">
        <v>0.53131313131313129</v>
      </c>
      <c r="P117" s="422">
        <v>0.80497925311203322</v>
      </c>
      <c r="Q117" s="422">
        <v>0.62092391304347827</v>
      </c>
      <c r="R117" s="422">
        <v>0.79047619047619044</v>
      </c>
      <c r="S117" s="422">
        <v>0.96460176991150437</v>
      </c>
      <c r="T117" s="422">
        <v>0.88073394495412849</v>
      </c>
      <c r="U117" s="422"/>
      <c r="V117" s="422"/>
      <c r="W117" s="422"/>
      <c r="X117" s="340">
        <v>0.73485793485793482</v>
      </c>
      <c r="Y117" s="340">
        <v>0.80130692260567693</v>
      </c>
      <c r="Z117" s="340">
        <v>0.76172391017173047</v>
      </c>
    </row>
    <row r="118" spans="2:26" x14ac:dyDescent="0.3">
      <c r="B118" s="259">
        <v>42917</v>
      </c>
      <c r="C118" s="422"/>
      <c r="D118" s="422"/>
      <c r="E118" s="422"/>
      <c r="F118" s="422"/>
      <c r="G118" s="422"/>
      <c r="H118" s="422"/>
      <c r="I118" s="422">
        <v>0.79235237173281703</v>
      </c>
      <c r="J118" s="422">
        <v>0.84499314128943759</v>
      </c>
      <c r="K118" s="422">
        <v>0.80608228980322005</v>
      </c>
      <c r="L118" s="422">
        <v>0.76846829998129795</v>
      </c>
      <c r="M118" s="422">
        <v>0.81299448573483579</v>
      </c>
      <c r="N118" s="422">
        <v>0.78798066820760659</v>
      </c>
      <c r="O118" s="422">
        <v>0.5691347011596789</v>
      </c>
      <c r="P118" s="422">
        <v>0.8176352705410822</v>
      </c>
      <c r="Q118" s="422">
        <v>0.64567901234567904</v>
      </c>
      <c r="R118" s="422">
        <v>0.8571428571428571</v>
      </c>
      <c r="S118" s="422">
        <v>0.90476190476190477</v>
      </c>
      <c r="T118" s="422">
        <v>0.87755102040816324</v>
      </c>
      <c r="U118" s="422"/>
      <c r="V118" s="422"/>
      <c r="W118" s="422"/>
      <c r="X118" s="340">
        <v>0.75017237416685822</v>
      </c>
      <c r="Y118" s="340">
        <v>0.81972850678733034</v>
      </c>
      <c r="Z118" s="340">
        <v>0.77718422717368385</v>
      </c>
    </row>
    <row r="119" spans="2:26" x14ac:dyDescent="0.3">
      <c r="B119" s="259">
        <v>42948</v>
      </c>
      <c r="C119" s="422"/>
      <c r="D119" s="422"/>
      <c r="E119" s="422"/>
      <c r="F119" s="422"/>
      <c r="G119" s="422"/>
      <c r="H119" s="422"/>
      <c r="I119" s="422">
        <v>0.77088830255057172</v>
      </c>
      <c r="J119" s="422">
        <v>0.85148514851485146</v>
      </c>
      <c r="K119" s="422">
        <v>0.79000335457900028</v>
      </c>
      <c r="L119" s="422">
        <v>0.7595461095100865</v>
      </c>
      <c r="M119" s="422">
        <v>0.78973774230330673</v>
      </c>
      <c r="N119" s="422">
        <v>0.7728690751735936</v>
      </c>
      <c r="O119" s="422">
        <v>0.59965337954939346</v>
      </c>
      <c r="P119" s="422">
        <v>0.79223300970873789</v>
      </c>
      <c r="Q119" s="422">
        <v>0.65907729179149188</v>
      </c>
      <c r="R119" s="422">
        <v>0.88111888111888115</v>
      </c>
      <c r="S119" s="422">
        <v>0.90740740740740744</v>
      </c>
      <c r="T119" s="422">
        <v>0.89508196721311473</v>
      </c>
      <c r="U119" s="422"/>
      <c r="V119" s="422"/>
      <c r="W119" s="422"/>
      <c r="X119" s="340">
        <v>0.74405349117614816</v>
      </c>
      <c r="Y119" s="340">
        <v>0.80083203328133123</v>
      </c>
      <c r="Z119" s="340">
        <v>0.76604888530754767</v>
      </c>
    </row>
    <row r="120" spans="2:26" x14ac:dyDescent="0.3">
      <c r="B120" s="259">
        <v>42979</v>
      </c>
      <c r="C120" s="422"/>
      <c r="D120" s="422"/>
      <c r="E120" s="422"/>
      <c r="F120" s="422"/>
      <c r="G120" s="422"/>
      <c r="H120" s="422"/>
      <c r="I120" s="422">
        <v>0.81040520260130067</v>
      </c>
      <c r="J120" s="422">
        <v>0.85351270553064273</v>
      </c>
      <c r="K120" s="422">
        <v>0.8212143928035982</v>
      </c>
      <c r="L120" s="422">
        <v>0.76357267950963226</v>
      </c>
      <c r="M120" s="422">
        <v>0.80048926338678994</v>
      </c>
      <c r="N120" s="422">
        <v>0.78004122711288959</v>
      </c>
      <c r="O120" s="422">
        <v>0.59259259259259256</v>
      </c>
      <c r="P120" s="422">
        <v>0.81111111111111112</v>
      </c>
      <c r="Q120" s="422">
        <v>0.66447368421052633</v>
      </c>
      <c r="R120" s="422">
        <v>0.875</v>
      </c>
      <c r="S120" s="422">
        <v>0.95121951219512191</v>
      </c>
      <c r="T120" s="422">
        <v>0.91119691119691115</v>
      </c>
      <c r="U120" s="422"/>
      <c r="V120" s="422"/>
      <c r="W120" s="422"/>
      <c r="X120" s="340">
        <v>0.75724970476315445</v>
      </c>
      <c r="Y120" s="340">
        <v>0.812436496647023</v>
      </c>
      <c r="Z120" s="340">
        <v>0.7789028863020252</v>
      </c>
    </row>
    <row r="121" spans="2:26" x14ac:dyDescent="0.3">
      <c r="B121" s="259">
        <v>43009</v>
      </c>
      <c r="C121" s="422"/>
      <c r="D121" s="422"/>
      <c r="E121" s="422"/>
      <c r="F121" s="422"/>
      <c r="G121" s="422"/>
      <c r="H121" s="422"/>
      <c r="I121" s="422">
        <v>0.79529914529914525</v>
      </c>
      <c r="J121" s="422">
        <v>0.84963503649635042</v>
      </c>
      <c r="K121" s="422">
        <v>0.80760330578512396</v>
      </c>
      <c r="L121" s="422">
        <v>0.79345603271983645</v>
      </c>
      <c r="M121" s="422">
        <v>0.81621243885394834</v>
      </c>
      <c r="N121" s="422">
        <v>0.80355665839536805</v>
      </c>
      <c r="O121" s="422">
        <v>0.54485981308411213</v>
      </c>
      <c r="P121" s="422">
        <v>0.783203125</v>
      </c>
      <c r="Q121" s="422">
        <v>0.62199747155499363</v>
      </c>
      <c r="R121" s="422">
        <v>0.84756097560975607</v>
      </c>
      <c r="S121" s="422">
        <v>0.91836734693877553</v>
      </c>
      <c r="T121" s="422">
        <v>0.88102893890675238</v>
      </c>
      <c r="U121" s="422"/>
      <c r="V121" s="422"/>
      <c r="W121" s="422"/>
      <c r="X121" s="340">
        <v>0.76521836256003573</v>
      </c>
      <c r="Y121" s="340">
        <v>0.81993968422919994</v>
      </c>
      <c r="Z121" s="340">
        <v>0.7863605209047293</v>
      </c>
    </row>
    <row r="122" spans="2:26" x14ac:dyDescent="0.3">
      <c r="B122" s="259">
        <v>43040</v>
      </c>
      <c r="C122" s="422"/>
      <c r="D122" s="422"/>
      <c r="E122" s="422"/>
      <c r="F122" s="422"/>
      <c r="G122" s="422"/>
      <c r="H122" s="422"/>
      <c r="I122" s="422">
        <v>0.79791765262659731</v>
      </c>
      <c r="J122" s="422">
        <v>0.863849765258216</v>
      </c>
      <c r="K122" s="422">
        <v>0.81322674418604646</v>
      </c>
      <c r="L122" s="422">
        <v>0.7852388410336727</v>
      </c>
      <c r="M122" s="422">
        <v>0.83240223463687146</v>
      </c>
      <c r="N122" s="422">
        <v>0.80577050630112756</v>
      </c>
      <c r="O122" s="422">
        <v>0.59475982532751093</v>
      </c>
      <c r="P122" s="422">
        <v>0.82239382239382242</v>
      </c>
      <c r="Q122" s="422">
        <v>0.66566446181599515</v>
      </c>
      <c r="R122" s="422">
        <v>0.85333333333333339</v>
      </c>
      <c r="S122" s="422">
        <v>0.96385542168674698</v>
      </c>
      <c r="T122" s="422">
        <v>0.91139240506329111</v>
      </c>
      <c r="U122" s="422"/>
      <c r="V122" s="422"/>
      <c r="W122" s="422"/>
      <c r="X122" s="340">
        <v>0.76397369657116021</v>
      </c>
      <c r="Y122" s="340">
        <v>0.83938414750047519</v>
      </c>
      <c r="Z122" s="340">
        <v>0.79277055962836607</v>
      </c>
    </row>
    <row r="123" spans="2:26" x14ac:dyDescent="0.3">
      <c r="B123" s="259">
        <v>43070</v>
      </c>
      <c r="C123" s="422"/>
      <c r="D123" s="422"/>
      <c r="E123" s="422"/>
      <c r="F123" s="422"/>
      <c r="G123" s="422"/>
      <c r="H123" s="422"/>
      <c r="I123" s="422">
        <v>0.8970917225950783</v>
      </c>
      <c r="J123" s="422">
        <v>0.94389438943894388</v>
      </c>
      <c r="K123" s="422">
        <v>0.90893901420217205</v>
      </c>
      <c r="L123" s="422">
        <v>0.87653157398680492</v>
      </c>
      <c r="M123" s="422">
        <v>0.9213483146067416</v>
      </c>
      <c r="N123" s="422">
        <v>0.89725072849360188</v>
      </c>
      <c r="O123" s="422">
        <v>0.6194196428571429</v>
      </c>
      <c r="P123" s="422">
        <v>0.83631713554987208</v>
      </c>
      <c r="Q123" s="422">
        <v>0.68531468531468531</v>
      </c>
      <c r="R123" s="422">
        <v>0.89629629629629626</v>
      </c>
      <c r="S123" s="422">
        <v>0.93571428571428572</v>
      </c>
      <c r="T123" s="422">
        <v>0.91636363636363638</v>
      </c>
      <c r="U123" s="422"/>
      <c r="V123" s="422"/>
      <c r="W123" s="422"/>
      <c r="X123" s="340">
        <v>0.84949738071640946</v>
      </c>
      <c r="Y123" s="340">
        <v>0.91767655662348513</v>
      </c>
      <c r="Z123" s="340">
        <v>0.87703603679635411</v>
      </c>
    </row>
    <row r="124" spans="2:26" x14ac:dyDescent="0.3">
      <c r="B124" s="259">
        <v>43101</v>
      </c>
      <c r="C124" s="422"/>
      <c r="D124" s="422"/>
      <c r="E124" s="422"/>
      <c r="F124" s="422"/>
      <c r="G124" s="422"/>
      <c r="H124" s="422"/>
      <c r="I124" s="422">
        <v>0.89486317810849736</v>
      </c>
      <c r="J124" s="422">
        <v>0.94803149606299209</v>
      </c>
      <c r="K124" s="422">
        <v>0.9072847682119205</v>
      </c>
      <c r="L124" s="422">
        <v>0.90009410288582181</v>
      </c>
      <c r="M124" s="422">
        <v>0.93613902847571184</v>
      </c>
      <c r="N124" s="422">
        <v>0.91553084648493543</v>
      </c>
      <c r="O124" s="422">
        <v>0.57664974619289344</v>
      </c>
      <c r="P124" s="422">
        <v>0.81505376344086022</v>
      </c>
      <c r="Q124" s="422">
        <v>0.65310344827586209</v>
      </c>
      <c r="R124" s="422">
        <v>0.89268292682926831</v>
      </c>
      <c r="S124" s="422">
        <v>0.91794871794871791</v>
      </c>
      <c r="T124" s="422">
        <v>0.90500000000000003</v>
      </c>
      <c r="U124" s="422"/>
      <c r="V124" s="422"/>
      <c r="W124" s="422"/>
      <c r="X124" s="340">
        <v>0.86578920095346668</v>
      </c>
      <c r="Y124" s="340">
        <v>0.92752429583264706</v>
      </c>
      <c r="Z124" s="340">
        <v>0.88963104325699749</v>
      </c>
    </row>
    <row r="125" spans="2:26" x14ac:dyDescent="0.3">
      <c r="B125" s="259">
        <v>43132</v>
      </c>
      <c r="C125" s="422"/>
      <c r="D125" s="422"/>
      <c r="E125" s="422"/>
      <c r="F125" s="422"/>
      <c r="G125" s="422"/>
      <c r="H125" s="422"/>
      <c r="I125" s="422">
        <v>0.90214244354371742</v>
      </c>
      <c r="J125" s="422">
        <v>0.96289752650176674</v>
      </c>
      <c r="K125" s="422">
        <v>0.91713911905800261</v>
      </c>
      <c r="L125" s="422">
        <v>0.91241770019905066</v>
      </c>
      <c r="M125" s="422">
        <v>0.93127909554422528</v>
      </c>
      <c r="N125" s="422">
        <v>0.92012316609309908</v>
      </c>
      <c r="O125" s="422">
        <v>0.53980099502487566</v>
      </c>
      <c r="P125" s="422">
        <v>0.81967213114754101</v>
      </c>
      <c r="Q125" s="422">
        <v>0.62735042735042734</v>
      </c>
      <c r="R125" s="422">
        <v>0.95928753180661575</v>
      </c>
      <c r="S125" s="422">
        <v>0.98816568047337283</v>
      </c>
      <c r="T125" s="422">
        <v>0.97264021887824892</v>
      </c>
      <c r="U125" s="422"/>
      <c r="V125" s="422"/>
      <c r="W125" s="422"/>
      <c r="X125" s="340">
        <v>0.88080380750925436</v>
      </c>
      <c r="Y125" s="340">
        <v>0.9306348382632762</v>
      </c>
      <c r="Z125" s="340">
        <v>0.8997112102914151</v>
      </c>
    </row>
    <row r="126" spans="2:26" x14ac:dyDescent="0.3">
      <c r="B126" s="259">
        <v>43160</v>
      </c>
      <c r="C126" s="422"/>
      <c r="D126" s="422"/>
      <c r="E126" s="422"/>
      <c r="F126" s="422"/>
      <c r="G126" s="422"/>
      <c r="H126" s="422"/>
      <c r="I126" s="422">
        <v>0.87150837988826813</v>
      </c>
      <c r="J126" s="422">
        <v>0.94761171032357472</v>
      </c>
      <c r="K126" s="422">
        <v>0.89037433155080214</v>
      </c>
      <c r="L126" s="422">
        <v>0.90063826116957046</v>
      </c>
      <c r="M126" s="422">
        <v>0.91999127970350991</v>
      </c>
      <c r="N126" s="422">
        <v>0.90918721109399081</v>
      </c>
      <c r="O126" s="422">
        <v>0.57745098039215681</v>
      </c>
      <c r="P126" s="422">
        <v>0.79128440366972475</v>
      </c>
      <c r="Q126" s="422">
        <v>0.64148351648351654</v>
      </c>
      <c r="R126" s="422">
        <v>0.95474137931034486</v>
      </c>
      <c r="S126" s="422">
        <v>0.98030634573304154</v>
      </c>
      <c r="T126" s="422">
        <v>0.96742671009771986</v>
      </c>
      <c r="U126" s="422"/>
      <c r="V126" s="422"/>
      <c r="W126" s="422"/>
      <c r="X126" s="340">
        <v>0.86151351351351346</v>
      </c>
      <c r="Y126" s="340">
        <v>0.91825746451297108</v>
      </c>
      <c r="Z126" s="340">
        <v>0.88412770661291373</v>
      </c>
    </row>
    <row r="127" spans="2:26" x14ac:dyDescent="0.3">
      <c r="B127" s="259">
        <v>43191</v>
      </c>
      <c r="C127" s="422"/>
      <c r="D127" s="422"/>
      <c r="E127" s="422"/>
      <c r="F127" s="422"/>
      <c r="G127" s="422"/>
      <c r="H127" s="422"/>
      <c r="I127" s="422">
        <v>0.89667519181585675</v>
      </c>
      <c r="J127" s="422">
        <v>0.94186046511627908</v>
      </c>
      <c r="K127" s="422">
        <v>0.90731325772389515</v>
      </c>
      <c r="L127" s="422">
        <v>0.88350066300435692</v>
      </c>
      <c r="M127" s="422">
        <v>0.93069528280795888</v>
      </c>
      <c r="N127" s="422">
        <v>0.90514766201804753</v>
      </c>
      <c r="O127" s="422">
        <v>0.56851311953352768</v>
      </c>
      <c r="P127" s="422">
        <v>0.81779661016949157</v>
      </c>
      <c r="Q127" s="422">
        <v>0.64690206528980676</v>
      </c>
      <c r="R127" s="422">
        <v>0.94392523364485981</v>
      </c>
      <c r="S127" s="422">
        <v>0.96332518337408313</v>
      </c>
      <c r="T127" s="422">
        <v>0.95340501792114696</v>
      </c>
      <c r="U127" s="422"/>
      <c r="V127" s="422"/>
      <c r="W127" s="422"/>
      <c r="X127" s="340">
        <v>0.85214589805545971</v>
      </c>
      <c r="Y127" s="340">
        <v>0.92511752854264606</v>
      </c>
      <c r="Z127" s="340">
        <v>0.88181880248515054</v>
      </c>
    </row>
    <row r="128" spans="2:26" x14ac:dyDescent="0.3">
      <c r="B128" s="259">
        <v>43221</v>
      </c>
      <c r="C128" s="422"/>
      <c r="D128" s="422"/>
      <c r="E128" s="422"/>
      <c r="F128" s="422"/>
      <c r="G128" s="422"/>
      <c r="H128" s="422"/>
      <c r="I128" s="422">
        <v>0.88836104513064129</v>
      </c>
      <c r="J128" s="422">
        <v>0.91503267973856206</v>
      </c>
      <c r="K128" s="422">
        <v>0.89436878910563122</v>
      </c>
      <c r="L128" s="422">
        <v>0.87311601822642837</v>
      </c>
      <c r="M128" s="422">
        <v>0.9297278064401352</v>
      </c>
      <c r="N128" s="422">
        <v>0.90120949942614992</v>
      </c>
      <c r="O128" s="422">
        <v>0.61145833333333333</v>
      </c>
      <c r="P128" s="422">
        <v>0.82439024390243898</v>
      </c>
      <c r="Q128" s="422">
        <v>0.67518248175182483</v>
      </c>
      <c r="R128" s="422">
        <v>0.93675889328063244</v>
      </c>
      <c r="S128" s="422">
        <v>0.9375</v>
      </c>
      <c r="T128" s="422">
        <v>0.93716337522441651</v>
      </c>
      <c r="U128" s="422"/>
      <c r="V128" s="422"/>
      <c r="W128" s="422"/>
      <c r="X128" s="340">
        <v>0.85062056737588654</v>
      </c>
      <c r="Y128" s="340">
        <v>0.9225564992082913</v>
      </c>
      <c r="Z128" s="340">
        <v>0.88191096362156407</v>
      </c>
    </row>
    <row r="129" spans="2:26" x14ac:dyDescent="0.3">
      <c r="B129" s="259">
        <v>43252</v>
      </c>
      <c r="C129" s="422"/>
      <c r="D129" s="422"/>
      <c r="E129" s="422"/>
      <c r="F129" s="422"/>
      <c r="G129" s="422"/>
      <c r="H129" s="422"/>
      <c r="I129" s="422">
        <v>0.88894681960375388</v>
      </c>
      <c r="J129" s="422">
        <v>0.93264248704663211</v>
      </c>
      <c r="K129" s="422">
        <v>0.89907889467360835</v>
      </c>
      <c r="L129" s="422">
        <v>0.88130112231310631</v>
      </c>
      <c r="M129" s="422">
        <v>0.9316089434458571</v>
      </c>
      <c r="N129" s="422">
        <v>0.90467461044912922</v>
      </c>
      <c r="O129" s="422">
        <v>0.56908904810644834</v>
      </c>
      <c r="P129" s="422">
        <v>0.81481481481481477</v>
      </c>
      <c r="Q129" s="422">
        <v>0.64442867281760119</v>
      </c>
      <c r="R129" s="422">
        <v>0.90717299578059074</v>
      </c>
      <c r="S129" s="422">
        <v>0.965034965034965</v>
      </c>
      <c r="T129" s="422">
        <v>0.93881453154875716</v>
      </c>
      <c r="U129" s="422"/>
      <c r="V129" s="422"/>
      <c r="W129" s="422"/>
      <c r="X129" s="340">
        <v>0.84741923948027176</v>
      </c>
      <c r="Y129" s="340">
        <v>0.92473118279569888</v>
      </c>
      <c r="Z129" s="340">
        <v>0.87921111734980351</v>
      </c>
    </row>
    <row r="130" spans="2:26" x14ac:dyDescent="0.3">
      <c r="B130" s="259">
        <v>43282</v>
      </c>
      <c r="C130" s="422"/>
      <c r="D130" s="422"/>
      <c r="E130" s="422"/>
      <c r="F130" s="422"/>
      <c r="G130" s="422"/>
      <c r="H130" s="422"/>
      <c r="I130" s="422">
        <v>0.88762446657183502</v>
      </c>
      <c r="J130" s="422">
        <v>0.93498452012383904</v>
      </c>
      <c r="K130" s="422">
        <v>0.89872958257713254</v>
      </c>
      <c r="L130" s="422">
        <v>0.88462897526501771</v>
      </c>
      <c r="M130" s="422">
        <v>0.93077900084674003</v>
      </c>
      <c r="N130" s="422">
        <v>0.90562403697996918</v>
      </c>
      <c r="O130" s="422">
        <v>0.60662525879917184</v>
      </c>
      <c r="P130" s="422">
        <v>0.81481481481481477</v>
      </c>
      <c r="Q130" s="422">
        <v>0.67630853994490359</v>
      </c>
      <c r="R130" s="422">
        <v>0.90909090909090906</v>
      </c>
      <c r="S130" s="422">
        <v>0.94758064516129037</v>
      </c>
      <c r="T130" s="422">
        <v>0.92901878914405012</v>
      </c>
      <c r="U130" s="422"/>
      <c r="V130" s="422"/>
      <c r="W130" s="422"/>
      <c r="X130" s="340">
        <v>0.85601159937541826</v>
      </c>
      <c r="Y130" s="340">
        <v>0.92267365661861078</v>
      </c>
      <c r="Z130" s="340">
        <v>0.88301260783012603</v>
      </c>
    </row>
    <row r="131" spans="2:26" x14ac:dyDescent="0.3">
      <c r="B131" s="259">
        <v>43313</v>
      </c>
      <c r="C131" s="422"/>
      <c r="D131" s="422"/>
      <c r="E131" s="422"/>
      <c r="F131" s="422"/>
      <c r="G131" s="422"/>
      <c r="H131" s="422"/>
      <c r="I131" s="422">
        <v>0.87269609944277748</v>
      </c>
      <c r="J131" s="422">
        <v>0.9316860465116279</v>
      </c>
      <c r="K131" s="422">
        <v>0.88613042039059919</v>
      </c>
      <c r="L131" s="422">
        <v>0.88872596937113069</v>
      </c>
      <c r="M131" s="422">
        <v>0.92634386540828884</v>
      </c>
      <c r="N131" s="422">
        <v>0.90537595350526701</v>
      </c>
      <c r="O131" s="422">
        <v>0.54812834224598928</v>
      </c>
      <c r="P131" s="422">
        <v>0.77996070726915523</v>
      </c>
      <c r="Q131" s="422">
        <v>0.62047823421213977</v>
      </c>
      <c r="R131" s="422">
        <v>0.88571428571428568</v>
      </c>
      <c r="S131" s="422">
        <v>0.93953488372093019</v>
      </c>
      <c r="T131" s="422">
        <v>0.91294117647058826</v>
      </c>
      <c r="U131" s="422"/>
      <c r="V131" s="422"/>
      <c r="W131" s="422"/>
      <c r="X131" s="340">
        <v>0.84586351117004999</v>
      </c>
      <c r="Y131" s="340">
        <v>0.91552656697422841</v>
      </c>
      <c r="Z131" s="340">
        <v>0.87308098700975822</v>
      </c>
    </row>
    <row r="132" spans="2:26" x14ac:dyDescent="0.3">
      <c r="B132" s="259">
        <v>43344</v>
      </c>
      <c r="C132" s="422"/>
      <c r="D132" s="422"/>
      <c r="E132" s="422"/>
      <c r="F132" s="422"/>
      <c r="G132" s="422"/>
      <c r="H132" s="422"/>
      <c r="I132" s="422">
        <v>0.88179104477611936</v>
      </c>
      <c r="J132" s="422">
        <v>0.94831460674157309</v>
      </c>
      <c r="K132" s="422">
        <v>0.89575471698113207</v>
      </c>
      <c r="L132" s="422">
        <v>0.88163014540241658</v>
      </c>
      <c r="M132" s="422">
        <v>0.91861096039066736</v>
      </c>
      <c r="N132" s="422">
        <v>0.89753763566343803</v>
      </c>
      <c r="O132" s="422">
        <v>0.61600928074245942</v>
      </c>
      <c r="P132" s="422">
        <v>0.77979274611398963</v>
      </c>
      <c r="Q132" s="422">
        <v>0.66666666666666663</v>
      </c>
      <c r="R132" s="422">
        <v>0.89308176100628933</v>
      </c>
      <c r="S132" s="422">
        <v>0.93888888888888888</v>
      </c>
      <c r="T132" s="422">
        <v>0.91740412979351027</v>
      </c>
      <c r="U132" s="422"/>
      <c r="V132" s="422"/>
      <c r="W132" s="422"/>
      <c r="X132" s="340">
        <v>0.85169547433698378</v>
      </c>
      <c r="Y132" s="340">
        <v>0.91079412390887804</v>
      </c>
      <c r="Z132" s="340">
        <v>0.87430759204952757</v>
      </c>
    </row>
    <row r="133" spans="2:26" x14ac:dyDescent="0.3">
      <c r="B133" s="259">
        <v>43374</v>
      </c>
      <c r="C133" s="422"/>
      <c r="D133" s="422"/>
      <c r="E133" s="422"/>
      <c r="F133" s="422"/>
      <c r="G133" s="422"/>
      <c r="H133" s="422"/>
      <c r="I133" s="422">
        <v>0.88143908421913331</v>
      </c>
      <c r="J133" s="422">
        <v>0.94182825484764543</v>
      </c>
      <c r="K133" s="422">
        <v>0.89520202020202022</v>
      </c>
      <c r="L133" s="422">
        <v>0.88278712725125474</v>
      </c>
      <c r="M133" s="422">
        <v>0.92460239544472811</v>
      </c>
      <c r="N133" s="422">
        <v>0.90073312547400353</v>
      </c>
      <c r="O133" s="422">
        <v>0.57729007633587781</v>
      </c>
      <c r="P133" s="422">
        <v>0.76068376068376065</v>
      </c>
      <c r="Q133" s="422">
        <v>0.63390501319261217</v>
      </c>
      <c r="R133" s="422">
        <v>0.85128205128205126</v>
      </c>
      <c r="S133" s="422">
        <v>0.9285714285714286</v>
      </c>
      <c r="T133" s="422">
        <v>0.89260143198090691</v>
      </c>
      <c r="U133" s="422"/>
      <c r="V133" s="422"/>
      <c r="W133" s="422"/>
      <c r="X133" s="340">
        <v>0.85128548217528432</v>
      </c>
      <c r="Y133" s="340">
        <v>0.91486091901029665</v>
      </c>
      <c r="Z133" s="340">
        <v>0.87566293459045375</v>
      </c>
    </row>
    <row r="134" spans="2:26" x14ac:dyDescent="0.3">
      <c r="B134" s="259">
        <v>43405</v>
      </c>
      <c r="C134" s="422"/>
      <c r="D134" s="422"/>
      <c r="E134" s="422"/>
      <c r="F134" s="422"/>
      <c r="G134" s="422"/>
      <c r="H134" s="422"/>
      <c r="I134" s="422">
        <v>0.90200000000000002</v>
      </c>
      <c r="J134" s="422">
        <v>0.93408360128617363</v>
      </c>
      <c r="K134" s="422">
        <v>0.90961098398169338</v>
      </c>
      <c r="L134" s="422">
        <v>0.88557493903582818</v>
      </c>
      <c r="M134" s="422">
        <v>0.9408369408369408</v>
      </c>
      <c r="N134" s="422">
        <v>0.90979028348614188</v>
      </c>
      <c r="O134" s="422">
        <v>0.53954496208017333</v>
      </c>
      <c r="P134" s="422">
        <v>0.79704016913319242</v>
      </c>
      <c r="Q134" s="422">
        <v>0.62679083094555876</v>
      </c>
      <c r="R134" s="422">
        <v>0.88435374149659862</v>
      </c>
      <c r="S134" s="422">
        <v>0.90062111801242239</v>
      </c>
      <c r="T134" s="422">
        <v>0.8928571428571429</v>
      </c>
      <c r="U134" s="422"/>
      <c r="V134" s="422"/>
      <c r="W134" s="422"/>
      <c r="X134" s="340">
        <v>0.85144625639804783</v>
      </c>
      <c r="Y134" s="340">
        <v>0.92630217953454008</v>
      </c>
      <c r="Z134" s="340">
        <v>0.88078175895765476</v>
      </c>
    </row>
    <row r="135" spans="2:26" x14ac:dyDescent="0.3">
      <c r="B135" s="259">
        <v>43435</v>
      </c>
      <c r="C135" s="422"/>
      <c r="D135" s="422"/>
      <c r="E135" s="422"/>
      <c r="F135" s="422"/>
      <c r="G135" s="422"/>
      <c r="H135" s="422"/>
      <c r="I135" s="422">
        <v>0.91202185792349721</v>
      </c>
      <c r="J135" s="422">
        <v>0.96074766355140184</v>
      </c>
      <c r="K135" s="422">
        <v>0.92304439746300215</v>
      </c>
      <c r="L135" s="422">
        <v>0.88550442860228995</v>
      </c>
      <c r="M135" s="422">
        <v>0.93178410794602695</v>
      </c>
      <c r="N135" s="422">
        <v>0.90696327192677562</v>
      </c>
      <c r="O135" s="422">
        <v>0.62105263157894741</v>
      </c>
      <c r="P135" s="422">
        <v>0.80084745762711862</v>
      </c>
      <c r="Q135" s="422">
        <v>0.68500376789751316</v>
      </c>
      <c r="R135" s="422">
        <v>0.875</v>
      </c>
      <c r="S135" s="422">
        <v>0.93710691823899372</v>
      </c>
      <c r="T135" s="422">
        <v>0.90519877675840976</v>
      </c>
      <c r="U135" s="422"/>
      <c r="V135" s="422"/>
      <c r="W135" s="422"/>
      <c r="X135" s="340">
        <v>0.86153434910451754</v>
      </c>
      <c r="Y135" s="340">
        <v>0.92298761609907121</v>
      </c>
      <c r="Z135" s="340">
        <v>0.88664031620553363</v>
      </c>
    </row>
    <row r="136" spans="2:26" x14ac:dyDescent="0.3">
      <c r="B136" s="259">
        <v>43466</v>
      </c>
      <c r="C136" s="422"/>
      <c r="D136" s="422"/>
      <c r="E136" s="422"/>
      <c r="F136" s="422"/>
      <c r="G136" s="422"/>
      <c r="H136" s="422"/>
      <c r="I136" s="422">
        <v>0.89316239316239321</v>
      </c>
      <c r="J136" s="422">
        <v>0.95133437990580849</v>
      </c>
      <c r="K136" s="422">
        <v>0.90667152752460811</v>
      </c>
      <c r="L136" s="422">
        <v>0.88358473824312334</v>
      </c>
      <c r="M136" s="422">
        <v>0.94197802197802194</v>
      </c>
      <c r="N136" s="422">
        <v>0.90967108492881688</v>
      </c>
      <c r="O136" s="422">
        <v>0.5882956878850103</v>
      </c>
      <c r="P136" s="422">
        <v>0.80042016806722693</v>
      </c>
      <c r="Q136" s="422">
        <v>0.65793103448275858</v>
      </c>
      <c r="R136" s="422">
        <v>0.90774907749077494</v>
      </c>
      <c r="S136" s="422">
        <v>0.92517006802721091</v>
      </c>
      <c r="T136" s="422">
        <v>0.91681415929203536</v>
      </c>
      <c r="U136" s="422"/>
      <c r="V136" s="422"/>
      <c r="W136" s="422"/>
      <c r="X136" s="340">
        <v>0.85455152459381256</v>
      </c>
      <c r="Y136" s="340">
        <v>0.9308376699681048</v>
      </c>
      <c r="Z136" s="340">
        <v>0.88496285886368198</v>
      </c>
    </row>
    <row r="137" spans="2:26" x14ac:dyDescent="0.3">
      <c r="B137" s="259">
        <v>43497</v>
      </c>
      <c r="C137" s="422"/>
      <c r="D137" s="422"/>
      <c r="E137" s="422"/>
      <c r="F137" s="422"/>
      <c r="G137" s="422"/>
      <c r="H137" s="422"/>
      <c r="I137" s="422">
        <v>0.88581730769230771</v>
      </c>
      <c r="J137" s="422">
        <v>0.94390715667311409</v>
      </c>
      <c r="K137" s="422">
        <v>0.89958734525447037</v>
      </c>
      <c r="L137" s="422">
        <v>0.88377568493150682</v>
      </c>
      <c r="M137" s="422">
        <v>0.93554987212276219</v>
      </c>
      <c r="N137" s="422">
        <v>0.90736425075739924</v>
      </c>
      <c r="O137" s="422">
        <v>0.58983451536643028</v>
      </c>
      <c r="P137" s="422">
        <v>0.8</v>
      </c>
      <c r="Q137" s="422">
        <v>0.66065830721003138</v>
      </c>
      <c r="R137" s="422">
        <v>0.92307692307692313</v>
      </c>
      <c r="S137" s="422">
        <v>0.97068403908794787</v>
      </c>
      <c r="T137" s="422">
        <v>0.94444444444444442</v>
      </c>
      <c r="U137" s="422"/>
      <c r="V137" s="422"/>
      <c r="W137" s="422"/>
      <c r="X137" s="340">
        <v>0.85328747188781584</v>
      </c>
      <c r="Y137" s="340">
        <v>0.92718822618125485</v>
      </c>
      <c r="Z137" s="340">
        <v>0.88328224475359585</v>
      </c>
    </row>
    <row r="138" spans="2:26" x14ac:dyDescent="0.3">
      <c r="B138" s="259">
        <v>43525</v>
      </c>
      <c r="C138" s="422"/>
      <c r="D138" s="422"/>
      <c r="E138" s="422"/>
      <c r="F138" s="422"/>
      <c r="G138" s="422"/>
      <c r="H138" s="422"/>
      <c r="I138" s="422">
        <v>0.87552966101694918</v>
      </c>
      <c r="J138" s="422">
        <v>0.95325542570951582</v>
      </c>
      <c r="K138" s="422">
        <v>0.89425010052271814</v>
      </c>
      <c r="L138" s="422">
        <v>0.8721267143133089</v>
      </c>
      <c r="M138" s="422">
        <v>0.93667296786389409</v>
      </c>
      <c r="N138" s="422">
        <v>0.90115846529918164</v>
      </c>
      <c r="O138" s="422">
        <v>0.58243902439024386</v>
      </c>
      <c r="P138" s="422">
        <v>0.83599088838268798</v>
      </c>
      <c r="Q138" s="422">
        <v>0.65846994535519121</v>
      </c>
      <c r="R138" s="422">
        <v>0.92073170731707321</v>
      </c>
      <c r="S138" s="422">
        <v>0.95806451612903221</v>
      </c>
      <c r="T138" s="422">
        <v>0.93887147335423193</v>
      </c>
      <c r="U138" s="422"/>
      <c r="V138" s="422"/>
      <c r="W138" s="422"/>
      <c r="X138" s="340">
        <v>0.83951057258256123</v>
      </c>
      <c r="Y138" s="340">
        <v>0.93172043010752692</v>
      </c>
      <c r="Z138" s="340">
        <v>0.87626803829118449</v>
      </c>
    </row>
    <row r="139" spans="2:26" x14ac:dyDescent="0.3">
      <c r="B139" s="259">
        <v>43556</v>
      </c>
      <c r="C139" s="422"/>
      <c r="D139" s="422"/>
      <c r="E139" s="422"/>
      <c r="F139" s="422"/>
      <c r="G139" s="422"/>
      <c r="H139" s="422"/>
      <c r="I139" s="422">
        <v>0.88523676880222846</v>
      </c>
      <c r="J139" s="422">
        <v>0.94947735191637628</v>
      </c>
      <c r="K139" s="422">
        <v>0.90080202617138028</v>
      </c>
      <c r="L139" s="422">
        <v>0.87730923694779117</v>
      </c>
      <c r="M139" s="422">
        <v>0.93736603953322217</v>
      </c>
      <c r="N139" s="422">
        <v>0.90478265606275199</v>
      </c>
      <c r="O139" s="422">
        <v>0.58440366972477065</v>
      </c>
      <c r="P139" s="422">
        <v>0.78222222222222226</v>
      </c>
      <c r="Q139" s="422">
        <v>0.64220779220779223</v>
      </c>
      <c r="R139" s="422">
        <v>0.90974729241877261</v>
      </c>
      <c r="S139" s="422">
        <v>0.93485342019543971</v>
      </c>
      <c r="T139" s="422">
        <v>0.92294520547945202</v>
      </c>
      <c r="U139" s="422"/>
      <c r="V139" s="422"/>
      <c r="W139" s="422"/>
      <c r="X139" s="340">
        <v>0.84094816998280519</v>
      </c>
      <c r="Y139" s="340">
        <v>0.92585895117540684</v>
      </c>
      <c r="Z139" s="340">
        <v>0.87529256875365713</v>
      </c>
    </row>
    <row r="140" spans="2:26" x14ac:dyDescent="0.3">
      <c r="B140" s="259">
        <v>43586</v>
      </c>
      <c r="C140" s="422"/>
      <c r="D140" s="422"/>
      <c r="E140" s="422"/>
      <c r="F140" s="422"/>
      <c r="G140" s="422"/>
      <c r="H140" s="422"/>
      <c r="I140" s="422">
        <v>0.89148128052088982</v>
      </c>
      <c r="J140" s="422">
        <v>0.96006944444444442</v>
      </c>
      <c r="K140" s="422">
        <v>0.9078131459280695</v>
      </c>
      <c r="L140" s="422">
        <v>0.87684124386252049</v>
      </c>
      <c r="M140" s="422">
        <v>0.93198771390960944</v>
      </c>
      <c r="N140" s="422">
        <v>0.90345119627355497</v>
      </c>
      <c r="O140" s="422">
        <v>0.5608974358974359</v>
      </c>
      <c r="P140" s="422">
        <v>0.7981220657276995</v>
      </c>
      <c r="Q140" s="422">
        <v>0.63509544787077832</v>
      </c>
      <c r="R140" s="422">
        <v>0.93073593073593075</v>
      </c>
      <c r="S140" s="422">
        <v>0.93625498007968122</v>
      </c>
      <c r="T140" s="422">
        <v>0.93360995850622408</v>
      </c>
      <c r="U140" s="422"/>
      <c r="V140" s="422"/>
      <c r="W140" s="422"/>
      <c r="X140" s="340">
        <v>0.84439098505950871</v>
      </c>
      <c r="Y140" s="340">
        <v>0.92514197212183791</v>
      </c>
      <c r="Z140" s="340">
        <v>0.87861988474724628</v>
      </c>
    </row>
    <row r="141" spans="2:26" x14ac:dyDescent="0.3">
      <c r="B141" s="259">
        <v>43617</v>
      </c>
      <c r="C141" s="422"/>
      <c r="D141" s="422"/>
      <c r="E141" s="422"/>
      <c r="F141" s="422"/>
      <c r="G141" s="422"/>
      <c r="H141" s="422"/>
      <c r="I141" s="422">
        <v>0.879127358490566</v>
      </c>
      <c r="J141" s="422">
        <v>0.94573643410852715</v>
      </c>
      <c r="K141" s="422">
        <v>0.8946654611211573</v>
      </c>
      <c r="L141" s="422">
        <v>0.87673488590919779</v>
      </c>
      <c r="M141" s="422">
        <v>0.93844121532364599</v>
      </c>
      <c r="N141" s="422">
        <v>0.90579890492782478</v>
      </c>
      <c r="O141" s="422">
        <v>0.5957446808510638</v>
      </c>
      <c r="P141" s="422">
        <v>0.83974358974358976</v>
      </c>
      <c r="Q141" s="422">
        <v>0.67964731814842028</v>
      </c>
      <c r="R141" s="422">
        <v>0.8910891089108911</v>
      </c>
      <c r="S141" s="422">
        <v>0.92964824120603018</v>
      </c>
      <c r="T141" s="422">
        <v>0.91022443890274318</v>
      </c>
      <c r="U141" s="422"/>
      <c r="V141" s="422"/>
      <c r="W141" s="422"/>
      <c r="X141" s="340">
        <v>0.84209031525134903</v>
      </c>
      <c r="Y141" s="340">
        <v>0.92954911433172305</v>
      </c>
      <c r="Z141" s="340">
        <v>0.87826810990840964</v>
      </c>
    </row>
    <row r="142" spans="2:26" x14ac:dyDescent="0.3">
      <c r="B142" s="259">
        <v>43647</v>
      </c>
      <c r="C142" s="422"/>
      <c r="D142" s="422"/>
      <c r="E142" s="422"/>
      <c r="F142" s="422"/>
      <c r="G142" s="422"/>
      <c r="H142" s="422"/>
      <c r="I142" s="422">
        <v>0.89278557114228452</v>
      </c>
      <c r="J142" s="422">
        <v>0.95182724252491691</v>
      </c>
      <c r="K142" s="422">
        <v>0.90646651270207856</v>
      </c>
      <c r="L142" s="422">
        <v>0.88840262582056895</v>
      </c>
      <c r="M142" s="422">
        <v>0.94100106496272629</v>
      </c>
      <c r="N142" s="422">
        <v>0.91266332645642989</v>
      </c>
      <c r="O142" s="422">
        <v>0.60398860398860399</v>
      </c>
      <c r="P142" s="422">
        <v>0.77058823529411768</v>
      </c>
      <c r="Q142" s="422">
        <v>0.65834932821497116</v>
      </c>
      <c r="R142" s="422">
        <v>0.9327731092436975</v>
      </c>
      <c r="S142" s="422">
        <v>0.97413793103448276</v>
      </c>
      <c r="T142" s="422">
        <v>0.95319148936170217</v>
      </c>
      <c r="U142" s="422"/>
      <c r="V142" s="422"/>
      <c r="W142" s="422"/>
      <c r="X142" s="340">
        <v>0.85645878463117087</v>
      </c>
      <c r="Y142" s="340">
        <v>0.92896174863387981</v>
      </c>
      <c r="Z142" s="340">
        <v>0.88602295746117488</v>
      </c>
    </row>
    <row r="143" spans="2:26" x14ac:dyDescent="0.3">
      <c r="B143" s="259">
        <v>43678</v>
      </c>
      <c r="C143" s="422"/>
      <c r="D143" s="422"/>
      <c r="E143" s="422"/>
      <c r="F143" s="422"/>
      <c r="G143" s="422"/>
      <c r="H143" s="422"/>
      <c r="I143" s="422">
        <v>0.88839063278525165</v>
      </c>
      <c r="J143" s="422">
        <v>0.94128113879003561</v>
      </c>
      <c r="K143" s="422">
        <v>0.89996107434799533</v>
      </c>
      <c r="L143" s="422">
        <v>0.87167976056864949</v>
      </c>
      <c r="M143" s="422">
        <v>0.92945772058823528</v>
      </c>
      <c r="N143" s="422">
        <v>0.89760775417611882</v>
      </c>
      <c r="O143" s="422">
        <v>0.58702064896755157</v>
      </c>
      <c r="P143" s="422">
        <v>0.77682403433476399</v>
      </c>
      <c r="Q143" s="422">
        <v>0.6466621712744437</v>
      </c>
      <c r="R143" s="422">
        <v>0.90430622009569372</v>
      </c>
      <c r="S143" s="422">
        <v>0.92990654205607481</v>
      </c>
      <c r="T143" s="422">
        <v>0.91725768321513002</v>
      </c>
      <c r="U143" s="422"/>
      <c r="V143" s="422"/>
      <c r="W143" s="422"/>
      <c r="X143" s="340">
        <v>0.84263900221471033</v>
      </c>
      <c r="Y143" s="340">
        <v>0.91794780121558817</v>
      </c>
      <c r="Z143" s="340">
        <v>0.87236294362520284</v>
      </c>
    </row>
    <row r="144" spans="2:26" x14ac:dyDescent="0.3">
      <c r="B144" s="259">
        <v>43709</v>
      </c>
      <c r="C144" s="422"/>
      <c r="D144" s="422"/>
      <c r="E144" s="422"/>
      <c r="F144" s="422"/>
      <c r="G144" s="422"/>
      <c r="H144" s="422"/>
      <c r="I144" s="422">
        <v>0.9040953862104717</v>
      </c>
      <c r="J144" s="422">
        <v>0.95238095238095233</v>
      </c>
      <c r="K144" s="422">
        <v>0.91442542787286063</v>
      </c>
      <c r="L144" s="422">
        <v>0.88389358630645498</v>
      </c>
      <c r="M144" s="422">
        <v>0.92935196950444732</v>
      </c>
      <c r="N144" s="422">
        <v>0.90425774134790526</v>
      </c>
      <c r="O144" s="422">
        <v>0.56625000000000003</v>
      </c>
      <c r="P144" s="422">
        <v>0.79418886198547212</v>
      </c>
      <c r="Q144" s="422">
        <v>0.64385820280296779</v>
      </c>
      <c r="R144" s="422">
        <v>0.90783410138248843</v>
      </c>
      <c r="S144" s="422">
        <v>0.94537815126050417</v>
      </c>
      <c r="T144" s="422">
        <v>0.92747252747252751</v>
      </c>
      <c r="U144" s="422"/>
      <c r="V144" s="422"/>
      <c r="W144" s="422"/>
      <c r="X144" s="340">
        <v>0.85695958948043616</v>
      </c>
      <c r="Y144" s="340">
        <v>0.92154177264723147</v>
      </c>
      <c r="Z144" s="340">
        <v>0.88253525492019214</v>
      </c>
    </row>
    <row r="145" spans="2:26" x14ac:dyDescent="0.3">
      <c r="B145" s="259">
        <v>43739</v>
      </c>
      <c r="C145" s="422"/>
      <c r="D145" s="422"/>
      <c r="E145" s="422"/>
      <c r="F145" s="422"/>
      <c r="G145" s="422"/>
      <c r="H145" s="422"/>
      <c r="I145" s="422">
        <v>0.90172786177105835</v>
      </c>
      <c r="J145" s="422">
        <v>0.94390715667311409</v>
      </c>
      <c r="K145" s="422">
        <v>0.91093288307302656</v>
      </c>
      <c r="L145" s="422">
        <v>0.88398287902680783</v>
      </c>
      <c r="M145" s="422">
        <v>0.9333137485311398</v>
      </c>
      <c r="N145" s="422">
        <v>0.9053933443835267</v>
      </c>
      <c r="O145" s="422">
        <v>0.56662665066026408</v>
      </c>
      <c r="P145" s="422">
        <v>0.77448071216617209</v>
      </c>
      <c r="Q145" s="422">
        <v>0.62649572649572649</v>
      </c>
      <c r="R145" s="422">
        <v>0.91847826086956519</v>
      </c>
      <c r="S145" s="422">
        <v>0.94886363636363635</v>
      </c>
      <c r="T145" s="422">
        <v>0.93333333333333335</v>
      </c>
      <c r="U145" s="422"/>
      <c r="V145" s="422"/>
      <c r="W145" s="422"/>
      <c r="X145" s="340">
        <v>0.85317460317460314</v>
      </c>
      <c r="Y145" s="340">
        <v>0.92309427153811452</v>
      </c>
      <c r="Z145" s="340">
        <v>0.87957758473854541</v>
      </c>
    </row>
    <row r="146" spans="2:26" x14ac:dyDescent="0.3">
      <c r="B146" s="259">
        <v>43770</v>
      </c>
      <c r="C146" s="422"/>
      <c r="D146" s="422"/>
      <c r="E146" s="422"/>
      <c r="F146" s="422"/>
      <c r="G146" s="422"/>
      <c r="H146" s="422"/>
      <c r="I146" s="422">
        <v>0.91455509723040662</v>
      </c>
      <c r="J146" s="422">
        <v>0.97142857142857142</v>
      </c>
      <c r="K146" s="422">
        <v>0.92866637128932206</v>
      </c>
      <c r="L146" s="422">
        <v>0.90568181818181814</v>
      </c>
      <c r="M146" s="422">
        <v>0.93402477672140594</v>
      </c>
      <c r="N146" s="422">
        <v>0.91818066319400327</v>
      </c>
      <c r="O146" s="422">
        <v>0.64046579330422126</v>
      </c>
      <c r="P146" s="422">
        <v>0.80573248407643316</v>
      </c>
      <c r="Q146" s="422">
        <v>0.69230769230769229</v>
      </c>
      <c r="R146" s="422">
        <v>0.91878172588832485</v>
      </c>
      <c r="S146" s="422">
        <v>0.94240837696335078</v>
      </c>
      <c r="T146" s="422">
        <v>0.93041237113402064</v>
      </c>
      <c r="U146" s="422"/>
      <c r="V146" s="422"/>
      <c r="W146" s="422"/>
      <c r="X146" s="340">
        <v>0.88210858043260276</v>
      </c>
      <c r="Y146" s="340">
        <v>0.93011463844797182</v>
      </c>
      <c r="Z146" s="340">
        <v>0.90101588955457146</v>
      </c>
    </row>
    <row r="147" spans="2:26" x14ac:dyDescent="0.3">
      <c r="B147" s="259">
        <v>43800</v>
      </c>
      <c r="C147" s="422"/>
      <c r="D147" s="422"/>
      <c r="E147" s="422"/>
      <c r="F147" s="422"/>
      <c r="G147" s="422"/>
      <c r="H147" s="422"/>
      <c r="I147" s="422">
        <v>0.87505460899956311</v>
      </c>
      <c r="J147" s="422">
        <v>0.93518518518518523</v>
      </c>
      <c r="K147" s="422">
        <v>0.88832141641130402</v>
      </c>
      <c r="L147" s="422">
        <v>0.87255172413793103</v>
      </c>
      <c r="M147" s="422">
        <v>0.92259814873922763</v>
      </c>
      <c r="N147" s="422">
        <v>0.89575318141461968</v>
      </c>
      <c r="O147" s="422">
        <v>0.5808695652173913</v>
      </c>
      <c r="P147" s="422">
        <v>0.78543307086614178</v>
      </c>
      <c r="Q147" s="422">
        <v>0.643546441495778</v>
      </c>
      <c r="R147" s="422">
        <v>0.88275862068965516</v>
      </c>
      <c r="S147" s="422">
        <v>0.91212121212121211</v>
      </c>
      <c r="T147" s="422">
        <v>0.89838709677419359</v>
      </c>
      <c r="U147" s="422"/>
      <c r="V147" s="422"/>
      <c r="W147" s="422"/>
      <c r="X147" s="340">
        <v>0.84279078240276895</v>
      </c>
      <c r="Y147" s="340">
        <v>0.91421568627450978</v>
      </c>
      <c r="Z147" s="340">
        <v>0.87235064865730605</v>
      </c>
    </row>
    <row r="148" spans="2:26" x14ac:dyDescent="0.3">
      <c r="B148" s="259">
        <v>43831</v>
      </c>
      <c r="C148" s="422"/>
      <c r="D148" s="422"/>
      <c r="E148" s="422"/>
      <c r="F148" s="422"/>
      <c r="G148" s="422"/>
      <c r="H148" s="422"/>
      <c r="I148" s="422">
        <v>0.88503253796095449</v>
      </c>
      <c r="J148" s="422">
        <v>0.92496392496392499</v>
      </c>
      <c r="K148" s="422">
        <v>0.89426284189459637</v>
      </c>
      <c r="L148" s="422">
        <v>0.86930209858467544</v>
      </c>
      <c r="M148" s="422">
        <v>0.93840880764437062</v>
      </c>
      <c r="N148" s="422">
        <v>0.90278266995420919</v>
      </c>
      <c r="O148" s="422">
        <v>0.56208053691275173</v>
      </c>
      <c r="P148" s="422">
        <v>0.79241877256317694</v>
      </c>
      <c r="Q148" s="422">
        <v>0.63516609392898049</v>
      </c>
      <c r="R148" s="422">
        <v>0.9</v>
      </c>
      <c r="S148" s="422">
        <v>0.89459459459459456</v>
      </c>
      <c r="T148" s="422">
        <v>0.89729729729729735</v>
      </c>
      <c r="U148" s="422"/>
      <c r="V148" s="422"/>
      <c r="W148" s="422"/>
      <c r="X148" s="340">
        <v>0.84672619047619047</v>
      </c>
      <c r="Y148" s="340">
        <v>0.92894619831036018</v>
      </c>
      <c r="Z148" s="340">
        <v>0.88318807429901014</v>
      </c>
    </row>
    <row r="149" spans="2:26" x14ac:dyDescent="0.3">
      <c r="B149" s="259">
        <v>43862</v>
      </c>
      <c r="C149" s="422"/>
      <c r="D149" s="422"/>
      <c r="E149" s="422"/>
      <c r="F149" s="422"/>
      <c r="G149" s="422"/>
      <c r="H149" s="422"/>
      <c r="I149" s="422">
        <v>0.85721676151060533</v>
      </c>
      <c r="J149" s="422">
        <v>0.94260869565217387</v>
      </c>
      <c r="K149" s="422">
        <v>0.87679425837320579</v>
      </c>
      <c r="L149" s="422">
        <v>0.84889854173130619</v>
      </c>
      <c r="M149" s="422">
        <v>0.92685744756487731</v>
      </c>
      <c r="N149" s="422">
        <v>0.88523028495692513</v>
      </c>
      <c r="O149" s="422">
        <v>0.58522727272727271</v>
      </c>
      <c r="P149" s="422">
        <v>0.78915662650602414</v>
      </c>
      <c r="Q149" s="422">
        <v>0.65057915057915061</v>
      </c>
      <c r="R149" s="422">
        <v>0.90909090909090906</v>
      </c>
      <c r="S149" s="422">
        <v>0.95768374164810688</v>
      </c>
      <c r="T149" s="422">
        <v>0.9349112426035503</v>
      </c>
      <c r="U149" s="422"/>
      <c r="V149" s="422"/>
      <c r="W149" s="422"/>
      <c r="X149" s="340">
        <v>0.83424463967561591</v>
      </c>
      <c r="Y149" s="340">
        <v>0.92328166588382654</v>
      </c>
      <c r="Z149" s="340">
        <v>0.87339506385322363</v>
      </c>
    </row>
    <row r="150" spans="2:26" x14ac:dyDescent="0.3">
      <c r="B150" s="259">
        <v>43891</v>
      </c>
      <c r="C150" s="422"/>
      <c r="D150" s="422"/>
      <c r="E150" s="422"/>
      <c r="F150" s="422"/>
      <c r="G150" s="422"/>
      <c r="H150" s="422"/>
      <c r="I150" s="422">
        <v>0.89765886287625418</v>
      </c>
      <c r="J150" s="422">
        <v>0.92653061224489797</v>
      </c>
      <c r="K150" s="422">
        <v>0.90478589420654909</v>
      </c>
      <c r="L150" s="422">
        <v>0.8806861693980701</v>
      </c>
      <c r="M150" s="422">
        <v>0.91646191646191644</v>
      </c>
      <c r="N150" s="422">
        <v>0.89797372170334022</v>
      </c>
      <c r="O150" s="422">
        <v>0.58625525946704071</v>
      </c>
      <c r="P150" s="422">
        <v>0.8040201005025126</v>
      </c>
      <c r="Q150" s="422">
        <v>0.66426642664266422</v>
      </c>
      <c r="R150" s="422">
        <v>0.90114068441064643</v>
      </c>
      <c r="S150" s="422">
        <v>0.9242424242424242</v>
      </c>
      <c r="T150" s="422">
        <v>0.91271347248576851</v>
      </c>
      <c r="U150" s="422"/>
      <c r="V150" s="422"/>
      <c r="W150" s="422"/>
      <c r="X150" s="340">
        <v>0.86077777777777775</v>
      </c>
      <c r="Y150" s="340">
        <v>0.91125809563180382</v>
      </c>
      <c r="Z150" s="340">
        <v>0.88331180414590638</v>
      </c>
    </row>
    <row r="151" spans="2:26" x14ac:dyDescent="0.3">
      <c r="B151" s="259">
        <v>43922</v>
      </c>
      <c r="C151" s="422"/>
      <c r="D151" s="422"/>
      <c r="E151" s="422"/>
      <c r="F151" s="422"/>
      <c r="G151" s="422"/>
      <c r="H151" s="422"/>
      <c r="I151" s="422">
        <v>0.93700000000000006</v>
      </c>
      <c r="J151" s="422">
        <v>0.95810055865921784</v>
      </c>
      <c r="K151" s="422">
        <v>0.94256259204712811</v>
      </c>
      <c r="L151" s="422">
        <v>0.91309488619568435</v>
      </c>
      <c r="M151" s="422">
        <v>0.94157172071282502</v>
      </c>
      <c r="N151" s="422">
        <v>0.92741698501322367</v>
      </c>
      <c r="O151" s="422">
        <v>0.7363344051446945</v>
      </c>
      <c r="P151" s="422">
        <v>0.93377483443708609</v>
      </c>
      <c r="Q151" s="422">
        <v>0.80086580086580084</v>
      </c>
      <c r="R151" s="422">
        <v>0.9606986899563319</v>
      </c>
      <c r="S151" s="422">
        <v>0.97285067873303166</v>
      </c>
      <c r="T151" s="422">
        <v>0.96666666666666667</v>
      </c>
      <c r="U151" s="422"/>
      <c r="V151" s="422"/>
      <c r="W151" s="422"/>
      <c r="X151" s="340">
        <v>0.90899857810278284</v>
      </c>
      <c r="Y151" s="340">
        <v>0.94437755839152415</v>
      </c>
      <c r="Z151" s="340">
        <v>0.92518730718378139</v>
      </c>
    </row>
    <row r="152" spans="2:26" x14ac:dyDescent="0.3">
      <c r="B152" s="259">
        <v>43952</v>
      </c>
      <c r="C152" s="422"/>
      <c r="D152" s="422"/>
      <c r="E152" s="422"/>
      <c r="F152" s="422"/>
      <c r="G152" s="422"/>
      <c r="H152" s="422"/>
      <c r="I152" s="422">
        <v>0.91279439847231059</v>
      </c>
      <c r="J152" s="422">
        <v>0.92569002123142252</v>
      </c>
      <c r="K152" s="422">
        <v>0.91576885406464248</v>
      </c>
      <c r="L152" s="422">
        <v>0.91715976331360949</v>
      </c>
      <c r="M152" s="422">
        <v>0.935546875</v>
      </c>
      <c r="N152" s="422">
        <v>0.92668567749057129</v>
      </c>
      <c r="O152" s="422">
        <v>0.66841186736474689</v>
      </c>
      <c r="P152" s="422">
        <v>0.81040892193308545</v>
      </c>
      <c r="Q152" s="422">
        <v>0.71377672209026133</v>
      </c>
      <c r="R152" s="422">
        <v>0.94722955145118737</v>
      </c>
      <c r="S152" s="422">
        <v>0.97928994082840237</v>
      </c>
      <c r="T152" s="422">
        <v>0.96234309623430958</v>
      </c>
      <c r="U152" s="422"/>
      <c r="V152" s="422"/>
      <c r="W152" s="422"/>
      <c r="X152" s="340">
        <v>0.89938160267972167</v>
      </c>
      <c r="Y152" s="340">
        <v>0.93204172876304026</v>
      </c>
      <c r="Z152" s="340">
        <v>0.91452459922609175</v>
      </c>
    </row>
    <row r="153" spans="2:26" x14ac:dyDescent="0.3">
      <c r="B153" s="259">
        <v>43983</v>
      </c>
      <c r="C153" s="422"/>
      <c r="D153" s="422"/>
      <c r="E153" s="422"/>
      <c r="F153" s="422"/>
      <c r="G153" s="422"/>
      <c r="H153" s="422"/>
      <c r="I153" s="422">
        <v>0.91258741258741261</v>
      </c>
      <c r="J153" s="422">
        <v>0.93939393939393945</v>
      </c>
      <c r="K153" s="422">
        <v>0.91913319238900637</v>
      </c>
      <c r="L153" s="422">
        <v>0.89057624297898896</v>
      </c>
      <c r="M153" s="422">
        <v>0.9299134473295334</v>
      </c>
      <c r="N153" s="422">
        <v>0.91010058675607708</v>
      </c>
      <c r="O153" s="422">
        <v>0.65668662674650702</v>
      </c>
      <c r="P153" s="422">
        <v>0.83396226415094343</v>
      </c>
      <c r="Q153" s="422">
        <v>0.71801566579634468</v>
      </c>
      <c r="R153" s="422">
        <v>0.95723684210526316</v>
      </c>
      <c r="S153" s="422">
        <v>0.9546827794561934</v>
      </c>
      <c r="T153" s="422">
        <v>0.95590551181102357</v>
      </c>
      <c r="U153" s="422"/>
      <c r="V153" s="422"/>
      <c r="W153" s="422"/>
      <c r="X153" s="340">
        <v>0.88128372621414375</v>
      </c>
      <c r="Y153" s="340">
        <v>0.92769628990509057</v>
      </c>
      <c r="Z153" s="340">
        <v>0.90223572485783288</v>
      </c>
    </row>
    <row r="154" spans="2:26" x14ac:dyDescent="0.3">
      <c r="B154" s="259">
        <v>44013</v>
      </c>
      <c r="C154" s="422"/>
      <c r="D154" s="422"/>
      <c r="E154" s="422"/>
      <c r="F154" s="422"/>
      <c r="G154" s="422"/>
      <c r="H154" s="422"/>
      <c r="I154" s="422">
        <v>0.90325625294950451</v>
      </c>
      <c r="J154" s="422">
        <v>0.92042042042042038</v>
      </c>
      <c r="K154" s="422">
        <v>0.90736086175942554</v>
      </c>
      <c r="L154" s="422">
        <v>0.88654650788542</v>
      </c>
      <c r="M154" s="422">
        <v>0.92268940127882193</v>
      </c>
      <c r="N154" s="422">
        <v>0.90294505494505495</v>
      </c>
      <c r="O154" s="422">
        <v>0.61764705882352944</v>
      </c>
      <c r="P154" s="422">
        <v>0.84423676012461057</v>
      </c>
      <c r="Q154" s="422">
        <v>0.69560557341907825</v>
      </c>
      <c r="R154" s="422">
        <v>0.91967871485943775</v>
      </c>
      <c r="S154" s="422">
        <v>0.95714285714285718</v>
      </c>
      <c r="T154" s="422">
        <v>0.93950850661625707</v>
      </c>
      <c r="U154" s="422"/>
      <c r="V154" s="422"/>
      <c r="W154" s="422"/>
      <c r="X154" s="340">
        <v>0.87339569284315854</v>
      </c>
      <c r="Y154" s="340">
        <v>0.92003733665214682</v>
      </c>
      <c r="Z154" s="340">
        <v>0.89258737677634103</v>
      </c>
    </row>
    <row r="155" spans="2:26" x14ac:dyDescent="0.3">
      <c r="B155" s="259">
        <v>44044</v>
      </c>
      <c r="C155" s="422"/>
      <c r="D155" s="422"/>
      <c r="E155" s="422"/>
      <c r="F155" s="422"/>
      <c r="G155" s="422"/>
      <c r="H155" s="422"/>
      <c r="I155" s="422">
        <v>0.87414675767918093</v>
      </c>
      <c r="J155" s="422">
        <v>0.94571428571428573</v>
      </c>
      <c r="K155" s="422">
        <v>0.89060446780551905</v>
      </c>
      <c r="L155" s="422">
        <v>0.86065983504123966</v>
      </c>
      <c r="M155" s="422">
        <v>0.91309471203417292</v>
      </c>
      <c r="N155" s="422">
        <v>0.88472719897234808</v>
      </c>
      <c r="O155" s="422">
        <v>0.60617760617760619</v>
      </c>
      <c r="P155" s="422">
        <v>0.79800498753117211</v>
      </c>
      <c r="Q155" s="422">
        <v>0.67147707979626481</v>
      </c>
      <c r="R155" s="422">
        <v>0.92333333333333334</v>
      </c>
      <c r="S155" s="422">
        <v>0.96636085626911317</v>
      </c>
      <c r="T155" s="422">
        <v>0.94577352472089316</v>
      </c>
      <c r="U155" s="422"/>
      <c r="V155" s="422"/>
      <c r="W155" s="422"/>
      <c r="X155" s="340">
        <v>0.84776328460124306</v>
      </c>
      <c r="Y155" s="340">
        <v>0.91237677984665932</v>
      </c>
      <c r="Z155" s="340">
        <v>0.87479633401222001</v>
      </c>
    </row>
    <row r="156" spans="2:26" x14ac:dyDescent="0.3">
      <c r="B156" s="259">
        <v>44075</v>
      </c>
      <c r="C156" s="422"/>
      <c r="D156" s="422"/>
      <c r="E156" s="422"/>
      <c r="F156" s="422"/>
      <c r="G156" s="422"/>
      <c r="H156" s="422"/>
      <c r="I156" s="422">
        <v>0.87957446808510642</v>
      </c>
      <c r="J156" s="422">
        <v>0.92175273865414709</v>
      </c>
      <c r="K156" s="422">
        <v>0.88859150217464034</v>
      </c>
      <c r="L156" s="422">
        <v>0.87560975609756098</v>
      </c>
      <c r="M156" s="422">
        <v>0.9158200290275762</v>
      </c>
      <c r="N156" s="422">
        <v>0.89292410249288245</v>
      </c>
      <c r="O156" s="422">
        <v>0.5602678571428571</v>
      </c>
      <c r="P156" s="422">
        <v>0.79922779922779918</v>
      </c>
      <c r="Q156" s="422">
        <v>0.64780763790664786</v>
      </c>
      <c r="R156" s="422">
        <v>0.91891891891891897</v>
      </c>
      <c r="S156" s="422">
        <v>0.914572864321608</v>
      </c>
      <c r="T156" s="422">
        <v>0.91655266757865939</v>
      </c>
      <c r="U156" s="422"/>
      <c r="V156" s="422"/>
      <c r="W156" s="422"/>
      <c r="X156" s="340">
        <v>0.85363783003650562</v>
      </c>
      <c r="Y156" s="340">
        <v>0.90845796802475498</v>
      </c>
      <c r="Z156" s="340">
        <v>0.87540312260046071</v>
      </c>
    </row>
    <row r="157" spans="2:26" x14ac:dyDescent="0.3">
      <c r="B157" s="259">
        <v>44105</v>
      </c>
      <c r="C157" s="422"/>
      <c r="D157" s="422"/>
      <c r="E157" s="422"/>
      <c r="F157" s="422"/>
      <c r="G157" s="422"/>
      <c r="H157" s="422"/>
      <c r="I157" s="422">
        <v>0.87260106165781948</v>
      </c>
      <c r="J157" s="422">
        <v>0.92689295039164488</v>
      </c>
      <c r="K157" s="422">
        <v>0.88553654743390353</v>
      </c>
      <c r="L157" s="422">
        <v>0.88861246183421916</v>
      </c>
      <c r="M157" s="422">
        <v>0.92978982637831253</v>
      </c>
      <c r="N157" s="422">
        <v>0.90615873839963657</v>
      </c>
      <c r="O157" s="422">
        <v>0.54991816693944351</v>
      </c>
      <c r="P157" s="422">
        <v>0.8232235701906413</v>
      </c>
      <c r="Q157" s="422">
        <v>0.63757643135075037</v>
      </c>
      <c r="R157" s="422">
        <v>0.88186813186813184</v>
      </c>
      <c r="S157" s="422">
        <v>0.9382978723404255</v>
      </c>
      <c r="T157" s="422">
        <v>0.91366906474820142</v>
      </c>
      <c r="U157" s="422"/>
      <c r="V157" s="422"/>
      <c r="W157" s="422"/>
      <c r="X157" s="340">
        <v>0.85323808044727445</v>
      </c>
      <c r="Y157" s="340">
        <v>0.92266380236305046</v>
      </c>
      <c r="Z157" s="340">
        <v>0.88060403631744832</v>
      </c>
    </row>
    <row r="158" spans="2:26" x14ac:dyDescent="0.3">
      <c r="B158" s="259">
        <v>44136</v>
      </c>
      <c r="C158" s="422"/>
      <c r="D158" s="422"/>
      <c r="E158" s="422"/>
      <c r="F158" s="422"/>
      <c r="G158" s="422"/>
      <c r="H158" s="422"/>
      <c r="I158" s="422">
        <v>0.87083333333333335</v>
      </c>
      <c r="J158" s="422">
        <v>0.94606413994169092</v>
      </c>
      <c r="K158" s="422">
        <v>0.88896697118763179</v>
      </c>
      <c r="L158" s="422">
        <v>0.87878787878787878</v>
      </c>
      <c r="M158" s="422">
        <v>0.92812293456708528</v>
      </c>
      <c r="N158" s="422">
        <v>0.90015745777268819</v>
      </c>
      <c r="O158" s="422">
        <v>0.51862197392923648</v>
      </c>
      <c r="P158" s="422">
        <v>0.78653846153846152</v>
      </c>
      <c r="Q158" s="422">
        <v>0.60602258469259729</v>
      </c>
      <c r="R158" s="422">
        <v>0.83623693379790942</v>
      </c>
      <c r="S158" s="422">
        <v>0.9088050314465409</v>
      </c>
      <c r="T158" s="422">
        <v>0.87438016528925622</v>
      </c>
      <c r="U158" s="422"/>
      <c r="V158" s="422"/>
      <c r="W158" s="422"/>
      <c r="X158" s="340">
        <v>0.8424088803426274</v>
      </c>
      <c r="Y158" s="340">
        <v>0.91921858500527986</v>
      </c>
      <c r="Z158" s="340">
        <v>0.87300836094021139</v>
      </c>
    </row>
    <row r="159" spans="2:26" x14ac:dyDescent="0.3">
      <c r="B159" s="259">
        <v>44166</v>
      </c>
      <c r="C159" s="422"/>
      <c r="D159" s="422"/>
      <c r="E159" s="422"/>
      <c r="F159" s="422"/>
      <c r="G159" s="422"/>
      <c r="H159" s="422"/>
      <c r="I159" s="422">
        <v>0.86742237555446033</v>
      </c>
      <c r="J159" s="422">
        <v>0.91566265060240959</v>
      </c>
      <c r="K159" s="422">
        <v>0.8781609195402299</v>
      </c>
      <c r="L159" s="422">
        <v>0.86556434219985623</v>
      </c>
      <c r="M159" s="422">
        <v>0.91380543633762523</v>
      </c>
      <c r="N159" s="422">
        <v>0.88706463696501159</v>
      </c>
      <c r="O159" s="422">
        <v>0.52109911678115794</v>
      </c>
      <c r="P159" s="422">
        <v>0.80859375</v>
      </c>
      <c r="Q159" s="422">
        <v>0.61724363161332463</v>
      </c>
      <c r="R159" s="422">
        <v>0.87179487179487181</v>
      </c>
      <c r="S159" s="422">
        <v>0.9066147859922179</v>
      </c>
      <c r="T159" s="422">
        <v>0.89002036659877803</v>
      </c>
      <c r="U159" s="422"/>
      <c r="V159" s="422"/>
      <c r="W159" s="422"/>
      <c r="X159" s="340">
        <v>0.83178665624694736</v>
      </c>
      <c r="Y159" s="340">
        <v>0.90593488908095654</v>
      </c>
      <c r="Z159" s="340">
        <v>0.86174981081553059</v>
      </c>
    </row>
    <row r="160" spans="2:26" x14ac:dyDescent="0.3">
      <c r="B160" s="259">
        <v>44197</v>
      </c>
      <c r="C160" s="422"/>
      <c r="D160" s="422"/>
      <c r="E160" s="422"/>
      <c r="F160" s="422"/>
      <c r="G160" s="422"/>
      <c r="H160" s="422"/>
      <c r="I160" s="422">
        <v>0.85054617676266142</v>
      </c>
      <c r="J160" s="422">
        <v>0.93355481727574752</v>
      </c>
      <c r="K160" s="422">
        <v>0.86964831804281351</v>
      </c>
      <c r="L160" s="422">
        <v>0.87561307901907359</v>
      </c>
      <c r="M160" s="422">
        <v>0.92336448598130838</v>
      </c>
      <c r="N160" s="422">
        <v>0.89574468085106385</v>
      </c>
      <c r="O160" s="422">
        <v>0.58268398268398269</v>
      </c>
      <c r="P160" s="422">
        <v>0.84261838440111425</v>
      </c>
      <c r="Q160" s="422">
        <v>0.68232781633742656</v>
      </c>
      <c r="R160" s="422">
        <v>0.87323943661971826</v>
      </c>
      <c r="S160" s="422">
        <v>0.95357833655705992</v>
      </c>
      <c r="T160" s="422">
        <v>0.91728525980911979</v>
      </c>
      <c r="U160" s="422"/>
      <c r="V160" s="422"/>
      <c r="W160" s="422"/>
      <c r="X160" s="340">
        <v>0.83996342021033377</v>
      </c>
      <c r="Y160" s="340">
        <v>0.91832475302629746</v>
      </c>
      <c r="Z160" s="340">
        <v>0.87104072398190047</v>
      </c>
    </row>
    <row r="161" spans="2:26" x14ac:dyDescent="0.3">
      <c r="B161" s="259">
        <v>44228</v>
      </c>
      <c r="C161" s="422"/>
      <c r="D161" s="422"/>
      <c r="E161" s="422"/>
      <c r="F161" s="422"/>
      <c r="G161" s="422"/>
      <c r="H161" s="422"/>
      <c r="I161" s="422">
        <v>0.84227820372398687</v>
      </c>
      <c r="J161" s="422">
        <v>0.92248062015503873</v>
      </c>
      <c r="K161" s="422">
        <v>0.85994876174210078</v>
      </c>
      <c r="L161" s="422">
        <v>0.86908931698774083</v>
      </c>
      <c r="M161" s="422">
        <v>0.91877222534156844</v>
      </c>
      <c r="N161" s="422">
        <v>0.89085690856908573</v>
      </c>
      <c r="O161" s="422">
        <v>0.56568627450980391</v>
      </c>
      <c r="P161" s="422">
        <v>0.84293193717277481</v>
      </c>
      <c r="Q161" s="422">
        <v>0.66541117388575011</v>
      </c>
      <c r="R161" s="422">
        <v>0.88471177944862156</v>
      </c>
      <c r="S161" s="422">
        <v>0.95652173913043481</v>
      </c>
      <c r="T161" s="422">
        <v>0.92316647264260765</v>
      </c>
      <c r="U161" s="422"/>
      <c r="V161" s="422"/>
      <c r="W161" s="422"/>
      <c r="X161" s="340">
        <v>0.83420818064771718</v>
      </c>
      <c r="Y161" s="340">
        <v>0.91526407428903078</v>
      </c>
      <c r="Z161" s="340">
        <v>0.86709047030431452</v>
      </c>
    </row>
    <row r="162" spans="2:26" x14ac:dyDescent="0.3">
      <c r="B162" s="259">
        <v>44256</v>
      </c>
      <c r="C162" s="422"/>
      <c r="D162" s="422"/>
      <c r="E162" s="422"/>
      <c r="F162" s="422"/>
      <c r="G162" s="422"/>
      <c r="H162" s="422"/>
      <c r="I162" s="422">
        <v>0.86333837619768028</v>
      </c>
      <c r="J162" s="422">
        <v>0.9092240117130308</v>
      </c>
      <c r="K162" s="422">
        <v>0.87509377344336081</v>
      </c>
      <c r="L162" s="422">
        <v>0.86240601503759395</v>
      </c>
      <c r="M162" s="422">
        <v>0.91425541584608394</v>
      </c>
      <c r="N162" s="422">
        <v>0.88587888347849941</v>
      </c>
      <c r="O162" s="422">
        <v>0.52852614896988903</v>
      </c>
      <c r="P162" s="422">
        <v>0.79262672811059909</v>
      </c>
      <c r="Q162" s="422">
        <v>0.61840041819132252</v>
      </c>
      <c r="R162" s="422">
        <v>0.96680497925311204</v>
      </c>
      <c r="S162" s="422">
        <v>0.97992471769134248</v>
      </c>
      <c r="T162" s="422">
        <v>0.97427652733118975</v>
      </c>
      <c r="U162" s="422"/>
      <c r="V162" s="422"/>
      <c r="W162" s="422"/>
      <c r="X162" s="340">
        <v>0.83877715205148828</v>
      </c>
      <c r="Y162" s="340">
        <v>0.91657046909434359</v>
      </c>
      <c r="Z162" s="340">
        <v>0.87253517919759549</v>
      </c>
    </row>
    <row r="163" spans="2:26" x14ac:dyDescent="0.3">
      <c r="B163" s="259">
        <v>44287</v>
      </c>
      <c r="C163" s="422"/>
      <c r="D163" s="422"/>
      <c r="E163" s="422"/>
      <c r="F163" s="422"/>
      <c r="G163" s="422"/>
      <c r="H163" s="422"/>
      <c r="I163" s="422">
        <v>0.83170515097690945</v>
      </c>
      <c r="J163" s="422">
        <v>0.92608695652173911</v>
      </c>
      <c r="K163" s="422">
        <v>0.85384092454112848</v>
      </c>
      <c r="L163" s="422">
        <v>0.8457253886010363</v>
      </c>
      <c r="M163" s="422">
        <v>0.89018109320485128</v>
      </c>
      <c r="N163" s="422">
        <v>0.86520125191061936</v>
      </c>
      <c r="O163" s="422">
        <v>0.5028169014084507</v>
      </c>
      <c r="P163" s="422">
        <v>0.74452554744525545</v>
      </c>
      <c r="Q163" s="422">
        <v>0.58147268408551067</v>
      </c>
      <c r="R163" s="422">
        <v>0.96150999259807546</v>
      </c>
      <c r="S163" s="422">
        <v>0.97137850467289721</v>
      </c>
      <c r="T163" s="422">
        <v>0.96702579170747638</v>
      </c>
      <c r="U163" s="422"/>
      <c r="V163" s="422"/>
      <c r="W163" s="422"/>
      <c r="X163" s="340">
        <v>0.81731146511810404</v>
      </c>
      <c r="Y163" s="340">
        <v>0.89721063035361304</v>
      </c>
      <c r="Z163" s="340">
        <v>0.85061101194562683</v>
      </c>
    </row>
    <row r="164" spans="2:26" x14ac:dyDescent="0.3">
      <c r="B164" s="259">
        <v>44317</v>
      </c>
      <c r="C164" s="422"/>
      <c r="D164" s="422"/>
      <c r="E164" s="422"/>
      <c r="F164" s="422"/>
      <c r="G164" s="422"/>
      <c r="H164" s="422"/>
      <c r="I164" s="422">
        <v>0.82171474358974361</v>
      </c>
      <c r="J164" s="422">
        <v>0.92526690391459077</v>
      </c>
      <c r="K164" s="422">
        <v>0.84785864031147051</v>
      </c>
      <c r="L164" s="422">
        <v>0.82548618219037873</v>
      </c>
      <c r="M164" s="422">
        <v>0.88222335197424162</v>
      </c>
      <c r="N164" s="422">
        <v>0.84989429175475684</v>
      </c>
      <c r="O164" s="422">
        <v>0.53803596127247577</v>
      </c>
      <c r="P164" s="422">
        <v>0.77435265104808881</v>
      </c>
      <c r="Q164" s="422">
        <v>0.62295081967213117</v>
      </c>
      <c r="R164" s="422">
        <v>0.94036697247706424</v>
      </c>
      <c r="S164" s="422">
        <v>0.95575221238938057</v>
      </c>
      <c r="T164" s="422">
        <v>0.94940898345153668</v>
      </c>
      <c r="U164" s="422"/>
      <c r="V164" s="422"/>
      <c r="W164" s="422"/>
      <c r="X164" s="340">
        <v>0.79976247030878855</v>
      </c>
      <c r="Y164" s="340">
        <v>0.8867924528301887</v>
      </c>
      <c r="Z164" s="340">
        <v>0.83549561321635246</v>
      </c>
    </row>
    <row r="165" spans="2:26" x14ac:dyDescent="0.3">
      <c r="B165" s="259">
        <v>44348</v>
      </c>
      <c r="C165" s="422"/>
      <c r="D165" s="422"/>
      <c r="E165" s="422"/>
      <c r="F165" s="422"/>
      <c r="G165" s="422"/>
      <c r="H165" s="422"/>
      <c r="I165" s="422">
        <v>0.80720180045011258</v>
      </c>
      <c r="J165" s="422">
        <v>0.93437152391546163</v>
      </c>
      <c r="K165" s="422">
        <v>0.83927068723702669</v>
      </c>
      <c r="L165" s="422">
        <v>0.83035251425609125</v>
      </c>
      <c r="M165" s="422">
        <v>0.89666550885724206</v>
      </c>
      <c r="N165" s="422">
        <v>0.85869081193409524</v>
      </c>
      <c r="O165" s="422">
        <v>0.53768115942028982</v>
      </c>
      <c r="P165" s="422">
        <v>0.74175824175824179</v>
      </c>
      <c r="Q165" s="422">
        <v>0.60815939278937381</v>
      </c>
      <c r="R165" s="422">
        <v>0.88603988603988604</v>
      </c>
      <c r="S165" s="422">
        <v>0.93106796116504853</v>
      </c>
      <c r="T165" s="422">
        <v>0.91281755196304848</v>
      </c>
      <c r="U165" s="422"/>
      <c r="V165" s="422"/>
      <c r="W165" s="422"/>
      <c r="X165" s="340">
        <v>0.79613286264441596</v>
      </c>
      <c r="Y165" s="340">
        <v>0.89150326797385626</v>
      </c>
      <c r="Z165" s="340">
        <v>0.83457062119833325</v>
      </c>
    </row>
    <row r="166" spans="2:26" x14ac:dyDescent="0.3">
      <c r="B166" s="259">
        <v>44378</v>
      </c>
      <c r="C166" s="422"/>
      <c r="D166" s="422"/>
      <c r="E166" s="422"/>
      <c r="F166" s="422"/>
      <c r="G166" s="422"/>
      <c r="H166" s="422"/>
      <c r="I166" s="422">
        <v>0.83728700300701642</v>
      </c>
      <c r="J166" s="422">
        <v>0.93866171003717469</v>
      </c>
      <c r="K166" s="422">
        <v>0.86409437208159257</v>
      </c>
      <c r="L166" s="422">
        <v>0.84869717538865774</v>
      </c>
      <c r="M166" s="422">
        <v>0.90397003745318349</v>
      </c>
      <c r="N166" s="422">
        <v>0.87203491681953316</v>
      </c>
      <c r="O166" s="422">
        <v>0.52374920835972139</v>
      </c>
      <c r="P166" s="422">
        <v>0.74268292682926829</v>
      </c>
      <c r="Q166" s="422">
        <v>0.59858274280950396</v>
      </c>
      <c r="R166" s="422">
        <v>0.88607594936708856</v>
      </c>
      <c r="S166" s="422">
        <v>0.93531827515400412</v>
      </c>
      <c r="T166" s="422">
        <v>0.91594022415940224</v>
      </c>
      <c r="U166" s="422"/>
      <c r="V166" s="422"/>
      <c r="W166" s="422"/>
      <c r="X166" s="340">
        <v>0.81217743060398939</v>
      </c>
      <c r="Y166" s="340">
        <v>0.89722367731796748</v>
      </c>
      <c r="Z166" s="340">
        <v>0.84616672947284677</v>
      </c>
    </row>
    <row r="167" spans="2:26" x14ac:dyDescent="0.3">
      <c r="B167" s="259">
        <v>44409</v>
      </c>
      <c r="C167" s="422"/>
      <c r="D167" s="422"/>
      <c r="E167" s="422"/>
      <c r="F167" s="422"/>
      <c r="G167" s="422"/>
      <c r="H167" s="422"/>
      <c r="I167" s="422">
        <v>0.82265372168284789</v>
      </c>
      <c r="J167" s="422">
        <v>0.93534844668345929</v>
      </c>
      <c r="K167" s="422">
        <v>0.85400607334734879</v>
      </c>
      <c r="L167" s="422">
        <v>0.83765027856514518</v>
      </c>
      <c r="M167" s="422">
        <v>0.90357366771159875</v>
      </c>
      <c r="N167" s="422">
        <v>0.86652751840052733</v>
      </c>
      <c r="O167" s="422">
        <v>0.53123175715119675</v>
      </c>
      <c r="P167" s="422">
        <v>0.72410032715376227</v>
      </c>
      <c r="Q167" s="422">
        <v>0.59847908745247147</v>
      </c>
      <c r="R167" s="422">
        <v>0.87596899224806202</v>
      </c>
      <c r="S167" s="422">
        <v>0.92935982339955847</v>
      </c>
      <c r="T167" s="422">
        <v>0.90715667311411996</v>
      </c>
      <c r="U167" s="422"/>
      <c r="V167" s="422"/>
      <c r="W167" s="422"/>
      <c r="X167" s="340">
        <v>0.80279354550672877</v>
      </c>
      <c r="Y167" s="340">
        <v>0.89416689416689421</v>
      </c>
      <c r="Z167" s="340">
        <v>0.84044547772611367</v>
      </c>
    </row>
    <row r="168" spans="2:26" x14ac:dyDescent="0.3">
      <c r="B168" s="259">
        <v>44440</v>
      </c>
      <c r="C168" s="422"/>
      <c r="D168" s="422"/>
      <c r="E168" s="422"/>
      <c r="F168" s="422"/>
      <c r="G168" s="422"/>
      <c r="H168" s="422"/>
      <c r="I168" s="422">
        <v>0.84143377885783721</v>
      </c>
      <c r="J168" s="422">
        <v>0.93739703459637558</v>
      </c>
      <c r="K168" s="422">
        <v>0.86728806036395911</v>
      </c>
      <c r="L168" s="422">
        <v>0.85278276481149018</v>
      </c>
      <c r="M168" s="422">
        <v>0.9110135213220848</v>
      </c>
      <c r="N168" s="422">
        <v>0.87823978174101958</v>
      </c>
      <c r="O168" s="422">
        <v>0.52121595946801769</v>
      </c>
      <c r="P168" s="422">
        <v>0.75876010781671155</v>
      </c>
      <c r="Q168" s="422">
        <v>0.59715639810426535</v>
      </c>
      <c r="R168" s="422">
        <v>0.82421227197346603</v>
      </c>
      <c r="S168" s="422">
        <v>0.91428571428571426</v>
      </c>
      <c r="T168" s="422">
        <v>0.87664587664587668</v>
      </c>
      <c r="U168" s="422"/>
      <c r="V168" s="422"/>
      <c r="W168" s="422"/>
      <c r="X168" s="340">
        <v>0.81798483206933914</v>
      </c>
      <c r="Y168" s="340">
        <v>0.90418377150842866</v>
      </c>
      <c r="Z168" s="340">
        <v>0.85315183693831731</v>
      </c>
    </row>
    <row r="169" spans="2:26" x14ac:dyDescent="0.3">
      <c r="B169" s="259">
        <v>44470</v>
      </c>
      <c r="C169" s="422"/>
      <c r="D169" s="422"/>
      <c r="E169" s="422"/>
      <c r="F169" s="422"/>
      <c r="G169" s="422"/>
      <c r="H169" s="422"/>
      <c r="I169" s="422">
        <v>0.80868872060581909</v>
      </c>
      <c r="J169" s="422">
        <v>0.91588785046728971</v>
      </c>
      <c r="K169" s="422">
        <v>0.83842165898617516</v>
      </c>
      <c r="L169" s="422">
        <v>0.85333333333333339</v>
      </c>
      <c r="M169" s="422">
        <v>0.90932642487046633</v>
      </c>
      <c r="N169" s="422">
        <v>0.87776207968352638</v>
      </c>
      <c r="O169" s="422">
        <v>0.5005988023952096</v>
      </c>
      <c r="P169" s="422">
        <v>0.71558441558441555</v>
      </c>
      <c r="Q169" s="422">
        <v>0.56844262295081971</v>
      </c>
      <c r="R169" s="422">
        <v>0.86096256684491979</v>
      </c>
      <c r="S169" s="422">
        <v>0.94495412844036697</v>
      </c>
      <c r="T169" s="422">
        <v>0.91207257501744587</v>
      </c>
      <c r="U169" s="422"/>
      <c r="V169" s="422"/>
      <c r="W169" s="422"/>
      <c r="X169" s="340">
        <v>0.80598029221882428</v>
      </c>
      <c r="Y169" s="340">
        <v>0.89849878934624694</v>
      </c>
      <c r="Z169" s="340">
        <v>0.84412939297124601</v>
      </c>
    </row>
    <row r="170" spans="2:26" x14ac:dyDescent="0.3">
      <c r="B170" s="259">
        <v>44501</v>
      </c>
      <c r="C170" s="422"/>
      <c r="D170" s="422"/>
      <c r="E170" s="422"/>
      <c r="F170" s="422"/>
      <c r="G170" s="422"/>
      <c r="H170" s="422"/>
      <c r="I170" s="422">
        <v>0.84548308336239975</v>
      </c>
      <c r="J170" s="422">
        <v>0.95504495504495501</v>
      </c>
      <c r="K170" s="422">
        <v>0.87383660806618413</v>
      </c>
      <c r="L170" s="422">
        <v>0.84268985706905464</v>
      </c>
      <c r="M170" s="422">
        <v>0.9032182287996241</v>
      </c>
      <c r="N170" s="422">
        <v>0.86829292527821944</v>
      </c>
      <c r="O170" s="422">
        <v>0.49972781709308661</v>
      </c>
      <c r="P170" s="422">
        <v>0.75155279503105588</v>
      </c>
      <c r="Q170" s="422">
        <v>0.57645722937168808</v>
      </c>
      <c r="R170" s="422">
        <v>0.86956521739130432</v>
      </c>
      <c r="S170" s="422">
        <v>0.92841648590021697</v>
      </c>
      <c r="T170" s="422">
        <v>0.905811623246493</v>
      </c>
      <c r="U170" s="422"/>
      <c r="V170" s="422"/>
      <c r="W170" s="422"/>
      <c r="X170" s="340">
        <v>0.80678387497780146</v>
      </c>
      <c r="Y170" s="340">
        <v>0.89903931684753602</v>
      </c>
      <c r="Z170" s="340">
        <v>0.84364670339434866</v>
      </c>
    </row>
    <row r="171" spans="2:26" x14ac:dyDescent="0.3">
      <c r="B171" s="259">
        <v>44531</v>
      </c>
      <c r="C171" s="422"/>
      <c r="D171" s="422"/>
      <c r="E171" s="422"/>
      <c r="F171" s="422"/>
      <c r="G171" s="422"/>
      <c r="H171" s="422"/>
      <c r="I171" s="422">
        <v>0.8102694828841952</v>
      </c>
      <c r="J171" s="422">
        <v>0.93002915451895041</v>
      </c>
      <c r="K171" s="422">
        <v>0.84291390728476823</v>
      </c>
      <c r="L171" s="422">
        <v>0.83099545322627455</v>
      </c>
      <c r="M171" s="422">
        <v>0.89599906410856345</v>
      </c>
      <c r="N171" s="422">
        <v>0.86041832141911567</v>
      </c>
      <c r="O171" s="422">
        <v>0.48141695702671311</v>
      </c>
      <c r="P171" s="422">
        <v>0.69060052219321144</v>
      </c>
      <c r="Q171" s="422">
        <v>0.54581993569131837</v>
      </c>
      <c r="R171" s="422">
        <v>0.88741721854304634</v>
      </c>
      <c r="S171" s="422">
        <v>0.93617021276595747</v>
      </c>
      <c r="T171" s="422">
        <v>0.91586206896551725</v>
      </c>
      <c r="U171" s="422"/>
      <c r="V171" s="422"/>
      <c r="W171" s="422"/>
      <c r="X171" s="340">
        <v>0.79044714128106952</v>
      </c>
      <c r="Y171" s="340">
        <v>0.88810438823844851</v>
      </c>
      <c r="Z171" s="340">
        <v>0.83152868636739607</v>
      </c>
    </row>
    <row r="172" spans="2:26" x14ac:dyDescent="0.3">
      <c r="B172" s="259">
        <v>44562</v>
      </c>
      <c r="C172" s="422"/>
      <c r="D172" s="422"/>
      <c r="E172" s="422"/>
      <c r="F172" s="422"/>
      <c r="G172" s="422"/>
      <c r="H172" s="422"/>
      <c r="I172" s="422">
        <v>0.92416274564074175</v>
      </c>
      <c r="J172" s="422">
        <v>0.94554064719810571</v>
      </c>
      <c r="K172" s="422">
        <v>0.92971311475409835</v>
      </c>
      <c r="L172" s="422">
        <v>0.9375</v>
      </c>
      <c r="M172" s="422">
        <v>0.95020949040241642</v>
      </c>
      <c r="N172" s="422">
        <v>0.94345306010679564</v>
      </c>
      <c r="O172" s="422">
        <v>0.47389558232931728</v>
      </c>
      <c r="P172" s="422">
        <v>0.70322580645161292</v>
      </c>
      <c r="Q172" s="422">
        <v>0.54115421002838227</v>
      </c>
      <c r="R172" s="422">
        <v>0.85065885797950225</v>
      </c>
      <c r="S172" s="422">
        <v>0.91581342434584756</v>
      </c>
      <c r="T172" s="422">
        <v>0.88732394366197187</v>
      </c>
      <c r="U172" s="422"/>
      <c r="V172" s="422"/>
      <c r="W172" s="422"/>
      <c r="X172" s="340">
        <v>0.8744569700302447</v>
      </c>
      <c r="Y172" s="340">
        <v>0.93027963115675838</v>
      </c>
      <c r="Z172" s="340">
        <v>0.89807765511990867</v>
      </c>
    </row>
    <row r="173" spans="2:26" x14ac:dyDescent="0.3">
      <c r="B173" s="259">
        <v>44593</v>
      </c>
      <c r="C173" s="422">
        <v>0.8276850886339937</v>
      </c>
      <c r="D173" s="422">
        <v>0.81670721816707215</v>
      </c>
      <c r="E173" s="422">
        <v>0.82501479581771553</v>
      </c>
      <c r="F173" s="422">
        <v>0.8640107876762525</v>
      </c>
      <c r="G173" s="422">
        <v>0.85766598801040606</v>
      </c>
      <c r="H173" s="422">
        <v>0.86078126574261982</v>
      </c>
      <c r="I173" s="422"/>
      <c r="J173" s="422"/>
      <c r="K173" s="422"/>
      <c r="L173" s="422"/>
      <c r="M173" s="422"/>
      <c r="N173" s="422"/>
      <c r="O173" s="422">
        <v>0.52248610409297624</v>
      </c>
      <c r="P173" s="422">
        <v>0.74002047082906852</v>
      </c>
      <c r="Q173" s="422">
        <v>0.59438430311231394</v>
      </c>
      <c r="R173" s="422">
        <v>0.78181818181818186</v>
      </c>
      <c r="S173" s="422">
        <v>0.79359605911330044</v>
      </c>
      <c r="T173" s="422">
        <v>0.78895522388059702</v>
      </c>
      <c r="U173" s="422"/>
      <c r="V173" s="422"/>
      <c r="W173" s="422"/>
      <c r="X173" s="340">
        <v>0.85058777478944914</v>
      </c>
      <c r="Y173" s="340">
        <v>0.85312528706972346</v>
      </c>
      <c r="Z173" s="340">
        <v>0.85183206991080962</v>
      </c>
    </row>
    <row r="174" spans="2:26" x14ac:dyDescent="0.3">
      <c r="B174" s="259">
        <v>44621</v>
      </c>
      <c r="C174" s="422">
        <v>0.84488448844884489</v>
      </c>
      <c r="D174" s="422">
        <v>0.92093023255813955</v>
      </c>
      <c r="E174" s="422">
        <v>0.8731420670584169</v>
      </c>
      <c r="F174" s="422">
        <v>0.90077991249762224</v>
      </c>
      <c r="G174" s="422">
        <v>0.88612944915994274</v>
      </c>
      <c r="H174" s="422">
        <v>0.89314200386058196</v>
      </c>
      <c r="I174" s="422"/>
      <c r="J174" s="422"/>
      <c r="K174" s="422"/>
      <c r="L174" s="422"/>
      <c r="M174" s="422"/>
      <c r="N174" s="422"/>
      <c r="O174" s="422">
        <v>0.48509719222462211</v>
      </c>
      <c r="P174" s="422">
        <v>0.71189591078066916</v>
      </c>
      <c r="Q174" s="422">
        <v>0.55706281332940133</v>
      </c>
      <c r="R174" s="422">
        <v>0.83420365535248042</v>
      </c>
      <c r="S174" s="422">
        <v>0.8980291345329906</v>
      </c>
      <c r="T174" s="422">
        <v>0.87273667873771343</v>
      </c>
      <c r="U174" s="422"/>
      <c r="V174" s="422"/>
      <c r="W174" s="422"/>
      <c r="X174" s="340">
        <v>0.86502693689071319</v>
      </c>
      <c r="Y174" s="340">
        <v>0.88186684195699128</v>
      </c>
      <c r="Z174" s="340">
        <v>0.87354865280131788</v>
      </c>
    </row>
    <row r="175" spans="2:26" x14ac:dyDescent="0.3">
      <c r="B175" s="259">
        <v>44652</v>
      </c>
      <c r="C175" s="422">
        <v>0.8958038661008958</v>
      </c>
      <c r="D175" s="422">
        <v>0.92993197278911566</v>
      </c>
      <c r="E175" s="422">
        <v>0.90977443609022557</v>
      </c>
      <c r="F175" s="422">
        <v>0.89878358160411109</v>
      </c>
      <c r="G175" s="422">
        <v>0.88797056326068502</v>
      </c>
      <c r="H175" s="422">
        <v>0.89300199769961863</v>
      </c>
      <c r="I175" s="422"/>
      <c r="J175" s="422"/>
      <c r="K175" s="422"/>
      <c r="L175" s="422"/>
      <c r="M175" s="422"/>
      <c r="N175" s="422"/>
      <c r="O175" s="422">
        <v>0.47981220657277002</v>
      </c>
      <c r="P175" s="422">
        <v>0.70550847457627119</v>
      </c>
      <c r="Q175" s="422">
        <v>0.54912166558230324</v>
      </c>
      <c r="R175" s="422">
        <v>0.80496453900709219</v>
      </c>
      <c r="S175" s="422">
        <v>0.90228426395939088</v>
      </c>
      <c r="T175" s="422">
        <v>0.86168639053254437</v>
      </c>
      <c r="U175" s="422"/>
      <c r="V175" s="422"/>
      <c r="W175" s="422"/>
      <c r="X175" s="340">
        <v>0.85164454131167033</v>
      </c>
      <c r="Y175" s="340">
        <v>0.88321272823117847</v>
      </c>
      <c r="Z175" s="340">
        <v>0.86768968456947992</v>
      </c>
    </row>
    <row r="176" spans="2:26" x14ac:dyDescent="0.3">
      <c r="B176" s="259">
        <v>44682</v>
      </c>
      <c r="C176" s="422">
        <v>0.90978441127694865</v>
      </c>
      <c r="D176" s="422">
        <v>0.92145153881488284</v>
      </c>
      <c r="E176" s="422">
        <v>0.91467642526964565</v>
      </c>
      <c r="F176" s="422">
        <v>0.89866058286723582</v>
      </c>
      <c r="G176" s="422">
        <v>0.88189120116830966</v>
      </c>
      <c r="H176" s="422">
        <v>0.88948104723202981</v>
      </c>
      <c r="I176" s="422"/>
      <c r="J176" s="422"/>
      <c r="K176" s="422"/>
      <c r="L176" s="422"/>
      <c r="M176" s="422"/>
      <c r="N176" s="422"/>
      <c r="O176" s="422">
        <v>0.48662599718442051</v>
      </c>
      <c r="P176" s="422">
        <v>0.7120535714285714</v>
      </c>
      <c r="Q176" s="422">
        <v>0.55335315493888337</v>
      </c>
      <c r="R176" s="422">
        <v>0.76769509981851181</v>
      </c>
      <c r="S176" s="422">
        <v>0.84615384615384615</v>
      </c>
      <c r="T176" s="422">
        <v>0.81518624641833815</v>
      </c>
      <c r="U176" s="422"/>
      <c r="V176" s="422"/>
      <c r="W176" s="422"/>
      <c r="X176" s="340">
        <v>0.85112781954887218</v>
      </c>
      <c r="Y176" s="340">
        <v>0.87716194968553463</v>
      </c>
      <c r="Z176" s="340">
        <v>0.86449529480031284</v>
      </c>
    </row>
    <row r="177" spans="2:26" x14ac:dyDescent="0.3">
      <c r="B177" s="259">
        <v>44713</v>
      </c>
      <c r="C177" s="422">
        <v>0.92682096664397551</v>
      </c>
      <c r="D177" s="422">
        <v>0.92015706806282727</v>
      </c>
      <c r="E177" s="422">
        <v>0.92390057361376676</v>
      </c>
      <c r="F177" s="422">
        <v>0.89062046970136266</v>
      </c>
      <c r="G177" s="422">
        <v>0.85911536162582192</v>
      </c>
      <c r="H177" s="422">
        <v>0.87335386228133394</v>
      </c>
      <c r="I177" s="422"/>
      <c r="J177" s="422"/>
      <c r="K177" s="422"/>
      <c r="L177" s="422"/>
      <c r="M177" s="422"/>
      <c r="N177" s="422"/>
      <c r="O177" s="422">
        <v>0.46963123644251631</v>
      </c>
      <c r="P177" s="422">
        <v>0.68858560794044665</v>
      </c>
      <c r="Q177" s="422">
        <v>0.53622641509433966</v>
      </c>
      <c r="R177" s="422">
        <v>0.79206049149338376</v>
      </c>
      <c r="S177" s="422">
        <v>0.87439613526570048</v>
      </c>
      <c r="T177" s="422">
        <v>0.84229918938835668</v>
      </c>
      <c r="U177" s="422"/>
      <c r="V177" s="422"/>
      <c r="W177" s="422"/>
      <c r="X177" s="340">
        <v>0.85282880619668189</v>
      </c>
      <c r="Y177" s="340">
        <v>0.85984701781564676</v>
      </c>
      <c r="Z177" s="340">
        <v>0.85647461207655362</v>
      </c>
    </row>
    <row r="178" spans="2:26" x14ac:dyDescent="0.3">
      <c r="B178" s="259">
        <v>44743</v>
      </c>
      <c r="C178" s="422">
        <v>0.89077669902912626</v>
      </c>
      <c r="D178" s="422">
        <v>0.92237442922374424</v>
      </c>
      <c r="E178" s="422">
        <v>0.90542080416734494</v>
      </c>
      <c r="F178" s="422">
        <v>0.87791938927346835</v>
      </c>
      <c r="G178" s="422">
        <v>0.80807003760031426</v>
      </c>
      <c r="H178" s="422">
        <v>0.84051568698160839</v>
      </c>
      <c r="I178" s="422"/>
      <c r="J178" s="422"/>
      <c r="K178" s="422"/>
      <c r="L178" s="422"/>
      <c r="M178" s="422"/>
      <c r="N178" s="422"/>
      <c r="O178" s="422">
        <v>0.48001858736059477</v>
      </c>
      <c r="P178" s="422">
        <v>0.68791208791208791</v>
      </c>
      <c r="Q178" s="422">
        <v>0.54180274330502942</v>
      </c>
      <c r="R178" s="422">
        <v>0.7839195979899497</v>
      </c>
      <c r="S178" s="422">
        <v>0.8913270637408568</v>
      </c>
      <c r="T178" s="422">
        <v>0.8500643500643501</v>
      </c>
      <c r="U178" s="422"/>
      <c r="V178" s="422"/>
      <c r="W178" s="422"/>
      <c r="X178" s="340">
        <v>0.83745698074597708</v>
      </c>
      <c r="Y178" s="340">
        <v>0.82119557981626945</v>
      </c>
      <c r="Z178" s="340">
        <v>0.82913591461337577</v>
      </c>
    </row>
    <row r="179" spans="2:26" x14ac:dyDescent="0.3">
      <c r="B179" s="259">
        <v>44774</v>
      </c>
      <c r="C179" s="422">
        <v>0.87192945622506823</v>
      </c>
      <c r="D179" s="422">
        <v>0.93421297156662331</v>
      </c>
      <c r="E179" s="422">
        <v>0.90496845425867511</v>
      </c>
      <c r="F179" s="422">
        <v>0.82686553631335569</v>
      </c>
      <c r="G179" s="422">
        <v>0.78097676250492321</v>
      </c>
      <c r="H179" s="422">
        <v>0.80230989715056478</v>
      </c>
      <c r="I179" s="422"/>
      <c r="J179" s="422"/>
      <c r="K179" s="422"/>
      <c r="L179" s="422"/>
      <c r="M179" s="422"/>
      <c r="N179" s="422"/>
      <c r="O179" s="422">
        <v>0.44082266201008918</v>
      </c>
      <c r="P179" s="422">
        <v>0.68982880161127891</v>
      </c>
      <c r="Q179" s="422">
        <v>0.51008403361344534</v>
      </c>
      <c r="R179" s="422">
        <v>0.82911392405063289</v>
      </c>
      <c r="S179" s="422">
        <v>0.86809563066776585</v>
      </c>
      <c r="T179" s="422">
        <v>0.85272091862206689</v>
      </c>
      <c r="U179" s="422"/>
      <c r="V179" s="422">
        <v>0.66666666666666663</v>
      </c>
      <c r="W179" s="422">
        <v>0.66666666666666663</v>
      </c>
      <c r="X179" s="340">
        <v>0.80107989929773415</v>
      </c>
      <c r="Y179" s="340">
        <v>0.80642813826561555</v>
      </c>
      <c r="Z179" s="340">
        <v>0.80387221377912865</v>
      </c>
    </row>
    <row r="180" spans="2:26" x14ac:dyDescent="0.3">
      <c r="B180" s="259">
        <v>44805</v>
      </c>
      <c r="C180" s="422">
        <v>0.86748216106014275</v>
      </c>
      <c r="D180" s="422">
        <v>0.87130075705437027</v>
      </c>
      <c r="E180" s="422">
        <v>0.86949173004949898</v>
      </c>
      <c r="F180" s="422">
        <v>0.85550288846096878</v>
      </c>
      <c r="G180" s="422">
        <v>0.80699927925042048</v>
      </c>
      <c r="H180" s="422">
        <v>0.8321982377159568</v>
      </c>
      <c r="I180" s="422"/>
      <c r="J180" s="422"/>
      <c r="K180" s="422"/>
      <c r="L180" s="422"/>
      <c r="M180" s="422"/>
      <c r="N180" s="422"/>
      <c r="O180" s="422">
        <v>0.48327137546468402</v>
      </c>
      <c r="P180" s="422">
        <v>0.6974358974358974</v>
      </c>
      <c r="Q180" s="422">
        <v>0.54600075103266987</v>
      </c>
      <c r="R180" s="422">
        <v>0.7857142857142857</v>
      </c>
      <c r="S180" s="422">
        <v>0.87247474747474751</v>
      </c>
      <c r="T180" s="422">
        <v>0.83873456790123457</v>
      </c>
      <c r="U180" s="422">
        <v>1</v>
      </c>
      <c r="V180" s="422"/>
      <c r="W180" s="422">
        <v>1</v>
      </c>
      <c r="X180" s="340">
        <v>0.82073281518118502</v>
      </c>
      <c r="Y180" s="340">
        <v>0.82039309371267244</v>
      </c>
      <c r="Z180" s="340">
        <v>0.82056915672734887</v>
      </c>
    </row>
    <row r="181" spans="2:26" x14ac:dyDescent="0.3">
      <c r="B181" s="259">
        <v>44835</v>
      </c>
      <c r="C181" s="422">
        <v>0.86382888606522656</v>
      </c>
      <c r="D181" s="422">
        <v>0.88880813953488369</v>
      </c>
      <c r="E181" s="422">
        <v>0.8772736162722472</v>
      </c>
      <c r="F181" s="422">
        <v>0.85531981117393785</v>
      </c>
      <c r="G181" s="422">
        <v>0.81443427361604082</v>
      </c>
      <c r="H181" s="422">
        <v>0.83673873669911702</v>
      </c>
      <c r="I181" s="422"/>
      <c r="J181" s="422"/>
      <c r="K181" s="422"/>
      <c r="L181" s="422"/>
      <c r="M181" s="422"/>
      <c r="N181" s="422"/>
      <c r="O181" s="422">
        <v>0.46362704918032788</v>
      </c>
      <c r="P181" s="422">
        <v>0.70904325032765403</v>
      </c>
      <c r="Q181" s="422">
        <v>0.53259668508287294</v>
      </c>
      <c r="R181" s="422">
        <v>0.80360721442885774</v>
      </c>
      <c r="S181" s="422">
        <v>0.84697986577181206</v>
      </c>
      <c r="T181" s="422">
        <v>0.82958199356913187</v>
      </c>
      <c r="U181" s="422"/>
      <c r="V181" s="422"/>
      <c r="W181" s="422"/>
      <c r="X181" s="340">
        <v>0.82695652173913048</v>
      </c>
      <c r="Y181" s="340">
        <v>0.82974296736162279</v>
      </c>
      <c r="Z181" s="340">
        <v>0.82825467983279821</v>
      </c>
    </row>
    <row r="182" spans="2:26" x14ac:dyDescent="0.3">
      <c r="B182" s="259">
        <v>44866</v>
      </c>
      <c r="C182" s="422">
        <v>0.88927525622254755</v>
      </c>
      <c r="D182" s="422">
        <v>0.90284463894967182</v>
      </c>
      <c r="E182" s="422">
        <v>0.8968260410747626</v>
      </c>
      <c r="F182" s="422">
        <v>0.8856610583920359</v>
      </c>
      <c r="G182" s="422">
        <v>0.83490498642663236</v>
      </c>
      <c r="H182" s="422">
        <v>0.86287089013632723</v>
      </c>
      <c r="I182" s="422"/>
      <c r="J182" s="422"/>
      <c r="K182" s="422"/>
      <c r="L182" s="422"/>
      <c r="M182" s="422"/>
      <c r="N182" s="422"/>
      <c r="O182" s="422">
        <v>0.49044585987261152</v>
      </c>
      <c r="P182" s="422">
        <v>0.70971428571428574</v>
      </c>
      <c r="Q182" s="422">
        <v>0.55287992190042301</v>
      </c>
      <c r="R182" s="422">
        <v>0.79452054794520544</v>
      </c>
      <c r="S182" s="422">
        <v>0.86153846153846159</v>
      </c>
      <c r="T182" s="422">
        <v>0.83628318584070793</v>
      </c>
      <c r="U182" s="422"/>
      <c r="V182" s="422">
        <v>0.375</v>
      </c>
      <c r="W182" s="422">
        <v>0.375</v>
      </c>
      <c r="X182" s="340">
        <v>0.85033530571992111</v>
      </c>
      <c r="Y182" s="340">
        <v>0.85151233337761834</v>
      </c>
      <c r="Z182" s="340">
        <v>0.85088982078404374</v>
      </c>
    </row>
    <row r="183" spans="2:26" x14ac:dyDescent="0.3">
      <c r="B183" s="259">
        <v>44896</v>
      </c>
      <c r="C183" s="422">
        <v>0.93104855161158706</v>
      </c>
      <c r="D183" s="422">
        <v>0.93916863805339645</v>
      </c>
      <c r="E183" s="422">
        <v>0.93548983364140481</v>
      </c>
      <c r="F183" s="422">
        <v>0.93975812547241122</v>
      </c>
      <c r="G183" s="422">
        <v>0.88868956857117232</v>
      </c>
      <c r="H183" s="422">
        <v>0.91640346199598011</v>
      </c>
      <c r="I183" s="422"/>
      <c r="J183" s="422"/>
      <c r="K183" s="422"/>
      <c r="L183" s="422"/>
      <c r="M183" s="422"/>
      <c r="N183" s="422"/>
      <c r="O183" s="422">
        <v>0.49064574532287258</v>
      </c>
      <c r="P183" s="422">
        <v>0.66844919786096257</v>
      </c>
      <c r="Q183" s="422">
        <v>0.54594594594594592</v>
      </c>
      <c r="R183" s="422">
        <v>0.81037924151696605</v>
      </c>
      <c r="S183" s="422">
        <v>0.86684420772303594</v>
      </c>
      <c r="T183" s="422">
        <v>0.84424920127795522</v>
      </c>
      <c r="U183" s="422"/>
      <c r="V183" s="422">
        <v>0.5</v>
      </c>
      <c r="W183" s="422">
        <v>0.5</v>
      </c>
      <c r="X183" s="340">
        <v>0.89778215869886646</v>
      </c>
      <c r="Y183" s="340">
        <v>0.89493807215939691</v>
      </c>
      <c r="Z183" s="340">
        <v>0.89642305712815229</v>
      </c>
    </row>
    <row r="184" spans="2:26" x14ac:dyDescent="0.3">
      <c r="B184" s="259">
        <v>44927</v>
      </c>
      <c r="C184" s="422">
        <v>0.84840425531914898</v>
      </c>
      <c r="D184" s="422">
        <v>0.91185514178339599</v>
      </c>
      <c r="E184" s="422">
        <v>0.88423692841983403</v>
      </c>
      <c r="F184" s="422">
        <v>0.90502746092099706</v>
      </c>
      <c r="G184" s="422">
        <v>0.83544039285341132</v>
      </c>
      <c r="H184" s="422">
        <v>0.87391385592824444</v>
      </c>
      <c r="I184" s="422"/>
      <c r="J184" s="422"/>
      <c r="K184" s="422"/>
      <c r="L184" s="422"/>
      <c r="M184" s="422"/>
      <c r="N184" s="422"/>
      <c r="O184" s="422">
        <v>0.48109452736318409</v>
      </c>
      <c r="P184" s="422">
        <v>0.73001158748551565</v>
      </c>
      <c r="Q184" s="422">
        <v>0.5558649495301079</v>
      </c>
      <c r="R184" s="422">
        <v>0.76893939393939392</v>
      </c>
      <c r="S184" s="422">
        <v>0.85969084423305586</v>
      </c>
      <c r="T184" s="422">
        <v>0.82468955441928415</v>
      </c>
      <c r="U184" s="422">
        <v>1</v>
      </c>
      <c r="V184" s="422"/>
      <c r="W184" s="422">
        <v>1</v>
      </c>
      <c r="X184" s="340">
        <v>0.8425818066292492</v>
      </c>
      <c r="Y184" s="340">
        <v>0.85743475976414263</v>
      </c>
      <c r="Z184" s="340">
        <v>0.84964598084131615</v>
      </c>
    </row>
    <row r="185" spans="2:26" x14ac:dyDescent="0.3">
      <c r="B185" s="259">
        <v>44958</v>
      </c>
      <c r="C185" s="422">
        <v>0.8294981979484336</v>
      </c>
      <c r="D185" s="422">
        <v>0.89727643148187863</v>
      </c>
      <c r="E185" s="422">
        <v>0.86771463119709791</v>
      </c>
      <c r="F185" s="422">
        <v>0.90639044174065553</v>
      </c>
      <c r="G185" s="422">
        <v>0.82990280160091479</v>
      </c>
      <c r="H185" s="422">
        <v>0.87319312612444944</v>
      </c>
      <c r="I185" s="422"/>
      <c r="J185" s="422"/>
      <c r="K185" s="422"/>
      <c r="L185" s="422"/>
      <c r="M185" s="422"/>
      <c r="N185" s="422"/>
      <c r="O185" s="422">
        <v>0.49941656942823798</v>
      </c>
      <c r="P185" s="422">
        <v>0.72954230235783635</v>
      </c>
      <c r="Q185" s="422">
        <v>0.56755646817248462</v>
      </c>
      <c r="R185" s="422">
        <v>0.78810408921933084</v>
      </c>
      <c r="S185" s="422">
        <v>0.86363636363636365</v>
      </c>
      <c r="T185" s="422">
        <v>0.83148734177215189</v>
      </c>
      <c r="U185" s="422"/>
      <c r="V185" s="422"/>
      <c r="W185" s="422"/>
      <c r="X185" s="340">
        <v>0.83707115204912563</v>
      </c>
      <c r="Y185" s="340">
        <v>0.85022127269952696</v>
      </c>
      <c r="Z185" s="340">
        <v>0.84320706351466823</v>
      </c>
    </row>
    <row r="186" spans="2:26" x14ac:dyDescent="0.3">
      <c r="B186" s="259">
        <v>44986</v>
      </c>
      <c r="C186" s="422">
        <v>0.86537952922507277</v>
      </c>
      <c r="D186" s="422">
        <v>0.9023954236682159</v>
      </c>
      <c r="E186" s="422">
        <v>0.88746666666666663</v>
      </c>
      <c r="F186" s="422">
        <v>0.92104674569447553</v>
      </c>
      <c r="G186" s="422">
        <v>0.85240963855421692</v>
      </c>
      <c r="H186" s="422">
        <v>0.893551414398713</v>
      </c>
      <c r="I186" s="422"/>
      <c r="J186" s="422"/>
      <c r="K186" s="422"/>
      <c r="L186" s="422"/>
      <c r="M186" s="422"/>
      <c r="N186" s="422"/>
      <c r="O186" s="422">
        <v>0.47959612957509468</v>
      </c>
      <c r="P186" s="422">
        <v>0.70640176600441507</v>
      </c>
      <c r="Q186" s="422">
        <v>0.54218702406335673</v>
      </c>
      <c r="R186" s="422">
        <v>0.79872204472843455</v>
      </c>
      <c r="S186" s="422">
        <v>0.8998716302952503</v>
      </c>
      <c r="T186" s="422">
        <v>0.85480427046263341</v>
      </c>
      <c r="U186" s="422">
        <v>1</v>
      </c>
      <c r="V186" s="422">
        <v>0.5</v>
      </c>
      <c r="W186" s="422">
        <v>0.6</v>
      </c>
      <c r="X186" s="340">
        <v>0.83607808227888347</v>
      </c>
      <c r="Y186" s="340">
        <v>0.86620408778942604</v>
      </c>
      <c r="Z186" s="340">
        <v>0.84985855240460917</v>
      </c>
    </row>
    <row r="187" spans="2:26" x14ac:dyDescent="0.3">
      <c r="B187" s="259">
        <v>45017</v>
      </c>
      <c r="C187" s="422">
        <v>0.82953562157484861</v>
      </c>
      <c r="D187" s="422">
        <v>0.88469013172101063</v>
      </c>
      <c r="E187" s="422">
        <v>0.86107680908866391</v>
      </c>
      <c r="F187" s="422">
        <v>0.86145099493264121</v>
      </c>
      <c r="G187" s="422">
        <v>0.74351395730706071</v>
      </c>
      <c r="H187" s="422">
        <v>0.81080318736337353</v>
      </c>
      <c r="I187" s="422"/>
      <c r="J187" s="422"/>
      <c r="K187" s="422"/>
      <c r="L187" s="422"/>
      <c r="M187" s="422"/>
      <c r="N187" s="422"/>
      <c r="O187" s="422">
        <v>0.49322493224932251</v>
      </c>
      <c r="P187" s="422">
        <v>0.7079407806191117</v>
      </c>
      <c r="Q187" s="422">
        <v>0.55486862442040186</v>
      </c>
      <c r="R187" s="422">
        <v>0.74840085287846481</v>
      </c>
      <c r="S187" s="422">
        <v>0.88</v>
      </c>
      <c r="T187" s="422">
        <v>0.82604895104895104</v>
      </c>
      <c r="U187" s="422">
        <v>1</v>
      </c>
      <c r="V187" s="422"/>
      <c r="W187" s="422">
        <v>1</v>
      </c>
      <c r="X187" s="340">
        <v>0.80069199163843441</v>
      </c>
      <c r="Y187" s="340">
        <v>0.80278441387264188</v>
      </c>
      <c r="Z187" s="340">
        <v>0.80166846071044129</v>
      </c>
    </row>
    <row r="188" spans="2:26" x14ac:dyDescent="0.3">
      <c r="B188" s="259">
        <v>45047</v>
      </c>
      <c r="C188" s="422">
        <v>0.84147695724597449</v>
      </c>
      <c r="D188" s="422">
        <v>0.8972291149710504</v>
      </c>
      <c r="E188" s="422">
        <v>0.87342972268310026</v>
      </c>
      <c r="F188" s="422">
        <v>0.89485227712553217</v>
      </c>
      <c r="G188" s="422">
        <v>0.79174452182775612</v>
      </c>
      <c r="H188" s="422">
        <v>0.85034462531162924</v>
      </c>
      <c r="I188" s="422"/>
      <c r="J188" s="422"/>
      <c r="K188" s="422"/>
      <c r="L188" s="422"/>
      <c r="M188" s="422"/>
      <c r="N188" s="422"/>
      <c r="O188" s="422">
        <v>0.49717514124293788</v>
      </c>
      <c r="P188" s="422">
        <v>0.69275700934579443</v>
      </c>
      <c r="Q188" s="422">
        <v>0.55690331787370673</v>
      </c>
      <c r="R188" s="422">
        <v>0.8040665434380776</v>
      </c>
      <c r="S188" s="422">
        <v>0.8867924528301887</v>
      </c>
      <c r="T188" s="422">
        <v>0.8532934131736527</v>
      </c>
      <c r="U188" s="422">
        <v>0</v>
      </c>
      <c r="V188" s="422">
        <v>1</v>
      </c>
      <c r="W188" s="422">
        <v>0.5</v>
      </c>
      <c r="X188" s="340">
        <v>0.82141309059384482</v>
      </c>
      <c r="Y188" s="340">
        <v>0.83224242424242423</v>
      </c>
      <c r="Z188" s="340">
        <v>0.82652477400160207</v>
      </c>
    </row>
    <row r="189" spans="2:26" x14ac:dyDescent="0.3">
      <c r="B189" s="259">
        <v>45078</v>
      </c>
      <c r="C189" s="422">
        <v>0.88549121665582298</v>
      </c>
      <c r="D189" s="422">
        <v>0.91750174784432537</v>
      </c>
      <c r="E189" s="422">
        <v>0.90414120841819412</v>
      </c>
      <c r="F189" s="422">
        <v>0.91606133979015336</v>
      </c>
      <c r="G189" s="422">
        <v>0.81134020618556701</v>
      </c>
      <c r="H189" s="422">
        <v>0.8747150765223054</v>
      </c>
      <c r="I189" s="422"/>
      <c r="J189" s="422"/>
      <c r="K189" s="422"/>
      <c r="L189" s="422"/>
      <c r="M189" s="422"/>
      <c r="N189" s="422"/>
      <c r="O189" s="422">
        <v>0.4907573047107931</v>
      </c>
      <c r="P189" s="422">
        <v>0.72821846553966185</v>
      </c>
      <c r="Q189" s="422">
        <v>0.5654129190515127</v>
      </c>
      <c r="R189" s="422">
        <v>0.79268292682926833</v>
      </c>
      <c r="S189" s="422">
        <v>0.90988372093023251</v>
      </c>
      <c r="T189" s="422">
        <v>0.86101694915254234</v>
      </c>
      <c r="U189" s="422"/>
      <c r="V189" s="422">
        <v>0.66666666666666663</v>
      </c>
      <c r="W189" s="422">
        <v>0.66666666666666663</v>
      </c>
      <c r="X189" s="340">
        <v>0.84759801214798458</v>
      </c>
      <c r="Y189" s="340">
        <v>0.85463635506084334</v>
      </c>
      <c r="Z189" s="340">
        <v>0.85080333361972682</v>
      </c>
    </row>
    <row r="190" spans="2:26" x14ac:dyDescent="0.3">
      <c r="B190" s="259">
        <v>45108</v>
      </c>
      <c r="C190" s="422">
        <v>0.89662503321817699</v>
      </c>
      <c r="D190" s="422">
        <v>0.93038951021982264</v>
      </c>
      <c r="E190" s="422">
        <v>0.91619175326852165</v>
      </c>
      <c r="F190" s="422">
        <v>0.92466935020126506</v>
      </c>
      <c r="G190" s="422">
        <v>0.82266009852216748</v>
      </c>
      <c r="H190" s="422">
        <v>0.88522855530474043</v>
      </c>
      <c r="I190" s="422"/>
      <c r="J190" s="422"/>
      <c r="K190" s="422"/>
      <c r="L190" s="422"/>
      <c r="M190" s="422"/>
      <c r="N190" s="422"/>
      <c r="O190" s="422">
        <v>0.51556728232189974</v>
      </c>
      <c r="P190" s="422">
        <v>0.72345390898483075</v>
      </c>
      <c r="Q190" s="422">
        <v>0.58030523255813948</v>
      </c>
      <c r="R190" s="422">
        <v>0.81606765327695563</v>
      </c>
      <c r="S190" s="422">
        <v>0.88617886178861793</v>
      </c>
      <c r="T190" s="422">
        <v>0.8587943848059455</v>
      </c>
      <c r="U190" s="422"/>
      <c r="V190" s="422">
        <v>1</v>
      </c>
      <c r="W190" s="422">
        <v>1</v>
      </c>
      <c r="X190" s="340">
        <v>0.86179684338324569</v>
      </c>
      <c r="Y190" s="340">
        <v>0.86516670742642865</v>
      </c>
      <c r="Z190" s="340">
        <v>0.86332262946148453</v>
      </c>
    </row>
    <row r="191" spans="2:26" x14ac:dyDescent="0.3">
      <c r="B191" s="259">
        <v>45139</v>
      </c>
      <c r="C191" s="422">
        <v>0.91208151382823877</v>
      </c>
      <c r="D191" s="422">
        <v>0.93285515042837219</v>
      </c>
      <c r="E191" s="422">
        <v>0.92441447835344215</v>
      </c>
      <c r="F191" s="422">
        <v>0.91631898915246157</v>
      </c>
      <c r="G191" s="422">
        <v>0.81137550783517121</v>
      </c>
      <c r="H191" s="422">
        <v>0.87630919014603925</v>
      </c>
      <c r="I191" s="422"/>
      <c r="J191" s="422"/>
      <c r="K191" s="422"/>
      <c r="L191" s="422"/>
      <c r="M191" s="422"/>
      <c r="N191" s="422"/>
      <c r="O191" s="422">
        <v>0.52258726899383978</v>
      </c>
      <c r="P191" s="422">
        <v>0.72350791717417784</v>
      </c>
      <c r="Q191" s="422">
        <v>0.5821596244131455</v>
      </c>
      <c r="R191" s="422">
        <v>0.8455114822546973</v>
      </c>
      <c r="S191" s="422">
        <v>0.87898089171974525</v>
      </c>
      <c r="T191" s="422">
        <v>0.86629746835443033</v>
      </c>
      <c r="U191" s="422"/>
      <c r="V191" s="422">
        <v>1</v>
      </c>
      <c r="W191" s="422">
        <v>1</v>
      </c>
      <c r="X191" s="340">
        <v>0.85909760718546069</v>
      </c>
      <c r="Y191" s="340">
        <v>0.86149020937526488</v>
      </c>
      <c r="Z191" s="340">
        <v>0.8601812039312039</v>
      </c>
    </row>
    <row r="192" spans="2:26" x14ac:dyDescent="0.3">
      <c r="B192" s="259">
        <v>45170</v>
      </c>
      <c r="C192" s="422">
        <v>0.92185105730922468</v>
      </c>
      <c r="D192" s="422">
        <v>0.94922512234910272</v>
      </c>
      <c r="E192" s="422">
        <v>0.93828823313334153</v>
      </c>
      <c r="F192" s="422">
        <v>0.91680892227153754</v>
      </c>
      <c r="G192" s="422">
        <v>0.83641842445114079</v>
      </c>
      <c r="H192" s="422">
        <v>0.88900468994267845</v>
      </c>
      <c r="I192" s="422"/>
      <c r="J192" s="422"/>
      <c r="K192" s="422"/>
      <c r="L192" s="422"/>
      <c r="M192" s="422"/>
      <c r="N192" s="422"/>
      <c r="O192" s="422">
        <v>0.54850982878883958</v>
      </c>
      <c r="P192" s="422">
        <v>0.76381215469613262</v>
      </c>
      <c r="Q192" s="422">
        <v>0.61625380269448071</v>
      </c>
      <c r="R192" s="422">
        <v>0.85748218527315911</v>
      </c>
      <c r="S192" s="422">
        <v>0.90840840840840842</v>
      </c>
      <c r="T192" s="422">
        <v>0.8886844526218951</v>
      </c>
      <c r="U192" s="422">
        <v>1</v>
      </c>
      <c r="V192" s="422">
        <v>0.83333333333333337</v>
      </c>
      <c r="W192" s="422">
        <v>0.875</v>
      </c>
      <c r="X192" s="340">
        <v>0.87487544483985769</v>
      </c>
      <c r="Y192" s="340">
        <v>0.88653389365978441</v>
      </c>
      <c r="Z192" s="340">
        <v>0.87998079692750841</v>
      </c>
    </row>
    <row r="193" spans="2:26" x14ac:dyDescent="0.3">
      <c r="B193" s="259">
        <v>45200</v>
      </c>
      <c r="C193" s="423">
        <v>0.91246105919003118</v>
      </c>
      <c r="D193" s="423">
        <v>0.94528992486996721</v>
      </c>
      <c r="E193" s="423">
        <v>0.93274610165456495</v>
      </c>
      <c r="F193" s="423">
        <v>0.91248243260508499</v>
      </c>
      <c r="G193" s="423">
        <v>0.83472190947984692</v>
      </c>
      <c r="H193" s="423">
        <v>0.8843332246494946</v>
      </c>
      <c r="I193" s="423"/>
      <c r="J193" s="423"/>
      <c r="K193" s="423"/>
      <c r="L193" s="423"/>
      <c r="M193" s="423"/>
      <c r="N193" s="423"/>
      <c r="O193" s="423">
        <v>0.51872554499720513</v>
      </c>
      <c r="P193" s="423">
        <v>0.73935483870967744</v>
      </c>
      <c r="Q193" s="423">
        <v>0.58541341653666146</v>
      </c>
      <c r="R193" s="423">
        <v>0.85523385300668153</v>
      </c>
      <c r="S193" s="423">
        <v>0.90524781341107874</v>
      </c>
      <c r="T193" s="423">
        <v>0.88546255506607929</v>
      </c>
      <c r="U193" s="423"/>
      <c r="V193" s="423">
        <v>0.8</v>
      </c>
      <c r="W193" s="423">
        <v>0.8</v>
      </c>
      <c r="X193" s="424">
        <v>0.85747645951035778</v>
      </c>
      <c r="Y193" s="424">
        <v>0.88412326545323483</v>
      </c>
      <c r="Z193" s="424">
        <v>0.86960981413859595</v>
      </c>
    </row>
    <row r="194" spans="2:26" x14ac:dyDescent="0.3">
      <c r="B194" s="259">
        <v>45231</v>
      </c>
      <c r="C194" s="423">
        <v>0.90861376968200058</v>
      </c>
      <c r="D194" s="423">
        <v>0.93740458015267181</v>
      </c>
      <c r="E194" s="423">
        <v>0.92640641585092587</v>
      </c>
      <c r="F194" s="423">
        <v>0.9176887435268466</v>
      </c>
      <c r="G194" s="423">
        <v>0.8182379580074105</v>
      </c>
      <c r="H194" s="423">
        <v>0.87807477861593963</v>
      </c>
      <c r="I194" s="423"/>
      <c r="J194" s="423"/>
      <c r="K194" s="423"/>
      <c r="L194" s="423"/>
      <c r="M194" s="423"/>
      <c r="N194" s="423"/>
      <c r="O194" s="423">
        <v>0.51596292481977346</v>
      </c>
      <c r="P194" s="423">
        <v>0.71254567600487206</v>
      </c>
      <c r="Q194" s="423">
        <v>0.57437567861020633</v>
      </c>
      <c r="R194" s="423">
        <v>0.86998087954110903</v>
      </c>
      <c r="S194" s="423">
        <v>0.89893617021276595</v>
      </c>
      <c r="T194" s="423">
        <v>0.88705882352941179</v>
      </c>
      <c r="U194" s="423"/>
      <c r="V194" s="423">
        <v>0.8571428571428571</v>
      </c>
      <c r="W194" s="423">
        <v>0.8571428571428571</v>
      </c>
      <c r="X194" s="424">
        <v>0.85370341972090169</v>
      </c>
      <c r="Y194" s="424">
        <v>0.86949820174687442</v>
      </c>
      <c r="Z194" s="424">
        <v>0.86116504854368936</v>
      </c>
    </row>
    <row r="195" spans="2:26" x14ac:dyDescent="0.3">
      <c r="B195" s="259">
        <v>45261</v>
      </c>
      <c r="C195" s="423">
        <v>0.92059058260175575</v>
      </c>
      <c r="D195" s="423">
        <v>0.94825539995252794</v>
      </c>
      <c r="E195" s="423">
        <v>0.93793719303467782</v>
      </c>
      <c r="F195" s="423">
        <v>0.92487506045461876</v>
      </c>
      <c r="G195" s="423">
        <v>0.8377632898696088</v>
      </c>
      <c r="H195" s="423">
        <v>0.89078598763614958</v>
      </c>
      <c r="I195" s="423"/>
      <c r="J195" s="423"/>
      <c r="K195" s="423"/>
      <c r="L195" s="423"/>
      <c r="M195" s="423"/>
      <c r="N195" s="423"/>
      <c r="O195" s="423">
        <v>0.52669270833333337</v>
      </c>
      <c r="P195" s="423">
        <v>0.76071922544951587</v>
      </c>
      <c r="Q195" s="423">
        <v>0.60159362549800799</v>
      </c>
      <c r="R195" s="423">
        <v>0.87567567567567572</v>
      </c>
      <c r="S195" s="423">
        <v>0.92905405405405406</v>
      </c>
      <c r="T195" s="423">
        <v>0.90852390852390852</v>
      </c>
      <c r="U195" s="423"/>
      <c r="V195" s="423">
        <v>0.8571428571428571</v>
      </c>
      <c r="W195" s="423">
        <v>0.8571428571428571</v>
      </c>
      <c r="X195" s="424">
        <v>0.86453132359868112</v>
      </c>
      <c r="Y195" s="424">
        <v>0.88648535125485661</v>
      </c>
      <c r="Z195" s="424">
        <v>0.87491309961267261</v>
      </c>
    </row>
    <row r="196" spans="2:26" x14ac:dyDescent="0.3">
      <c r="B196" s="259">
        <v>45292</v>
      </c>
      <c r="C196" s="423">
        <v>0.89816643159379406</v>
      </c>
      <c r="D196" s="423">
        <v>0.94664466446644668</v>
      </c>
      <c r="E196" s="423">
        <v>0.92754750527836427</v>
      </c>
      <c r="F196" s="423">
        <v>0.90758204451150504</v>
      </c>
      <c r="G196" s="423">
        <v>0.82681231380337639</v>
      </c>
      <c r="H196" s="423">
        <v>0.87627040344933782</v>
      </c>
      <c r="I196" s="423"/>
      <c r="J196" s="423"/>
      <c r="K196" s="423"/>
      <c r="L196" s="423"/>
      <c r="M196" s="423"/>
      <c r="N196" s="423"/>
      <c r="O196" s="423">
        <v>0.43543046357615889</v>
      </c>
      <c r="P196" s="423">
        <v>0.7192982456140351</v>
      </c>
      <c r="Q196" s="423">
        <v>0.51322115384615385</v>
      </c>
      <c r="R196" s="423">
        <v>0.84399999999999997</v>
      </c>
      <c r="S196" s="423">
        <v>0.94674556213017746</v>
      </c>
      <c r="T196" s="423">
        <v>0.90306122448979587</v>
      </c>
      <c r="U196" s="423">
        <v>1</v>
      </c>
      <c r="V196" s="423">
        <v>0.83333333333333337</v>
      </c>
      <c r="W196" s="423">
        <v>0.875</v>
      </c>
      <c r="X196" s="424">
        <v>0.82394561598224192</v>
      </c>
      <c r="Y196" s="424">
        <v>0.87950012414135559</v>
      </c>
      <c r="Z196" s="424">
        <v>0.84927733122004601</v>
      </c>
    </row>
    <row r="197" spans="2:26" x14ac:dyDescent="0.3">
      <c r="B197" s="259">
        <v>45323</v>
      </c>
      <c r="C197" s="423">
        <v>0.88812109246462656</v>
      </c>
      <c r="D197" s="423">
        <v>0.94440934933670251</v>
      </c>
      <c r="E197" s="423">
        <v>0.9224447868515665</v>
      </c>
      <c r="F197" s="423">
        <v>0.91910373926960576</v>
      </c>
      <c r="G197" s="423">
        <v>0.82936421236617874</v>
      </c>
      <c r="H197" s="423">
        <v>0.88323144104803497</v>
      </c>
      <c r="I197" s="423"/>
      <c r="J197" s="423"/>
      <c r="K197" s="423"/>
      <c r="L197" s="423"/>
      <c r="M197" s="423"/>
      <c r="N197" s="423"/>
      <c r="O197" s="423">
        <v>0.47695494562402901</v>
      </c>
      <c r="P197" s="423">
        <v>0.70871261378413519</v>
      </c>
      <c r="Q197" s="423">
        <v>0.54296296296296298</v>
      </c>
      <c r="R197" s="423">
        <v>0.82165605095541405</v>
      </c>
      <c r="S197" s="423">
        <v>0.96960926193921848</v>
      </c>
      <c r="T197" s="423">
        <v>0.90963855421686746</v>
      </c>
      <c r="U197" s="423">
        <v>1</v>
      </c>
      <c r="V197" s="423">
        <v>1</v>
      </c>
      <c r="W197" s="423">
        <v>1</v>
      </c>
      <c r="X197" s="424">
        <v>0.8384215654433258</v>
      </c>
      <c r="Y197" s="424">
        <v>0.88044485634847081</v>
      </c>
      <c r="Z197" s="424">
        <v>0.85804552929974898</v>
      </c>
    </row>
    <row r="198" spans="2:26" x14ac:dyDescent="0.3">
      <c r="B198" s="259">
        <v>45352</v>
      </c>
      <c r="C198" s="423">
        <v>0.90337283500455789</v>
      </c>
      <c r="D198" s="423">
        <v>0.93613298337707784</v>
      </c>
      <c r="E198" s="423">
        <v>0.92242146763321886</v>
      </c>
      <c r="F198" s="423">
        <v>0.91116715706879636</v>
      </c>
      <c r="G198" s="423">
        <v>0.81596201673072577</v>
      </c>
      <c r="H198" s="423">
        <v>0.87474048442906571</v>
      </c>
      <c r="I198" s="423"/>
      <c r="J198" s="423"/>
      <c r="K198" s="423"/>
      <c r="L198" s="423"/>
      <c r="M198" s="423"/>
      <c r="N198" s="423"/>
      <c r="O198" s="423">
        <v>0.46507352941176472</v>
      </c>
      <c r="P198" s="423">
        <v>0.69444444444444442</v>
      </c>
      <c r="Q198" s="423">
        <v>0.53026315789473688</v>
      </c>
      <c r="R198" s="423">
        <v>0.83702213279678073</v>
      </c>
      <c r="S198" s="423">
        <v>0.95902883156297425</v>
      </c>
      <c r="T198" s="423">
        <v>0.90657439446366783</v>
      </c>
      <c r="U198" s="423"/>
      <c r="V198" s="423">
        <v>0.875</v>
      </c>
      <c r="W198" s="423">
        <v>0.875</v>
      </c>
      <c r="X198" s="424">
        <v>0.83230287764292799</v>
      </c>
      <c r="Y198" s="424">
        <v>0.86718601558046737</v>
      </c>
      <c r="Z198" s="424">
        <v>0.84784356879840861</v>
      </c>
    </row>
    <row r="199" spans="2:26" x14ac:dyDescent="0.3">
      <c r="B199" s="259">
        <v>45383</v>
      </c>
      <c r="C199" s="423">
        <v>0.8761669412410763</v>
      </c>
      <c r="D199" s="423">
        <v>0.92371342078708374</v>
      </c>
      <c r="E199" s="423">
        <v>0.90357101314412003</v>
      </c>
      <c r="F199" s="423">
        <v>0.90887538894651054</v>
      </c>
      <c r="G199" s="423">
        <v>0.78375030963586823</v>
      </c>
      <c r="H199" s="423">
        <v>0.862043389579084</v>
      </c>
      <c r="I199" s="423"/>
      <c r="J199" s="423"/>
      <c r="K199" s="423"/>
      <c r="L199" s="423"/>
      <c r="M199" s="423"/>
      <c r="N199" s="423"/>
      <c r="O199" s="423">
        <v>0.41786153215895128</v>
      </c>
      <c r="P199" s="423">
        <v>0.66783216783216781</v>
      </c>
      <c r="Q199" s="423">
        <v>0.48287359806001823</v>
      </c>
      <c r="R199" s="423">
        <v>0.84466019417475724</v>
      </c>
      <c r="S199" s="423">
        <v>0.95447870778267252</v>
      </c>
      <c r="T199" s="423">
        <v>0.90719063545150502</v>
      </c>
      <c r="U199" s="423">
        <v>0.5</v>
      </c>
      <c r="V199" s="423">
        <v>1</v>
      </c>
      <c r="W199" s="423">
        <v>0.8571428571428571</v>
      </c>
      <c r="X199" s="424">
        <v>0.8076260394037007</v>
      </c>
      <c r="Y199" s="424">
        <v>0.85127182991647687</v>
      </c>
      <c r="Z199" s="424">
        <v>0.82687879422231525</v>
      </c>
    </row>
    <row r="200" spans="2:26" x14ac:dyDescent="0.3">
      <c r="B200" s="259">
        <v>45413</v>
      </c>
      <c r="C200" s="423">
        <v>0.89857076994006457</v>
      </c>
      <c r="D200" s="423">
        <v>0.92211375212224111</v>
      </c>
      <c r="E200" s="423">
        <v>0.91082872928176795</v>
      </c>
      <c r="F200" s="423">
        <v>0.91490922428021271</v>
      </c>
      <c r="G200" s="423">
        <v>0.84259528658714</v>
      </c>
      <c r="H200" s="423">
        <v>0.88695163104611918</v>
      </c>
      <c r="I200" s="423"/>
      <c r="J200" s="423"/>
      <c r="K200" s="423"/>
      <c r="L200" s="423"/>
      <c r="M200" s="423"/>
      <c r="N200" s="423"/>
      <c r="O200" s="423">
        <v>0.42290202563042578</v>
      </c>
      <c r="P200" s="423">
        <v>0.69395017793594305</v>
      </c>
      <c r="Q200" s="423">
        <v>0.49294911097486199</v>
      </c>
      <c r="R200" s="423">
        <v>0.8393574297188755</v>
      </c>
      <c r="S200" s="423">
        <v>0.94650817236255569</v>
      </c>
      <c r="T200" s="423">
        <v>0.90093936806148589</v>
      </c>
      <c r="U200" s="423">
        <v>1</v>
      </c>
      <c r="V200" s="423">
        <v>0.8</v>
      </c>
      <c r="W200" s="423">
        <v>0.83333333333333337</v>
      </c>
      <c r="X200" s="424">
        <v>0.81273113541584707</v>
      </c>
      <c r="Y200" s="424">
        <v>0.87559462254395037</v>
      </c>
      <c r="Z200" s="424">
        <v>0.83989454399213548</v>
      </c>
    </row>
    <row r="201" spans="2:26" x14ac:dyDescent="0.3">
      <c r="B201" s="259">
        <v>45444</v>
      </c>
      <c r="C201" s="423">
        <v>0.75428736129125229</v>
      </c>
      <c r="D201" s="423">
        <v>0.77040085898353616</v>
      </c>
      <c r="E201" s="423">
        <v>0.76147521353875625</v>
      </c>
      <c r="F201" s="423">
        <v>0.50363125786772533</v>
      </c>
      <c r="G201" s="423">
        <v>0.40440677966101701</v>
      </c>
      <c r="H201" s="423">
        <v>0.45071631942875218</v>
      </c>
      <c r="I201" s="423"/>
      <c r="J201" s="423"/>
      <c r="K201" s="423"/>
      <c r="L201" s="423"/>
      <c r="M201" s="423"/>
      <c r="N201" s="423"/>
      <c r="O201" s="423">
        <v>0.44501806917914299</v>
      </c>
      <c r="P201" s="423">
        <v>0.71875</v>
      </c>
      <c r="Q201" s="423">
        <v>0.52273567467652493</v>
      </c>
      <c r="R201" s="423">
        <v>0.80290456431535273</v>
      </c>
      <c r="S201" s="423">
        <v>0.9064327485380117</v>
      </c>
      <c r="T201" s="423">
        <v>0.86363636363636365</v>
      </c>
      <c r="U201" s="423">
        <v>1</v>
      </c>
      <c r="V201" s="423">
        <v>0.22222222222222221</v>
      </c>
      <c r="W201" s="423">
        <v>0.5</v>
      </c>
      <c r="X201" s="424">
        <v>0.59365159979685123</v>
      </c>
      <c r="Y201" s="424">
        <v>0.5438484800254656</v>
      </c>
      <c r="Z201" s="424">
        <v>0.56929344300578633</v>
      </c>
    </row>
    <row r="202" spans="2:26" x14ac:dyDescent="0.3">
      <c r="B202" s="259">
        <v>45474</v>
      </c>
      <c r="C202" s="423">
        <v>0.90515885498584459</v>
      </c>
      <c r="D202" s="423">
        <v>0.91368458910267936</v>
      </c>
      <c r="E202" s="423">
        <v>0.90913667253964259</v>
      </c>
      <c r="F202" s="423">
        <v>0.85952338290628916</v>
      </c>
      <c r="G202" s="423">
        <v>0.76746903482121986</v>
      </c>
      <c r="H202" s="423">
        <v>0.81957403651115623</v>
      </c>
      <c r="I202" s="423"/>
      <c r="J202" s="423"/>
      <c r="K202" s="423"/>
      <c r="L202" s="423"/>
      <c r="M202" s="423"/>
      <c r="N202" s="423"/>
      <c r="O202" s="423">
        <v>0.44180180180180179</v>
      </c>
      <c r="P202" s="423">
        <v>0.70062370062370061</v>
      </c>
      <c r="Q202" s="423">
        <v>0.50842922130050838</v>
      </c>
      <c r="R202" s="423">
        <v>0.70906801007556675</v>
      </c>
      <c r="S202" s="423">
        <v>0.84385763490241106</v>
      </c>
      <c r="T202" s="423">
        <v>0.77957957957957957</v>
      </c>
      <c r="U202" s="423">
        <v>1</v>
      </c>
      <c r="V202" s="423">
        <v>0.58333333333333337</v>
      </c>
      <c r="W202" s="423">
        <v>0.70588235294117652</v>
      </c>
      <c r="X202" s="424">
        <v>0.79584864307355119</v>
      </c>
      <c r="Y202" s="424">
        <v>0.83705605477107403</v>
      </c>
      <c r="Z202" s="424">
        <v>0.81355246709316864</v>
      </c>
    </row>
    <row r="203" spans="2:26" x14ac:dyDescent="0.3">
      <c r="B203" s="259">
        <v>45505</v>
      </c>
      <c r="C203" s="423">
        <v>0.90551889622075588</v>
      </c>
      <c r="D203" s="423">
        <v>0.88518452487074339</v>
      </c>
      <c r="E203" s="423">
        <v>0.8962287203714262</v>
      </c>
      <c r="F203" s="423">
        <v>0.79751234680812144</v>
      </c>
      <c r="G203" s="423">
        <v>0.70003918495297801</v>
      </c>
      <c r="H203" s="423">
        <v>0.75044934254091378</v>
      </c>
      <c r="I203" s="423"/>
      <c r="J203" s="423"/>
      <c r="K203" s="423"/>
      <c r="L203" s="423"/>
      <c r="M203" s="423"/>
      <c r="N203" s="423"/>
      <c r="O203" s="423">
        <v>0.46201743462017442</v>
      </c>
      <c r="P203" s="423">
        <v>0.69055374592833874</v>
      </c>
      <c r="Q203" s="423">
        <v>0.52522522522522519</v>
      </c>
      <c r="R203" s="423">
        <v>0.63934426229508201</v>
      </c>
      <c r="S203" s="423">
        <v>0.8124410933081998</v>
      </c>
      <c r="T203" s="423">
        <v>0.73524804177545688</v>
      </c>
      <c r="U203" s="423">
        <v>1</v>
      </c>
      <c r="V203" s="423">
        <v>0.41176470588235292</v>
      </c>
      <c r="W203" s="423">
        <v>0.5</v>
      </c>
      <c r="X203" s="424">
        <v>0.78306603467307323</v>
      </c>
      <c r="Y203" s="424">
        <v>0.79004090623033352</v>
      </c>
      <c r="Z203" s="424">
        <v>0.78621989826770533</v>
      </c>
    </row>
    <row r="204" spans="2:26" x14ac:dyDescent="0.3">
      <c r="B204" s="259">
        <v>45536</v>
      </c>
      <c r="C204" s="423">
        <v>0.92762780011487656</v>
      </c>
      <c r="D204" s="423">
        <v>0.92621975406584689</v>
      </c>
      <c r="E204" s="423">
        <v>0.92693619094008772</v>
      </c>
      <c r="F204" s="423">
        <v>0.86243386243386244</v>
      </c>
      <c r="G204" s="423">
        <v>0.83343848580441637</v>
      </c>
      <c r="H204" s="423">
        <v>0.85020619928162833</v>
      </c>
      <c r="I204" s="423"/>
      <c r="J204" s="423"/>
      <c r="K204" s="423"/>
      <c r="L204" s="423"/>
      <c r="M204" s="423"/>
      <c r="N204" s="423"/>
      <c r="O204" s="423">
        <v>0.47639717851329361</v>
      </c>
      <c r="P204" s="423">
        <v>0.70643431635388743</v>
      </c>
      <c r="Q204" s="423">
        <v>0.5426805716492854</v>
      </c>
      <c r="R204" s="423">
        <v>0.64206128133704732</v>
      </c>
      <c r="S204" s="423">
        <v>0.78099652375434536</v>
      </c>
      <c r="T204" s="423">
        <v>0.71790006325110689</v>
      </c>
      <c r="U204" s="423">
        <v>1</v>
      </c>
      <c r="V204" s="423">
        <v>0</v>
      </c>
      <c r="W204" s="423">
        <v>0.33333333333333331</v>
      </c>
      <c r="X204" s="424">
        <v>0.81882624464226839</v>
      </c>
      <c r="Y204" s="424">
        <v>0.86663951949506257</v>
      </c>
      <c r="Z204" s="424">
        <v>0.8402186290138921</v>
      </c>
    </row>
    <row r="205" spans="2:26" x14ac:dyDescent="0.3">
      <c r="B205" s="259">
        <v>45566</v>
      </c>
      <c r="C205" s="423">
        <v>0.90598574034156854</v>
      </c>
      <c r="D205" s="423">
        <v>0.90489413398125651</v>
      </c>
      <c r="E205" s="423">
        <v>0.9054523870092428</v>
      </c>
      <c r="F205" s="423">
        <v>0.81146098181106985</v>
      </c>
      <c r="G205" s="423">
        <v>0.71352601156069362</v>
      </c>
      <c r="H205" s="423">
        <v>0.7665819029455393</v>
      </c>
      <c r="I205" s="423"/>
      <c r="J205" s="423"/>
      <c r="K205" s="423"/>
      <c r="L205" s="423"/>
      <c r="M205" s="423"/>
      <c r="N205" s="423"/>
      <c r="O205" s="423">
        <v>0.47036144578313249</v>
      </c>
      <c r="P205" s="423">
        <v>0.68591224018475749</v>
      </c>
      <c r="Q205" s="423">
        <v>0.53383202992179535</v>
      </c>
      <c r="R205" s="423">
        <v>0.6150490730643402</v>
      </c>
      <c r="S205" s="423">
        <v>0.76084949215143116</v>
      </c>
      <c r="T205" s="423">
        <v>0.69399999999999995</v>
      </c>
      <c r="U205" s="423"/>
      <c r="V205" s="423">
        <v>0.41666666666666669</v>
      </c>
      <c r="W205" s="423">
        <v>0.41666666666666669</v>
      </c>
      <c r="X205" s="424">
        <v>0.78897849462365588</v>
      </c>
      <c r="Y205" s="424">
        <v>0.80702191235059761</v>
      </c>
      <c r="Z205" s="424">
        <v>0.79728078215704246</v>
      </c>
    </row>
    <row r="206" spans="2:26" x14ac:dyDescent="0.3">
      <c r="B206" s="259">
        <v>45597</v>
      </c>
      <c r="C206" s="423">
        <v>0.91927327214834242</v>
      </c>
      <c r="D206" s="423">
        <v>0.91717171717171719</v>
      </c>
      <c r="E206" s="423">
        <v>0.9182622217902614</v>
      </c>
      <c r="F206" s="423">
        <v>0.8682842287694974</v>
      </c>
      <c r="G206" s="423">
        <v>0.80784313725490198</v>
      </c>
      <c r="H206" s="423">
        <v>0.84223130018312442</v>
      </c>
      <c r="I206" s="423"/>
      <c r="J206" s="423"/>
      <c r="K206" s="423"/>
      <c r="L206" s="423"/>
      <c r="M206" s="423"/>
      <c r="N206" s="423"/>
      <c r="O206" s="423">
        <v>0.46590909090909088</v>
      </c>
      <c r="P206" s="423">
        <v>0.68461538461538463</v>
      </c>
      <c r="Q206" s="423">
        <v>0.53082191780821919</v>
      </c>
      <c r="R206" s="423">
        <v>0.60754716981132073</v>
      </c>
      <c r="S206" s="423">
        <v>0.76555555555555554</v>
      </c>
      <c r="T206" s="423">
        <v>0.69144542772861362</v>
      </c>
      <c r="U206" s="423">
        <v>0</v>
      </c>
      <c r="V206" s="423">
        <v>0.44444444444444442</v>
      </c>
      <c r="W206" s="423">
        <v>0.4</v>
      </c>
      <c r="X206" s="424">
        <v>0.81176177008817163</v>
      </c>
      <c r="Y206" s="424">
        <v>0.84946901742447678</v>
      </c>
      <c r="Z206" s="424">
        <v>0.8285990516090419</v>
      </c>
    </row>
    <row r="207" spans="2:26" x14ac:dyDescent="0.3">
      <c r="B207" s="259">
        <v>45627</v>
      </c>
      <c r="C207" s="423">
        <v>0.91325536062378165</v>
      </c>
      <c r="D207" s="423">
        <v>0.91464769948877533</v>
      </c>
      <c r="E207" s="423">
        <v>0.91390590923252679</v>
      </c>
      <c r="F207" s="423">
        <v>0.80626780626780625</v>
      </c>
      <c r="G207" s="423">
        <v>0.7157717177396683</v>
      </c>
      <c r="H207" s="423">
        <v>0.76287409005122675</v>
      </c>
      <c r="I207" s="423"/>
      <c r="J207" s="423"/>
      <c r="K207" s="423"/>
      <c r="L207" s="423"/>
      <c r="M207" s="423"/>
      <c r="N207" s="423"/>
      <c r="O207" s="423">
        <v>0.43665436654366552</v>
      </c>
      <c r="P207" s="423">
        <v>0.67700987306064875</v>
      </c>
      <c r="Q207" s="423">
        <v>0.50963597430406848</v>
      </c>
      <c r="R207" s="423">
        <v>0.62596599690880994</v>
      </c>
      <c r="S207" s="423">
        <v>0.74730538922155687</v>
      </c>
      <c r="T207" s="423">
        <v>0.69433198380566796</v>
      </c>
      <c r="U207" s="423">
        <v>1</v>
      </c>
      <c r="V207" s="423">
        <v>0</v>
      </c>
      <c r="W207" s="423">
        <v>0.25</v>
      </c>
      <c r="X207" s="424">
        <v>0.791300488237905</v>
      </c>
      <c r="Y207" s="424">
        <v>0.80860147870457144</v>
      </c>
      <c r="Z207" s="424">
        <v>0.79926202798543222</v>
      </c>
    </row>
    <row r="208" spans="2:26" x14ac:dyDescent="0.3">
      <c r="B208" s="259">
        <v>45658</v>
      </c>
      <c r="C208" s="423">
        <v>0.89835620570049768</v>
      </c>
      <c r="D208" s="423">
        <v>0.88537782139352306</v>
      </c>
      <c r="E208" s="423">
        <v>0.89271703905850253</v>
      </c>
      <c r="F208" s="423">
        <v>0.79102490967864614</v>
      </c>
      <c r="G208" s="423">
        <v>0.70965563808237675</v>
      </c>
      <c r="H208" s="423">
        <v>0.75376211090496803</v>
      </c>
      <c r="I208" s="423"/>
      <c r="J208" s="423"/>
      <c r="K208" s="423"/>
      <c r="L208" s="423"/>
      <c r="M208" s="423"/>
      <c r="N208" s="423"/>
      <c r="O208" s="423">
        <v>0.44693028095733611</v>
      </c>
      <c r="P208" s="423">
        <v>0.68181818181818177</v>
      </c>
      <c r="Q208" s="423">
        <v>0.51547531319086215</v>
      </c>
      <c r="R208" s="423">
        <v>0.52240228789323162</v>
      </c>
      <c r="S208" s="423">
        <v>0.66720000000000002</v>
      </c>
      <c r="T208" s="423">
        <v>0.60113092648977817</v>
      </c>
      <c r="U208" s="423">
        <v>0.5</v>
      </c>
      <c r="V208" s="423">
        <v>0.36363636363636359</v>
      </c>
      <c r="W208" s="423">
        <v>0.38461538461538458</v>
      </c>
      <c r="X208" s="424">
        <v>0.77541546121240668</v>
      </c>
      <c r="Y208" s="424">
        <v>0.78008799930980932</v>
      </c>
      <c r="Z208" s="424">
        <v>0.77746276555530358</v>
      </c>
    </row>
    <row r="209" spans="2:26" x14ac:dyDescent="0.3">
      <c r="B209" s="259">
        <v>45689</v>
      </c>
      <c r="C209" s="423">
        <v>0.89781708694015805</v>
      </c>
      <c r="D209" s="423">
        <v>0.88204887218045114</v>
      </c>
      <c r="E209" s="423">
        <v>0.89080459770114939</v>
      </c>
      <c r="F209" s="423">
        <v>0.81041621268250164</v>
      </c>
      <c r="G209" s="423">
        <v>0.68914345222598283</v>
      </c>
      <c r="H209" s="423">
        <v>0.75516014234875439</v>
      </c>
      <c r="I209" s="423"/>
      <c r="J209" s="423"/>
      <c r="K209" s="423"/>
      <c r="L209" s="423"/>
      <c r="M209" s="423"/>
      <c r="N209" s="423"/>
      <c r="O209" s="423">
        <v>0.45021645021645018</v>
      </c>
      <c r="P209" s="423">
        <v>0.67741935483870963</v>
      </c>
      <c r="Q209" s="423">
        <v>0.52282768777614141</v>
      </c>
      <c r="R209" s="423">
        <v>0.88372093023255816</v>
      </c>
      <c r="S209" s="423">
        <v>0.94361334867663982</v>
      </c>
      <c r="T209" s="423">
        <v>0.9191026512576479</v>
      </c>
      <c r="U209" s="423">
        <v>0.875</v>
      </c>
      <c r="V209" s="423">
        <v>0.2</v>
      </c>
      <c r="W209" s="423">
        <v>0.61538461538461542</v>
      </c>
      <c r="X209" s="424">
        <v>0.81124464240692495</v>
      </c>
      <c r="Y209" s="424">
        <v>0.79640407399709001</v>
      </c>
      <c r="Z209" s="424">
        <v>0.80460945123367877</v>
      </c>
    </row>
    <row r="210" spans="2:26" x14ac:dyDescent="0.3">
      <c r="B210" s="259">
        <v>45717</v>
      </c>
      <c r="C210" s="423">
        <v>0.88188034188034192</v>
      </c>
      <c r="D210" s="423">
        <v>0.88231578947368416</v>
      </c>
      <c r="E210" s="423">
        <v>0.88207547169811318</v>
      </c>
      <c r="F210" s="423">
        <v>0.80073930646013025</v>
      </c>
      <c r="G210" s="423">
        <v>0.69729844713890665</v>
      </c>
      <c r="H210" s="423">
        <v>0.75390098246965898</v>
      </c>
      <c r="I210" s="423"/>
      <c r="J210" s="423"/>
      <c r="K210" s="423"/>
      <c r="L210" s="423"/>
      <c r="M210" s="423"/>
      <c r="N210" s="423"/>
      <c r="O210" s="423">
        <v>0.42846553002223869</v>
      </c>
      <c r="P210" s="423">
        <v>0.66206896551724137</v>
      </c>
      <c r="Q210" s="423">
        <v>0.49870399170554691</v>
      </c>
      <c r="R210" s="423">
        <v>0.87949640287769781</v>
      </c>
      <c r="S210" s="423">
        <v>0.95121951219512191</v>
      </c>
      <c r="T210" s="423">
        <v>0.92307692307692313</v>
      </c>
      <c r="U210" s="423">
        <v>0.4</v>
      </c>
      <c r="V210" s="423">
        <v>0.4</v>
      </c>
      <c r="W210" s="423">
        <v>0.4</v>
      </c>
      <c r="X210" s="424">
        <v>0.80180046127520277</v>
      </c>
      <c r="Y210" s="424">
        <v>0.79581728123280127</v>
      </c>
      <c r="Z210" s="424">
        <v>0.79912089717783341</v>
      </c>
    </row>
    <row r="211" spans="2:26" x14ac:dyDescent="0.3">
      <c r="B211" s="259">
        <v>45748</v>
      </c>
      <c r="C211" s="423">
        <v>0.88372516858028072</v>
      </c>
      <c r="D211" s="423">
        <v>0.8856658903239466</v>
      </c>
      <c r="E211" s="423">
        <v>0.88462291870714982</v>
      </c>
      <c r="F211" s="423">
        <v>0.79820713332061799</v>
      </c>
      <c r="G211" s="423">
        <v>0.6871109061563293</v>
      </c>
      <c r="H211" s="423">
        <v>0.7479123173277662</v>
      </c>
      <c r="I211" s="423"/>
      <c r="J211" s="423"/>
      <c r="K211" s="423"/>
      <c r="L211" s="423"/>
      <c r="M211" s="423"/>
      <c r="N211" s="423"/>
      <c r="O211" s="423">
        <v>0.41448189762796511</v>
      </c>
      <c r="P211" s="423">
        <v>0.65340909090909094</v>
      </c>
      <c r="Q211" s="423">
        <v>0.48742411101474409</v>
      </c>
      <c r="R211" s="423">
        <v>0.87901701323251413</v>
      </c>
      <c r="S211" s="423">
        <v>0.94986072423398327</v>
      </c>
      <c r="T211" s="423">
        <v>0.91980753809141935</v>
      </c>
      <c r="U211" s="423">
        <v>0.5714285714285714</v>
      </c>
      <c r="V211" s="423">
        <v>0.2</v>
      </c>
      <c r="W211" s="423">
        <v>0.41666666666666669</v>
      </c>
      <c r="X211" s="424">
        <v>0.81489150240185526</v>
      </c>
      <c r="Y211" s="424">
        <v>0.79654832347140037</v>
      </c>
      <c r="Z211" s="424">
        <v>0.80651841181237061</v>
      </c>
    </row>
    <row r="212" spans="2:26" x14ac:dyDescent="0.3">
      <c r="B212" s="259">
        <v>45778</v>
      </c>
      <c r="C212" s="423">
        <v>0.90214180206794681</v>
      </c>
      <c r="D212" s="423">
        <v>0.90181897874205563</v>
      </c>
      <c r="E212" s="423">
        <v>0.90199418779436813</v>
      </c>
      <c r="F212" s="423">
        <v>0.84658521930702979</v>
      </c>
      <c r="G212" s="423">
        <v>0.74889981879368361</v>
      </c>
      <c r="H212" s="423">
        <v>0.80397470641373081</v>
      </c>
      <c r="I212" s="423"/>
      <c r="J212" s="423"/>
      <c r="K212" s="423"/>
      <c r="L212" s="423"/>
      <c r="M212" s="423"/>
      <c r="N212" s="423"/>
      <c r="O212" s="423">
        <v>0.41845493562231761</v>
      </c>
      <c r="P212" s="423">
        <v>0.61452513966480449</v>
      </c>
      <c r="Q212" s="423">
        <v>0.47286821705426357</v>
      </c>
      <c r="R212" s="423">
        <v>0.91556728232189977</v>
      </c>
      <c r="S212" s="423">
        <v>0.9327731092436975</v>
      </c>
      <c r="T212" s="423">
        <v>0.92607802874743328</v>
      </c>
      <c r="U212" s="423">
        <v>0.8</v>
      </c>
      <c r="V212" s="423">
        <v>0.2</v>
      </c>
      <c r="W212" s="423">
        <v>0.5</v>
      </c>
      <c r="X212" s="424">
        <v>0.85789146460609289</v>
      </c>
      <c r="Y212" s="424">
        <v>0.83367734926670289</v>
      </c>
      <c r="Z212" s="424">
        <v>0.8469996090695856</v>
      </c>
    </row>
    <row r="213" spans="2:26" x14ac:dyDescent="0.3">
      <c r="B213" s="259">
        <v>45809</v>
      </c>
      <c r="C213" s="423">
        <v>0.91227495908346967</v>
      </c>
      <c r="D213" s="423">
        <v>0.93203252032520323</v>
      </c>
      <c r="E213" s="423">
        <v>0.92218597063621532</v>
      </c>
      <c r="F213" s="423">
        <v>0.85308411214953273</v>
      </c>
      <c r="G213" s="423">
        <v>0.80769230769230771</v>
      </c>
      <c r="H213" s="423">
        <v>0.83254861821903792</v>
      </c>
      <c r="I213" s="423"/>
      <c r="J213" s="423"/>
      <c r="K213" s="423"/>
      <c r="L213" s="423"/>
      <c r="M213" s="423"/>
      <c r="N213" s="423"/>
      <c r="O213" s="423">
        <v>0.51875000000000004</v>
      </c>
      <c r="P213" s="423">
        <v>0.77884615384615385</v>
      </c>
      <c r="Q213" s="423">
        <v>0.62121212121212122</v>
      </c>
      <c r="R213" s="423">
        <v>0.9107142857142857</v>
      </c>
      <c r="S213" s="423">
        <v>0.92547660311958402</v>
      </c>
      <c r="T213" s="423">
        <v>0.92004381161007665</v>
      </c>
      <c r="U213" s="423">
        <v>0.7</v>
      </c>
      <c r="V213" s="423">
        <v>0.25</v>
      </c>
      <c r="W213" s="423">
        <v>0.5714285714285714</v>
      </c>
      <c r="X213" s="424">
        <v>0.8803275948520809</v>
      </c>
      <c r="Y213" s="424">
        <v>0.881208351843625</v>
      </c>
      <c r="Z213" s="424">
        <v>0.88075448947073764</v>
      </c>
    </row>
    <row r="214" spans="2:26" x14ac:dyDescent="0.3">
      <c r="B214" s="259">
        <v>45839</v>
      </c>
      <c r="C214" s="423">
        <v>0.91140544518027966</v>
      </c>
      <c r="D214" s="423">
        <v>0.92499647539828</v>
      </c>
      <c r="E214" s="423">
        <v>0.91834677419354838</v>
      </c>
      <c r="F214" s="423">
        <v>0.85407959294930036</v>
      </c>
      <c r="G214" s="423">
        <v>0.79987400251994956</v>
      </c>
      <c r="H214" s="423">
        <v>0.8289332683877253</v>
      </c>
      <c r="I214" s="423"/>
      <c r="J214" s="423"/>
      <c r="K214" s="423"/>
      <c r="L214" s="423"/>
      <c r="M214" s="423"/>
      <c r="N214" s="423"/>
      <c r="O214" s="423">
        <v>0.66019417475728159</v>
      </c>
      <c r="P214" s="423">
        <v>0.73417721518987344</v>
      </c>
      <c r="Q214" s="423">
        <v>0.69230769230769229</v>
      </c>
      <c r="R214" s="423">
        <v>0.88787878787878793</v>
      </c>
      <c r="S214" s="423">
        <v>0.91648822269807284</v>
      </c>
      <c r="T214" s="423">
        <v>0.90464240903387705</v>
      </c>
      <c r="U214" s="423">
        <v>1</v>
      </c>
      <c r="V214" s="423">
        <v>0.2</v>
      </c>
      <c r="W214" s="423">
        <v>0.33333333333333331</v>
      </c>
      <c r="X214" s="424">
        <v>0.8840021990104453</v>
      </c>
      <c r="Y214" s="424">
        <v>0.87486906776246876</v>
      </c>
      <c r="Z214" s="424">
        <v>0.87949411390391341</v>
      </c>
    </row>
    <row r="215" spans="2:26" x14ac:dyDescent="0.3">
      <c r="B215" s="259">
        <v>45870</v>
      </c>
      <c r="C215" s="423">
        <v>0.9262575717671846</v>
      </c>
      <c r="D215" s="423">
        <v>0.93659599762234991</v>
      </c>
      <c r="E215" s="423">
        <v>0.93215739484396198</v>
      </c>
      <c r="F215" s="423">
        <v>0.86137537374286488</v>
      </c>
      <c r="G215" s="423">
        <v>0.76389866291344122</v>
      </c>
      <c r="H215" s="423">
        <v>0.81889280785155649</v>
      </c>
      <c r="I215" s="423"/>
      <c r="J215" s="423"/>
      <c r="K215" s="423"/>
      <c r="L215" s="423"/>
      <c r="M215" s="423"/>
      <c r="N215" s="423"/>
      <c r="O215" s="423">
        <v>0.53846153846153844</v>
      </c>
      <c r="P215" s="423">
        <v>0.8571428571428571</v>
      </c>
      <c r="Q215" s="423">
        <v>0.70370370370370372</v>
      </c>
      <c r="R215" s="423">
        <v>0.87755102040816324</v>
      </c>
      <c r="S215" s="423">
        <v>0.90116279069767447</v>
      </c>
      <c r="T215" s="423">
        <v>0.8925925925925926</v>
      </c>
      <c r="U215" s="423"/>
      <c r="V215" s="423">
        <v>0.66666666666666663</v>
      </c>
      <c r="W215" s="423">
        <v>0.66666666666666663</v>
      </c>
      <c r="X215" s="424">
        <v>0.8935020429682351</v>
      </c>
      <c r="Y215" s="424">
        <v>0.87484525872740782</v>
      </c>
      <c r="Z215" s="424">
        <v>0.88388126396425148</v>
      </c>
    </row>
    <row r="216" spans="2:26" x14ac:dyDescent="0.3">
      <c r="B216" s="259">
        <v>45901</v>
      </c>
      <c r="C216" s="423">
        <v>0.99390243902439024</v>
      </c>
      <c r="D216" s="423">
        <v>0.9948347107438017</v>
      </c>
      <c r="E216" s="423">
        <v>0.9945205479452055</v>
      </c>
      <c r="F216" s="423">
        <v>0.98546042003231016</v>
      </c>
      <c r="G216" s="423">
        <v>0.96209912536443154</v>
      </c>
      <c r="H216" s="423">
        <v>0.97713097713097719</v>
      </c>
      <c r="I216" s="423"/>
      <c r="J216" s="423"/>
      <c r="K216" s="423"/>
      <c r="L216" s="423"/>
      <c r="M216" s="423"/>
      <c r="N216" s="423"/>
      <c r="O216" s="423">
        <v>1</v>
      </c>
      <c r="P216" s="423">
        <v>1</v>
      </c>
      <c r="Q216" s="423">
        <v>1</v>
      </c>
      <c r="R216" s="423">
        <v>1</v>
      </c>
      <c r="S216" s="423">
        <v>0.9662921348314607</v>
      </c>
      <c r="T216" s="423">
        <v>0.97727272727272729</v>
      </c>
      <c r="U216" s="423"/>
      <c r="V216" s="423"/>
      <c r="W216" s="423"/>
      <c r="X216" s="424">
        <v>0.98961038961038961</v>
      </c>
      <c r="Y216" s="424">
        <v>0.98501070663811563</v>
      </c>
      <c r="Z216" s="424">
        <v>0.98708920187793425</v>
      </c>
    </row>
    <row r="217" spans="2:26" ht="28.8" x14ac:dyDescent="0.3">
      <c r="B217" s="421" t="s">
        <v>894</v>
      </c>
      <c r="C217" s="425">
        <v>0.88723378705052502</v>
      </c>
      <c r="D217" s="425">
        <v>0.91134153990904809</v>
      </c>
      <c r="E217" s="425">
        <v>0.89966960992737488</v>
      </c>
      <c r="F217" s="425">
        <v>0.87059265811587794</v>
      </c>
      <c r="G217" s="425">
        <v>0.81408347866412434</v>
      </c>
      <c r="H217" s="425">
        <v>0.84388005088637208</v>
      </c>
      <c r="I217" s="425">
        <v>0.8829658166211215</v>
      </c>
      <c r="J217" s="425">
        <v>0.92718873566910642</v>
      </c>
      <c r="K217" s="425">
        <v>0.89331817449376039</v>
      </c>
      <c r="L217" s="425">
        <v>0.83908739272211763</v>
      </c>
      <c r="M217" s="425">
        <v>0.87872928774950543</v>
      </c>
      <c r="N217" s="425">
        <v>0.85644431258211962</v>
      </c>
      <c r="O217" s="425">
        <v>0.51432519078296179</v>
      </c>
      <c r="P217" s="425">
        <v>0.74173156284690156</v>
      </c>
      <c r="Q217" s="425">
        <v>0.57914237270123137</v>
      </c>
      <c r="R217" s="425">
        <v>0.80091705775308875</v>
      </c>
      <c r="S217" s="425">
        <v>0.88066125515178495</v>
      </c>
      <c r="T217" s="425">
        <v>0.84173586802166911</v>
      </c>
      <c r="U217" s="425">
        <v>0.76315789473684215</v>
      </c>
      <c r="V217" s="425">
        <v>0.52427184466019416</v>
      </c>
      <c r="W217" s="425">
        <v>0.58865248226950351</v>
      </c>
      <c r="X217" s="426">
        <v>0.81587170169782652</v>
      </c>
      <c r="Y217" s="426">
        <v>0.86181134861323805</v>
      </c>
      <c r="Z217" s="426">
        <v>0.83485070030210518</v>
      </c>
    </row>
    <row r="218" spans="2:26" ht="65.400000000000006" customHeight="1" x14ac:dyDescent="0.3">
      <c r="B218" s="575" t="s">
        <v>905</v>
      </c>
      <c r="C218" s="575"/>
      <c r="D218" s="575"/>
      <c r="E218" s="575"/>
      <c r="F218" s="575"/>
      <c r="G218" s="575"/>
      <c r="H218" s="575"/>
      <c r="I218" s="575"/>
      <c r="J218" s="575"/>
      <c r="K218" s="575"/>
      <c r="L218" s="575"/>
      <c r="M218" s="575"/>
      <c r="N218" s="575"/>
      <c r="O218" s="575"/>
      <c r="P218" s="575"/>
      <c r="Q218" s="575"/>
      <c r="R218" s="575"/>
      <c r="S218" s="575"/>
      <c r="T218" s="575"/>
      <c r="U218" s="575"/>
      <c r="V218" s="575"/>
      <c r="W218" s="575"/>
    </row>
    <row r="219" spans="2:26" x14ac:dyDescent="0.3">
      <c r="B219" s="557"/>
      <c r="C219" s="557"/>
      <c r="D219" s="557"/>
      <c r="E219" s="557"/>
      <c r="F219" s="557"/>
      <c r="G219" s="557"/>
      <c r="H219" s="557"/>
      <c r="I219" s="557"/>
      <c r="J219" s="557"/>
      <c r="K219" s="557"/>
      <c r="L219" s="557"/>
      <c r="M219" s="13"/>
      <c r="N219" s="13"/>
      <c r="O219" s="13"/>
      <c r="P219" s="13"/>
      <c r="Q219" s="13"/>
      <c r="R219" s="13"/>
      <c r="S219" s="13"/>
      <c r="T219" s="13"/>
      <c r="U219" s="13"/>
      <c r="V219" s="13"/>
      <c r="W219" s="13"/>
    </row>
    <row r="227" spans="10:11" ht="18" customHeight="1" x14ac:dyDescent="0.3">
      <c r="J227" s="125"/>
      <c r="K227" s="125"/>
    </row>
  </sheetData>
  <mergeCells count="12">
    <mergeCell ref="B219:L219"/>
    <mergeCell ref="B218:W218"/>
    <mergeCell ref="X7:Z8"/>
    <mergeCell ref="C8:E8"/>
    <mergeCell ref="F8:H8"/>
    <mergeCell ref="I8:K8"/>
    <mergeCell ref="L8:N8"/>
    <mergeCell ref="O8:Q8"/>
    <mergeCell ref="R8:T8"/>
    <mergeCell ref="U8:W8"/>
    <mergeCell ref="C7:W7"/>
    <mergeCell ref="B7:B9"/>
  </mergeCells>
  <phoneticPr fontId="27" type="noConversion"/>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87A7-37AD-461A-ABAD-DC27A35DFF58}">
  <sheetPr>
    <tabColor theme="7" tint="0.79998168889431442"/>
  </sheetPr>
  <dimension ref="B1:M15"/>
  <sheetViews>
    <sheetView showGridLines="0" tabSelected="1" workbookViewId="0">
      <selection activeCell="B16" sqref="B16"/>
    </sheetView>
  </sheetViews>
  <sheetFormatPr baseColWidth="10" defaultRowHeight="14.4" x14ac:dyDescent="0.3"/>
  <cols>
    <col min="1" max="1" width="14.44140625" customWidth="1"/>
  </cols>
  <sheetData>
    <row r="1" spans="2:13" x14ac:dyDescent="0.3">
      <c r="B1" s="505" t="s">
        <v>691</v>
      </c>
      <c r="C1" s="506"/>
      <c r="D1" s="506"/>
      <c r="E1" s="506"/>
      <c r="F1" s="506"/>
      <c r="G1" s="506"/>
      <c r="H1" s="506"/>
      <c r="I1" s="506"/>
      <c r="J1" s="506"/>
      <c r="K1" s="506"/>
      <c r="L1" s="506"/>
      <c r="M1" s="506"/>
    </row>
    <row r="2" spans="2:13" x14ac:dyDescent="0.3">
      <c r="B2" s="506"/>
      <c r="C2" s="506"/>
      <c r="D2" s="506"/>
      <c r="E2" s="506"/>
      <c r="F2" s="506"/>
      <c r="G2" s="506"/>
      <c r="H2" s="506"/>
      <c r="I2" s="506"/>
      <c r="J2" s="506"/>
      <c r="K2" s="506"/>
      <c r="L2" s="506"/>
      <c r="M2" s="506"/>
    </row>
    <row r="3" spans="2:13" x14ac:dyDescent="0.3">
      <c r="B3" s="506"/>
      <c r="C3" s="506"/>
      <c r="D3" s="506"/>
      <c r="E3" s="506"/>
      <c r="F3" s="506"/>
      <c r="G3" s="506"/>
      <c r="H3" s="506"/>
      <c r="I3" s="506"/>
      <c r="J3" s="506"/>
      <c r="K3" s="506"/>
      <c r="L3" s="506"/>
      <c r="M3" s="506"/>
    </row>
    <row r="4" spans="2:13" x14ac:dyDescent="0.3">
      <c r="B4" s="506"/>
      <c r="C4" s="506"/>
      <c r="D4" s="506"/>
      <c r="E4" s="506"/>
      <c r="F4" s="506"/>
      <c r="G4" s="506"/>
      <c r="H4" s="506"/>
      <c r="I4" s="506"/>
      <c r="J4" s="506"/>
      <c r="K4" s="506"/>
      <c r="L4" s="506"/>
      <c r="M4" s="506"/>
    </row>
    <row r="5" spans="2:13" x14ac:dyDescent="0.3">
      <c r="B5" s="506"/>
      <c r="C5" s="506"/>
      <c r="D5" s="506"/>
      <c r="E5" s="506"/>
      <c r="F5" s="506"/>
      <c r="G5" s="506"/>
      <c r="H5" s="506"/>
      <c r="I5" s="506"/>
      <c r="J5" s="506"/>
      <c r="K5" s="506"/>
      <c r="L5" s="506"/>
      <c r="M5" s="506"/>
    </row>
    <row r="6" spans="2:13" ht="15.6" x14ac:dyDescent="0.3">
      <c r="B6" s="224"/>
      <c r="C6" s="224"/>
      <c r="D6" s="224"/>
      <c r="E6" s="224"/>
      <c r="F6" s="224"/>
      <c r="G6" s="224"/>
      <c r="H6" s="224"/>
      <c r="I6" s="224"/>
      <c r="J6" s="224"/>
      <c r="K6" s="224"/>
      <c r="L6" s="224"/>
      <c r="M6" s="224"/>
    </row>
    <row r="8" spans="2:13" ht="15" thickBot="1" x14ac:dyDescent="0.35"/>
    <row r="9" spans="2:13" ht="21.6" thickBot="1" x14ac:dyDescent="0.45">
      <c r="B9" s="639" t="s">
        <v>710</v>
      </c>
      <c r="C9" s="640"/>
      <c r="D9" s="640"/>
      <c r="E9" s="640"/>
      <c r="F9" s="640"/>
      <c r="G9" s="640"/>
      <c r="H9" s="640"/>
      <c r="I9" s="640"/>
      <c r="J9" s="640"/>
      <c r="K9" s="640"/>
      <c r="L9" s="640"/>
      <c r="M9" s="641"/>
    </row>
    <row r="10" spans="2:13" ht="15.6" x14ac:dyDescent="0.3">
      <c r="B10" s="510" t="s">
        <v>912</v>
      </c>
      <c r="C10" s="510"/>
      <c r="D10" s="510"/>
      <c r="E10" s="510"/>
      <c r="F10" s="510"/>
      <c r="G10" s="510"/>
      <c r="H10" s="510"/>
      <c r="I10" s="510"/>
      <c r="J10" s="510"/>
      <c r="K10" s="510"/>
      <c r="L10" s="510"/>
      <c r="M10" s="510"/>
    </row>
    <row r="11" spans="2:13" x14ac:dyDescent="0.3">
      <c r="B11" s="511"/>
      <c r="C11" s="511"/>
      <c r="D11" s="511"/>
      <c r="E11" s="511"/>
      <c r="F11" s="511"/>
      <c r="G11" s="511"/>
      <c r="H11" s="511"/>
      <c r="I11" s="511"/>
      <c r="J11" s="511"/>
      <c r="K11" s="511"/>
      <c r="L11" s="511"/>
      <c r="M11" s="511"/>
    </row>
    <row r="12" spans="2:13" ht="15.6" x14ac:dyDescent="0.3">
      <c r="B12" s="276" t="s">
        <v>711</v>
      </c>
      <c r="C12" s="276"/>
      <c r="D12" s="276"/>
      <c r="E12" s="276"/>
      <c r="F12" s="276"/>
      <c r="G12" s="276"/>
      <c r="H12" s="276"/>
      <c r="I12" s="276"/>
      <c r="J12" s="276"/>
      <c r="K12" s="276"/>
      <c r="L12" s="276"/>
      <c r="M12" s="276"/>
    </row>
    <row r="13" spans="2:13" x14ac:dyDescent="0.3">
      <c r="B13" s="513" t="s">
        <v>780</v>
      </c>
      <c r="C13" s="513"/>
      <c r="D13" s="513"/>
      <c r="E13" s="513"/>
      <c r="F13" s="513"/>
      <c r="G13" s="513"/>
      <c r="H13" s="513"/>
      <c r="I13" s="513"/>
      <c r="J13" s="513"/>
      <c r="K13" s="513"/>
      <c r="L13" s="513"/>
      <c r="M13" s="513"/>
    </row>
    <row r="14" spans="2:13" x14ac:dyDescent="0.3">
      <c r="B14" s="513" t="s">
        <v>985</v>
      </c>
      <c r="C14" s="513"/>
      <c r="D14" s="513"/>
      <c r="E14" s="513"/>
      <c r="F14" s="513"/>
      <c r="G14" s="513"/>
      <c r="H14" s="513"/>
      <c r="I14" s="513"/>
      <c r="J14" s="513"/>
      <c r="K14" s="513"/>
      <c r="L14" s="513"/>
      <c r="M14" s="513"/>
    </row>
    <row r="15" spans="2:13" x14ac:dyDescent="0.3">
      <c r="B15" s="513" t="s">
        <v>712</v>
      </c>
      <c r="C15" s="513"/>
      <c r="D15" s="513"/>
      <c r="E15" s="513"/>
      <c r="F15" s="513"/>
      <c r="G15" s="513"/>
      <c r="H15" s="513"/>
      <c r="I15" s="513"/>
      <c r="J15" s="513"/>
      <c r="K15" s="513"/>
      <c r="L15" s="513"/>
      <c r="M15" s="513"/>
    </row>
  </sheetData>
  <mergeCells count="7">
    <mergeCell ref="B13:M13"/>
    <mergeCell ref="B14:M14"/>
    <mergeCell ref="B15:M15"/>
    <mergeCell ref="B1:M5"/>
    <mergeCell ref="B9:M9"/>
    <mergeCell ref="B10:M10"/>
    <mergeCell ref="B11:M11"/>
  </mergeCells>
  <hyperlinks>
    <hyperlink ref="B12:M12" location="'3.1'!A1" display="1. Bono por Hijo" xr:uid="{A45E4CE4-D3F4-4E97-997C-B75ACB299A7C}"/>
    <hyperlink ref="B13:M13" location="'3.1'!B4" display="i. Concesiones de Bono por Hijo por región" xr:uid="{23AFF0A0-3A6D-4DEE-BD80-FB930FA0B85B}"/>
    <hyperlink ref="B14:M14" location="'3.2'!B4" display="ii. Serie Resumen de Estado de solicitudes de Bono por Hijo" xr:uid="{6A498D65-8ED7-4A02-B277-7D86A1EFD9BF}"/>
    <hyperlink ref="B15:M15" location="'3.3'!B4" display="iii. Serie resumen de concesiones de Bono por Hijo por tipo de beneficio" xr:uid="{A9FBFC20-A551-47CA-9315-1D8EDC0A0CFB}"/>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ABDE9-11E1-41AC-8FA3-C1F60740B620}">
  <sheetPr>
    <tabColor rgb="FFFFFF00"/>
  </sheetPr>
  <dimension ref="B2:H43"/>
  <sheetViews>
    <sheetView showGridLines="0" topLeftCell="A26" workbookViewId="0">
      <selection activeCell="H51" sqref="H51"/>
    </sheetView>
  </sheetViews>
  <sheetFormatPr baseColWidth="10" defaultRowHeight="14.4" x14ac:dyDescent="0.3"/>
  <cols>
    <col min="2" max="2" width="25.44140625" customWidth="1"/>
    <col min="3" max="3" width="23" customWidth="1"/>
    <col min="4" max="4" width="23.109375" customWidth="1"/>
    <col min="5" max="5" width="18.33203125" customWidth="1"/>
    <col min="6" max="6" width="22.44140625" customWidth="1"/>
    <col min="7" max="7" width="18.5546875" customWidth="1"/>
    <col min="8" max="8" width="24.33203125" customWidth="1"/>
    <col min="9" max="9" width="15.5546875" customWidth="1"/>
    <col min="10" max="10" width="22.88671875" customWidth="1"/>
  </cols>
  <sheetData>
    <row r="2" spans="2:8" ht="23.4" x14ac:dyDescent="0.3">
      <c r="B2" s="1" t="s">
        <v>700</v>
      </c>
    </row>
    <row r="4" spans="2:8" ht="18" x14ac:dyDescent="0.35">
      <c r="B4" s="293" t="s">
        <v>779</v>
      </c>
      <c r="C4" s="295"/>
      <c r="D4" s="295"/>
    </row>
    <row r="5" spans="2:8" x14ac:dyDescent="0.3">
      <c r="B5" s="3" t="s">
        <v>913</v>
      </c>
      <c r="C5" s="15"/>
      <c r="D5" s="15"/>
      <c r="E5" s="15"/>
      <c r="F5" s="15"/>
      <c r="G5" s="15"/>
      <c r="H5" s="15"/>
    </row>
    <row r="6" spans="2:8" x14ac:dyDescent="0.3">
      <c r="B6" s="15"/>
      <c r="C6" s="15"/>
      <c r="D6" s="15"/>
      <c r="E6" s="15"/>
      <c r="F6" s="15"/>
      <c r="G6" s="15"/>
      <c r="H6" s="15"/>
    </row>
    <row r="7" spans="2:8" x14ac:dyDescent="0.3">
      <c r="B7" s="643" t="s">
        <v>521</v>
      </c>
      <c r="C7" s="644" t="s">
        <v>782</v>
      </c>
      <c r="D7" s="550" t="s">
        <v>33</v>
      </c>
      <c r="E7" s="550"/>
      <c r="F7" s="550" t="s">
        <v>781</v>
      </c>
      <c r="G7" s="550"/>
      <c r="H7" s="533" t="s">
        <v>835</v>
      </c>
    </row>
    <row r="8" spans="2:8" ht="28.5" customHeight="1" x14ac:dyDescent="0.3">
      <c r="B8" s="643"/>
      <c r="C8" s="644"/>
      <c r="D8" s="322" t="s">
        <v>651</v>
      </c>
      <c r="E8" s="323" t="s">
        <v>485</v>
      </c>
      <c r="F8" s="323" t="s">
        <v>485</v>
      </c>
      <c r="G8" s="323" t="s">
        <v>783</v>
      </c>
      <c r="H8" s="533"/>
    </row>
    <row r="9" spans="2:8" x14ac:dyDescent="0.3">
      <c r="B9" s="642" t="s">
        <v>519</v>
      </c>
      <c r="C9" s="262" t="s">
        <v>701</v>
      </c>
      <c r="D9" s="364">
        <v>51</v>
      </c>
      <c r="E9" s="364">
        <v>2</v>
      </c>
      <c r="F9" s="364">
        <v>2</v>
      </c>
      <c r="G9" s="364">
        <v>257</v>
      </c>
      <c r="H9" s="364">
        <v>312</v>
      </c>
    </row>
    <row r="10" spans="2:8" x14ac:dyDescent="0.3">
      <c r="B10" s="642"/>
      <c r="C10" s="262" t="s">
        <v>699</v>
      </c>
      <c r="D10" s="365">
        <v>164</v>
      </c>
      <c r="E10" s="365">
        <v>2</v>
      </c>
      <c r="F10" s="365">
        <v>6</v>
      </c>
      <c r="G10" s="365">
        <v>671</v>
      </c>
      <c r="H10" s="365">
        <v>843</v>
      </c>
    </row>
    <row r="11" spans="2:8" x14ac:dyDescent="0.3">
      <c r="B11" s="642" t="s">
        <v>505</v>
      </c>
      <c r="C11" s="262" t="s">
        <v>701</v>
      </c>
      <c r="D11" s="364">
        <v>55</v>
      </c>
      <c r="E11" s="364">
        <v>1</v>
      </c>
      <c r="F11" s="364">
        <v>8</v>
      </c>
      <c r="G11" s="364">
        <v>293</v>
      </c>
      <c r="H11" s="364">
        <v>357</v>
      </c>
    </row>
    <row r="12" spans="2:8" x14ac:dyDescent="0.3">
      <c r="B12" s="642"/>
      <c r="C12" s="262" t="s">
        <v>699</v>
      </c>
      <c r="D12" s="364">
        <v>178</v>
      </c>
      <c r="E12" s="364">
        <v>5</v>
      </c>
      <c r="F12" s="364">
        <v>32</v>
      </c>
      <c r="G12" s="364">
        <v>814</v>
      </c>
      <c r="H12" s="364">
        <v>1029</v>
      </c>
    </row>
    <row r="13" spans="2:8" x14ac:dyDescent="0.3">
      <c r="B13" s="642" t="s">
        <v>506</v>
      </c>
      <c r="C13" s="262" t="s">
        <v>701</v>
      </c>
      <c r="D13" s="364">
        <v>113</v>
      </c>
      <c r="E13" s="364">
        <v>5</v>
      </c>
      <c r="F13" s="364">
        <v>15</v>
      </c>
      <c r="G13" s="364">
        <v>528</v>
      </c>
      <c r="H13" s="364">
        <v>661</v>
      </c>
    </row>
    <row r="14" spans="2:8" x14ac:dyDescent="0.3">
      <c r="B14" s="642"/>
      <c r="C14" s="262" t="s">
        <v>699</v>
      </c>
      <c r="D14" s="364">
        <v>367</v>
      </c>
      <c r="E14" s="364">
        <v>12</v>
      </c>
      <c r="F14" s="364">
        <v>51</v>
      </c>
      <c r="G14" s="364">
        <v>1424</v>
      </c>
      <c r="H14" s="364">
        <v>1854</v>
      </c>
    </row>
    <row r="15" spans="2:8" x14ac:dyDescent="0.3">
      <c r="B15" s="642" t="s">
        <v>507</v>
      </c>
      <c r="C15" s="262" t="s">
        <v>701</v>
      </c>
      <c r="D15" s="364">
        <v>73</v>
      </c>
      <c r="E15" s="364">
        <v>3</v>
      </c>
      <c r="F15" s="364">
        <v>8</v>
      </c>
      <c r="G15" s="364">
        <v>366</v>
      </c>
      <c r="H15" s="364">
        <v>450</v>
      </c>
    </row>
    <row r="16" spans="2:8" x14ac:dyDescent="0.3">
      <c r="B16" s="642"/>
      <c r="C16" s="262" t="s">
        <v>699</v>
      </c>
      <c r="D16" s="364">
        <v>219</v>
      </c>
      <c r="E16" s="364">
        <v>14</v>
      </c>
      <c r="F16" s="364">
        <v>28</v>
      </c>
      <c r="G16" s="364">
        <v>1035</v>
      </c>
      <c r="H16" s="364">
        <v>1296</v>
      </c>
    </row>
    <row r="17" spans="2:8" x14ac:dyDescent="0.3">
      <c r="B17" s="642" t="s">
        <v>508</v>
      </c>
      <c r="C17" s="262" t="s">
        <v>701</v>
      </c>
      <c r="D17" s="364">
        <v>242</v>
      </c>
      <c r="E17" s="364">
        <v>7</v>
      </c>
      <c r="F17" s="364">
        <v>18</v>
      </c>
      <c r="G17" s="364">
        <v>1027</v>
      </c>
      <c r="H17" s="364">
        <v>1294</v>
      </c>
    </row>
    <row r="18" spans="2:8" x14ac:dyDescent="0.3">
      <c r="B18" s="642"/>
      <c r="C18" s="262" t="s">
        <v>699</v>
      </c>
      <c r="D18" s="364">
        <v>723</v>
      </c>
      <c r="E18" s="364">
        <v>24</v>
      </c>
      <c r="F18" s="364">
        <v>58</v>
      </c>
      <c r="G18" s="364">
        <v>2709</v>
      </c>
      <c r="H18" s="364">
        <v>3514</v>
      </c>
    </row>
    <row r="19" spans="2:8" x14ac:dyDescent="0.3">
      <c r="B19" s="642" t="s">
        <v>509</v>
      </c>
      <c r="C19" s="262" t="s">
        <v>701</v>
      </c>
      <c r="D19" s="364">
        <v>493</v>
      </c>
      <c r="E19" s="364">
        <v>11</v>
      </c>
      <c r="F19" s="364">
        <v>58</v>
      </c>
      <c r="G19" s="364">
        <v>2785</v>
      </c>
      <c r="H19" s="364">
        <v>3347</v>
      </c>
    </row>
    <row r="20" spans="2:8" x14ac:dyDescent="0.3">
      <c r="B20" s="642"/>
      <c r="C20" s="262" t="s">
        <v>699</v>
      </c>
      <c r="D20" s="364">
        <v>1465</v>
      </c>
      <c r="E20" s="364">
        <v>39</v>
      </c>
      <c r="F20" s="364">
        <v>173</v>
      </c>
      <c r="G20" s="364">
        <v>7264</v>
      </c>
      <c r="H20" s="364">
        <v>8941</v>
      </c>
    </row>
    <row r="21" spans="2:8" x14ac:dyDescent="0.3">
      <c r="B21" s="642" t="s">
        <v>517</v>
      </c>
      <c r="C21" s="262" t="s">
        <v>701</v>
      </c>
      <c r="D21" s="364">
        <v>238</v>
      </c>
      <c r="E21" s="364">
        <v>8</v>
      </c>
      <c r="F21" s="364">
        <v>24</v>
      </c>
      <c r="G21" s="364">
        <v>1341</v>
      </c>
      <c r="H21" s="364">
        <v>1611</v>
      </c>
    </row>
    <row r="22" spans="2:8" x14ac:dyDescent="0.3">
      <c r="B22" s="642"/>
      <c r="C22" s="262" t="s">
        <v>699</v>
      </c>
      <c r="D22" s="364">
        <v>698</v>
      </c>
      <c r="E22" s="364">
        <v>30</v>
      </c>
      <c r="F22" s="364">
        <v>76</v>
      </c>
      <c r="G22" s="364">
        <v>3574</v>
      </c>
      <c r="H22" s="364">
        <v>4378</v>
      </c>
    </row>
    <row r="23" spans="2:8" ht="15" customHeight="1" x14ac:dyDescent="0.3">
      <c r="B23" s="642" t="s">
        <v>510</v>
      </c>
      <c r="C23" s="263" t="s">
        <v>701</v>
      </c>
      <c r="D23" s="364">
        <v>324</v>
      </c>
      <c r="E23" s="364">
        <v>12</v>
      </c>
      <c r="F23" s="364">
        <v>43</v>
      </c>
      <c r="G23" s="364">
        <v>1557</v>
      </c>
      <c r="H23" s="364">
        <v>1936</v>
      </c>
    </row>
    <row r="24" spans="2:8" x14ac:dyDescent="0.3">
      <c r="B24" s="642"/>
      <c r="C24" s="263" t="s">
        <v>699</v>
      </c>
      <c r="D24" s="364">
        <v>954</v>
      </c>
      <c r="E24" s="364">
        <v>49</v>
      </c>
      <c r="F24" s="364">
        <v>161</v>
      </c>
      <c r="G24" s="364">
        <v>4284</v>
      </c>
      <c r="H24" s="364">
        <v>5448</v>
      </c>
    </row>
    <row r="25" spans="2:8" x14ac:dyDescent="0.3">
      <c r="B25" s="642" t="s">
        <v>511</v>
      </c>
      <c r="C25" s="262" t="s">
        <v>701</v>
      </c>
      <c r="D25" s="364">
        <v>606</v>
      </c>
      <c r="E25" s="364">
        <v>16</v>
      </c>
      <c r="F25" s="364">
        <v>70</v>
      </c>
      <c r="G25" s="364">
        <v>1888</v>
      </c>
      <c r="H25" s="364">
        <v>2580</v>
      </c>
    </row>
    <row r="26" spans="2:8" x14ac:dyDescent="0.3">
      <c r="B26" s="642"/>
      <c r="C26" s="262" t="s">
        <v>699</v>
      </c>
      <c r="D26" s="364">
        <v>1903</v>
      </c>
      <c r="E26" s="364">
        <v>46</v>
      </c>
      <c r="F26" s="364">
        <v>251</v>
      </c>
      <c r="G26" s="364">
        <v>5047</v>
      </c>
      <c r="H26" s="364">
        <v>7247</v>
      </c>
    </row>
    <row r="27" spans="2:8" x14ac:dyDescent="0.3">
      <c r="B27" s="642" t="s">
        <v>520</v>
      </c>
      <c r="C27" s="262" t="s">
        <v>701</v>
      </c>
      <c r="D27" s="364">
        <v>232</v>
      </c>
      <c r="E27" s="364">
        <v>7</v>
      </c>
      <c r="F27" s="364">
        <v>24</v>
      </c>
      <c r="G27" s="364">
        <v>657</v>
      </c>
      <c r="H27" s="364">
        <v>920</v>
      </c>
    </row>
    <row r="28" spans="2:8" x14ac:dyDescent="0.3">
      <c r="B28" s="642"/>
      <c r="C28" s="262" t="s">
        <v>699</v>
      </c>
      <c r="D28" s="364">
        <v>731</v>
      </c>
      <c r="E28" s="364">
        <v>29</v>
      </c>
      <c r="F28" s="364">
        <v>83</v>
      </c>
      <c r="G28" s="364">
        <v>1746</v>
      </c>
      <c r="H28" s="364">
        <v>2589</v>
      </c>
    </row>
    <row r="29" spans="2:8" x14ac:dyDescent="0.3">
      <c r="B29" s="642" t="s">
        <v>512</v>
      </c>
      <c r="C29" s="262" t="s">
        <v>701</v>
      </c>
      <c r="D29" s="364">
        <v>412</v>
      </c>
      <c r="E29" s="364">
        <v>18</v>
      </c>
      <c r="F29" s="364">
        <v>49</v>
      </c>
      <c r="G29" s="364">
        <v>1222</v>
      </c>
      <c r="H29" s="364">
        <v>1701</v>
      </c>
    </row>
    <row r="30" spans="2:8" x14ac:dyDescent="0.3">
      <c r="B30" s="642"/>
      <c r="C30" s="262" t="s">
        <v>699</v>
      </c>
      <c r="D30" s="364">
        <v>1389</v>
      </c>
      <c r="E30" s="364">
        <v>57</v>
      </c>
      <c r="F30" s="364">
        <v>165</v>
      </c>
      <c r="G30" s="364">
        <v>3366</v>
      </c>
      <c r="H30" s="364">
        <v>4977</v>
      </c>
    </row>
    <row r="31" spans="2:8" x14ac:dyDescent="0.3">
      <c r="B31" s="642" t="s">
        <v>513</v>
      </c>
      <c r="C31" s="262" t="s">
        <v>701</v>
      </c>
      <c r="D31" s="364">
        <v>133</v>
      </c>
      <c r="E31" s="364">
        <v>8</v>
      </c>
      <c r="F31" s="364">
        <v>18</v>
      </c>
      <c r="G31" s="364">
        <v>551</v>
      </c>
      <c r="H31" s="364">
        <v>710</v>
      </c>
    </row>
    <row r="32" spans="2:8" x14ac:dyDescent="0.3">
      <c r="B32" s="642"/>
      <c r="C32" s="262" t="s">
        <v>699</v>
      </c>
      <c r="D32" s="364">
        <v>410</v>
      </c>
      <c r="E32" s="364">
        <v>39</v>
      </c>
      <c r="F32" s="364">
        <v>74</v>
      </c>
      <c r="G32" s="364">
        <v>1523</v>
      </c>
      <c r="H32" s="364">
        <v>2046</v>
      </c>
    </row>
    <row r="33" spans="2:8" x14ac:dyDescent="0.3">
      <c r="B33" s="642" t="s">
        <v>518</v>
      </c>
      <c r="C33" s="262" t="s">
        <v>701</v>
      </c>
      <c r="D33" s="364">
        <v>279</v>
      </c>
      <c r="E33" s="364">
        <v>5</v>
      </c>
      <c r="F33" s="364">
        <v>29</v>
      </c>
      <c r="G33" s="364">
        <v>1057</v>
      </c>
      <c r="H33" s="364">
        <v>1370</v>
      </c>
    </row>
    <row r="34" spans="2:8" x14ac:dyDescent="0.3">
      <c r="B34" s="642"/>
      <c r="C34" s="262" t="s">
        <v>699</v>
      </c>
      <c r="D34" s="364">
        <v>839</v>
      </c>
      <c r="E34" s="364">
        <v>21</v>
      </c>
      <c r="F34" s="364">
        <v>99</v>
      </c>
      <c r="G34" s="364">
        <v>2819</v>
      </c>
      <c r="H34" s="364">
        <v>3778</v>
      </c>
    </row>
    <row r="35" spans="2:8" x14ac:dyDescent="0.3">
      <c r="B35" s="642" t="s">
        <v>514</v>
      </c>
      <c r="C35" s="262" t="s">
        <v>701</v>
      </c>
      <c r="D35" s="364">
        <v>24</v>
      </c>
      <c r="E35" s="364">
        <v>0</v>
      </c>
      <c r="F35" s="364">
        <v>3</v>
      </c>
      <c r="G35" s="364">
        <v>130</v>
      </c>
      <c r="H35" s="364">
        <v>157</v>
      </c>
    </row>
    <row r="36" spans="2:8" x14ac:dyDescent="0.3">
      <c r="B36" s="642"/>
      <c r="C36" s="262" t="s">
        <v>699</v>
      </c>
      <c r="D36" s="364">
        <v>61</v>
      </c>
      <c r="E36" s="364">
        <v>0</v>
      </c>
      <c r="F36" s="364">
        <v>7</v>
      </c>
      <c r="G36" s="364">
        <v>392</v>
      </c>
      <c r="H36" s="364">
        <v>460</v>
      </c>
    </row>
    <row r="37" spans="2:8" ht="15" customHeight="1" x14ac:dyDescent="0.3">
      <c r="B37" s="642" t="s">
        <v>515</v>
      </c>
      <c r="C37" s="263" t="s">
        <v>701</v>
      </c>
      <c r="D37" s="364">
        <v>25</v>
      </c>
      <c r="E37" s="364">
        <v>3</v>
      </c>
      <c r="F37" s="364">
        <v>2</v>
      </c>
      <c r="G37" s="364">
        <v>210</v>
      </c>
      <c r="H37" s="364">
        <v>240</v>
      </c>
    </row>
    <row r="38" spans="2:8" x14ac:dyDescent="0.3">
      <c r="B38" s="642"/>
      <c r="C38" s="263" t="s">
        <v>699</v>
      </c>
      <c r="D38" s="364">
        <v>65</v>
      </c>
      <c r="E38" s="364">
        <v>12</v>
      </c>
      <c r="F38" s="364">
        <v>6</v>
      </c>
      <c r="G38" s="364">
        <v>526</v>
      </c>
      <c r="H38" s="364">
        <v>609</v>
      </c>
    </row>
    <row r="39" spans="2:8" ht="15" customHeight="1" x14ac:dyDescent="0.3">
      <c r="B39" s="642" t="s">
        <v>516</v>
      </c>
      <c r="C39" s="263" t="s">
        <v>701</v>
      </c>
      <c r="D39" s="364">
        <v>1350</v>
      </c>
      <c r="E39" s="364">
        <v>38</v>
      </c>
      <c r="F39" s="364">
        <v>190</v>
      </c>
      <c r="G39" s="364">
        <v>8658</v>
      </c>
      <c r="H39" s="364">
        <v>10236</v>
      </c>
    </row>
    <row r="40" spans="2:8" x14ac:dyDescent="0.3">
      <c r="B40" s="642"/>
      <c r="C40" s="263" t="s">
        <v>699</v>
      </c>
      <c r="D40" s="364">
        <v>3885</v>
      </c>
      <c r="E40" s="364">
        <v>121</v>
      </c>
      <c r="F40" s="364">
        <v>578</v>
      </c>
      <c r="G40" s="364">
        <v>22426</v>
      </c>
      <c r="H40" s="364">
        <v>27010</v>
      </c>
    </row>
    <row r="41" spans="2:8" x14ac:dyDescent="0.3">
      <c r="B41" s="642" t="s">
        <v>776</v>
      </c>
      <c r="C41" s="324" t="s">
        <v>701</v>
      </c>
      <c r="D41" s="366">
        <v>4650</v>
      </c>
      <c r="E41" s="366">
        <v>144</v>
      </c>
      <c r="F41" s="366">
        <v>561</v>
      </c>
      <c r="G41" s="366">
        <v>22527</v>
      </c>
      <c r="H41" s="366">
        <v>27882</v>
      </c>
    </row>
    <row r="42" spans="2:8" x14ac:dyDescent="0.3">
      <c r="B42" s="642"/>
      <c r="C42" s="324" t="s">
        <v>699</v>
      </c>
      <c r="D42" s="366">
        <v>14051</v>
      </c>
      <c r="E42" s="366">
        <v>500</v>
      </c>
      <c r="F42" s="366">
        <v>1848</v>
      </c>
      <c r="G42" s="366">
        <v>59620</v>
      </c>
      <c r="H42" s="366">
        <v>76019</v>
      </c>
    </row>
    <row r="43" spans="2:8" x14ac:dyDescent="0.3">
      <c r="B43" s="4" t="s">
        <v>788</v>
      </c>
    </row>
  </sheetData>
  <mergeCells count="22">
    <mergeCell ref="H7:H8"/>
    <mergeCell ref="B7:B8"/>
    <mergeCell ref="C7:C8"/>
    <mergeCell ref="B9:B10"/>
    <mergeCell ref="B11:B12"/>
    <mergeCell ref="D7:E7"/>
    <mergeCell ref="F7:G7"/>
    <mergeCell ref="B13:B14"/>
    <mergeCell ref="B15:B16"/>
    <mergeCell ref="B17:B18"/>
    <mergeCell ref="B19:B20"/>
    <mergeCell ref="B23:B24"/>
    <mergeCell ref="B21:B22"/>
    <mergeCell ref="B25:B26"/>
    <mergeCell ref="B29:B30"/>
    <mergeCell ref="B27:B28"/>
    <mergeCell ref="B41:B42"/>
    <mergeCell ref="B31:B32"/>
    <mergeCell ref="B33:B34"/>
    <mergeCell ref="B35:B36"/>
    <mergeCell ref="B37:B38"/>
    <mergeCell ref="B39:B40"/>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7D2C-8437-4923-A6D2-35EABC658D8C}">
  <sheetPr>
    <tabColor rgb="FFFFFF00"/>
  </sheetPr>
  <dimension ref="B2:F169"/>
  <sheetViews>
    <sheetView workbookViewId="0">
      <selection activeCell="B5" sqref="B5"/>
    </sheetView>
  </sheetViews>
  <sheetFormatPr baseColWidth="10" defaultRowHeight="14.4" x14ac:dyDescent="0.3"/>
  <cols>
    <col min="2" max="2" width="25.44140625" customWidth="1"/>
    <col min="3" max="3" width="23" customWidth="1"/>
    <col min="4" max="4" width="23.109375" customWidth="1"/>
    <col min="5" max="5" width="18.33203125" customWidth="1"/>
    <col min="6" max="6" width="22.44140625" customWidth="1"/>
    <col min="7" max="7" width="18.5546875" customWidth="1"/>
    <col min="8" max="8" width="24.33203125" customWidth="1"/>
    <col min="9" max="9" width="15.5546875" customWidth="1"/>
    <col min="10" max="10" width="22.88671875" customWidth="1"/>
  </cols>
  <sheetData>
    <row r="2" spans="2:5" ht="23.4" x14ac:dyDescent="0.3">
      <c r="B2" s="1" t="s">
        <v>700</v>
      </c>
    </row>
    <row r="4" spans="2:5" ht="18" x14ac:dyDescent="0.35">
      <c r="B4" s="293" t="s">
        <v>986</v>
      </c>
      <c r="C4" s="293"/>
      <c r="D4" s="293"/>
      <c r="E4" s="293"/>
    </row>
    <row r="5" spans="2:5" x14ac:dyDescent="0.3">
      <c r="B5" s="3" t="s">
        <v>923</v>
      </c>
    </row>
    <row r="7" spans="2:5" ht="28.8" x14ac:dyDescent="0.3">
      <c r="B7" s="297" t="s">
        <v>472</v>
      </c>
      <c r="C7" s="277" t="s">
        <v>702</v>
      </c>
      <c r="D7" s="277" t="s">
        <v>703</v>
      </c>
      <c r="E7" s="277" t="s">
        <v>486</v>
      </c>
    </row>
    <row r="8" spans="2:5" x14ac:dyDescent="0.3">
      <c r="B8" s="411" t="s">
        <v>845</v>
      </c>
      <c r="C8" s="367">
        <v>1214905</v>
      </c>
      <c r="D8" s="367">
        <v>80213</v>
      </c>
      <c r="E8" s="367">
        <v>1295118</v>
      </c>
    </row>
    <row r="9" spans="2:5" x14ac:dyDescent="0.3">
      <c r="B9" s="412" t="s">
        <v>704</v>
      </c>
      <c r="C9" s="367">
        <v>23671</v>
      </c>
      <c r="D9" s="367" t="s">
        <v>778</v>
      </c>
      <c r="E9" s="367">
        <v>23671</v>
      </c>
    </row>
    <row r="10" spans="2:5" x14ac:dyDescent="0.3">
      <c r="B10" s="411" t="s">
        <v>29</v>
      </c>
      <c r="C10" s="367">
        <v>90591</v>
      </c>
      <c r="D10" s="367" t="s">
        <v>778</v>
      </c>
      <c r="E10" s="367">
        <v>90591</v>
      </c>
    </row>
    <row r="11" spans="2:5" x14ac:dyDescent="0.3">
      <c r="B11" s="411" t="s">
        <v>30</v>
      </c>
      <c r="C11" s="367">
        <v>105822</v>
      </c>
      <c r="D11" s="367" t="s">
        <v>778</v>
      </c>
      <c r="E11" s="367">
        <v>105822</v>
      </c>
    </row>
    <row r="12" spans="2:5" x14ac:dyDescent="0.3">
      <c r="B12" s="411" t="s">
        <v>705</v>
      </c>
      <c r="C12" s="367">
        <v>54727</v>
      </c>
      <c r="D12" s="367" t="s">
        <v>778</v>
      </c>
      <c r="E12" s="367">
        <v>54727</v>
      </c>
    </row>
    <row r="13" spans="2:5" x14ac:dyDescent="0.3">
      <c r="B13" s="411" t="s">
        <v>34</v>
      </c>
      <c r="C13" s="367">
        <v>38385</v>
      </c>
      <c r="D13" s="367" t="s">
        <v>778</v>
      </c>
      <c r="E13" s="367">
        <v>38385</v>
      </c>
    </row>
    <row r="14" spans="2:5" x14ac:dyDescent="0.3">
      <c r="B14" s="264">
        <v>41640</v>
      </c>
      <c r="C14" s="368">
        <v>3012</v>
      </c>
      <c r="D14" s="368">
        <v>385</v>
      </c>
      <c r="E14" s="368">
        <v>3397</v>
      </c>
    </row>
    <row r="15" spans="2:5" x14ac:dyDescent="0.3">
      <c r="B15" s="264">
        <v>41671</v>
      </c>
      <c r="C15" s="368">
        <v>3146</v>
      </c>
      <c r="D15" s="368">
        <v>307</v>
      </c>
      <c r="E15" s="368">
        <v>3453</v>
      </c>
    </row>
    <row r="16" spans="2:5" x14ac:dyDescent="0.3">
      <c r="B16" s="264">
        <v>41699</v>
      </c>
      <c r="C16" s="368">
        <v>2820</v>
      </c>
      <c r="D16" s="368">
        <v>401</v>
      </c>
      <c r="E16" s="368">
        <v>3221</v>
      </c>
    </row>
    <row r="17" spans="2:5" x14ac:dyDescent="0.3">
      <c r="B17" s="264">
        <v>41730</v>
      </c>
      <c r="C17" s="368">
        <v>3671</v>
      </c>
      <c r="D17" s="368">
        <v>837</v>
      </c>
      <c r="E17" s="368">
        <v>4508</v>
      </c>
    </row>
    <row r="18" spans="2:5" x14ac:dyDescent="0.3">
      <c r="B18" s="264">
        <v>41760</v>
      </c>
      <c r="C18" s="368">
        <v>3405</v>
      </c>
      <c r="D18" s="368">
        <v>637</v>
      </c>
      <c r="E18" s="368">
        <v>4042</v>
      </c>
    </row>
    <row r="19" spans="2:5" x14ac:dyDescent="0.3">
      <c r="B19" s="264">
        <v>41791</v>
      </c>
      <c r="C19" s="368">
        <v>3448</v>
      </c>
      <c r="D19" s="368">
        <v>551</v>
      </c>
      <c r="E19" s="368">
        <v>3999</v>
      </c>
    </row>
    <row r="20" spans="2:5" x14ac:dyDescent="0.3">
      <c r="B20" s="264">
        <v>41821</v>
      </c>
      <c r="C20" s="368">
        <v>3132</v>
      </c>
      <c r="D20" s="368">
        <v>431</v>
      </c>
      <c r="E20" s="368">
        <v>3563</v>
      </c>
    </row>
    <row r="21" spans="2:5" x14ac:dyDescent="0.3">
      <c r="B21" s="264">
        <v>41852</v>
      </c>
      <c r="C21" s="368">
        <v>3702</v>
      </c>
      <c r="D21" s="368">
        <v>437</v>
      </c>
      <c r="E21" s="368">
        <v>4139</v>
      </c>
    </row>
    <row r="22" spans="2:5" x14ac:dyDescent="0.3">
      <c r="B22" s="264">
        <v>41883</v>
      </c>
      <c r="C22" s="368">
        <v>4118</v>
      </c>
      <c r="D22" s="368">
        <v>391</v>
      </c>
      <c r="E22" s="368">
        <v>4509</v>
      </c>
    </row>
    <row r="23" spans="2:5" x14ac:dyDescent="0.3">
      <c r="B23" s="264">
        <v>41913</v>
      </c>
      <c r="C23" s="368">
        <v>4714</v>
      </c>
      <c r="D23" s="368">
        <v>491</v>
      </c>
      <c r="E23" s="368">
        <v>5205</v>
      </c>
    </row>
    <row r="24" spans="2:5" x14ac:dyDescent="0.3">
      <c r="B24" s="264">
        <v>41944</v>
      </c>
      <c r="C24" s="368">
        <v>4499</v>
      </c>
      <c r="D24" s="368">
        <v>402</v>
      </c>
      <c r="E24" s="368">
        <v>4901</v>
      </c>
    </row>
    <row r="25" spans="2:5" x14ac:dyDescent="0.3">
      <c r="B25" s="264">
        <v>41974</v>
      </c>
      <c r="C25" s="368">
        <v>4587</v>
      </c>
      <c r="D25" s="368">
        <v>501</v>
      </c>
      <c r="E25" s="368">
        <v>5088</v>
      </c>
    </row>
    <row r="26" spans="2:5" x14ac:dyDescent="0.3">
      <c r="B26" s="411" t="s">
        <v>36</v>
      </c>
      <c r="C26" s="367">
        <v>44254</v>
      </c>
      <c r="D26" s="367">
        <v>5771</v>
      </c>
      <c r="E26" s="367">
        <v>50025</v>
      </c>
    </row>
    <row r="27" spans="2:5" x14ac:dyDescent="0.3">
      <c r="B27" s="264">
        <v>42005</v>
      </c>
      <c r="C27" s="368">
        <v>3692</v>
      </c>
      <c r="D27" s="368">
        <v>452</v>
      </c>
      <c r="E27" s="368">
        <v>4144</v>
      </c>
    </row>
    <row r="28" spans="2:5" x14ac:dyDescent="0.3">
      <c r="B28" s="264">
        <v>42036</v>
      </c>
      <c r="C28" s="368">
        <v>3089</v>
      </c>
      <c r="D28" s="368">
        <v>314</v>
      </c>
      <c r="E28" s="368">
        <v>3403</v>
      </c>
    </row>
    <row r="29" spans="2:5" x14ac:dyDescent="0.3">
      <c r="B29" s="264">
        <v>42064</v>
      </c>
      <c r="C29" s="368">
        <v>3959</v>
      </c>
      <c r="D29" s="368">
        <v>437</v>
      </c>
      <c r="E29" s="368">
        <v>4396</v>
      </c>
    </row>
    <row r="30" spans="2:5" x14ac:dyDescent="0.3">
      <c r="B30" s="264">
        <v>42095</v>
      </c>
      <c r="C30" s="368">
        <v>4199</v>
      </c>
      <c r="D30" s="368">
        <v>418</v>
      </c>
      <c r="E30" s="368">
        <v>4617</v>
      </c>
    </row>
    <row r="31" spans="2:5" x14ac:dyDescent="0.3">
      <c r="B31" s="264">
        <v>42125</v>
      </c>
      <c r="C31" s="368">
        <v>3877</v>
      </c>
      <c r="D31" s="368">
        <v>527</v>
      </c>
      <c r="E31" s="368">
        <v>4404</v>
      </c>
    </row>
    <row r="32" spans="2:5" x14ac:dyDescent="0.3">
      <c r="B32" s="264">
        <v>42156</v>
      </c>
      <c r="C32" s="368">
        <v>4140</v>
      </c>
      <c r="D32" s="368">
        <v>642</v>
      </c>
      <c r="E32" s="368">
        <v>4782</v>
      </c>
    </row>
    <row r="33" spans="2:5" x14ac:dyDescent="0.3">
      <c r="B33" s="264">
        <v>42186</v>
      </c>
      <c r="C33" s="368">
        <v>3415</v>
      </c>
      <c r="D33" s="368">
        <v>391</v>
      </c>
      <c r="E33" s="368">
        <v>3806</v>
      </c>
    </row>
    <row r="34" spans="2:5" x14ac:dyDescent="0.3">
      <c r="B34" s="264">
        <v>42217</v>
      </c>
      <c r="C34" s="368">
        <v>6058</v>
      </c>
      <c r="D34" s="368">
        <v>393</v>
      </c>
      <c r="E34" s="368">
        <v>6451</v>
      </c>
    </row>
    <row r="35" spans="2:5" x14ac:dyDescent="0.3">
      <c r="B35" s="264">
        <v>42248</v>
      </c>
      <c r="C35" s="368">
        <v>5036</v>
      </c>
      <c r="D35" s="368">
        <v>579</v>
      </c>
      <c r="E35" s="368">
        <v>5615</v>
      </c>
    </row>
    <row r="36" spans="2:5" x14ac:dyDescent="0.3">
      <c r="B36" s="264">
        <v>42278</v>
      </c>
      <c r="C36" s="368">
        <v>4175</v>
      </c>
      <c r="D36" s="368">
        <v>552</v>
      </c>
      <c r="E36" s="368">
        <v>4727</v>
      </c>
    </row>
    <row r="37" spans="2:5" x14ac:dyDescent="0.3">
      <c r="B37" s="264">
        <v>42309</v>
      </c>
      <c r="C37" s="368">
        <v>5394</v>
      </c>
      <c r="D37" s="368">
        <v>555</v>
      </c>
      <c r="E37" s="368">
        <v>5949</v>
      </c>
    </row>
    <row r="38" spans="2:5" x14ac:dyDescent="0.3">
      <c r="B38" s="264">
        <v>42339</v>
      </c>
      <c r="C38" s="368">
        <v>4616</v>
      </c>
      <c r="D38" s="368">
        <v>704</v>
      </c>
      <c r="E38" s="368">
        <v>5320</v>
      </c>
    </row>
    <row r="39" spans="2:5" x14ac:dyDescent="0.3">
      <c r="B39" s="411" t="s">
        <v>843</v>
      </c>
      <c r="C39" s="367">
        <v>51650</v>
      </c>
      <c r="D39" s="367">
        <v>5964</v>
      </c>
      <c r="E39" s="367">
        <v>57614</v>
      </c>
    </row>
    <row r="40" spans="2:5" x14ac:dyDescent="0.3">
      <c r="B40" s="264">
        <v>42370</v>
      </c>
      <c r="C40" s="368">
        <v>4090</v>
      </c>
      <c r="D40" s="368">
        <v>834</v>
      </c>
      <c r="E40" s="368">
        <v>4924</v>
      </c>
    </row>
    <row r="41" spans="2:5" x14ac:dyDescent="0.3">
      <c r="B41" s="264">
        <v>42401</v>
      </c>
      <c r="C41" s="368">
        <v>3843</v>
      </c>
      <c r="D41" s="368">
        <v>401</v>
      </c>
      <c r="E41" s="368">
        <v>4244</v>
      </c>
    </row>
    <row r="42" spans="2:5" x14ac:dyDescent="0.3">
      <c r="B42" s="264">
        <v>42430</v>
      </c>
      <c r="C42" s="368">
        <v>5145</v>
      </c>
      <c r="D42" s="368">
        <v>878</v>
      </c>
      <c r="E42" s="368">
        <v>6023</v>
      </c>
    </row>
    <row r="43" spans="2:5" x14ac:dyDescent="0.3">
      <c r="B43" s="264">
        <v>42461</v>
      </c>
      <c r="C43" s="368">
        <v>4415</v>
      </c>
      <c r="D43" s="368">
        <v>636</v>
      </c>
      <c r="E43" s="368">
        <v>5051</v>
      </c>
    </row>
    <row r="44" spans="2:5" x14ac:dyDescent="0.3">
      <c r="B44" s="264">
        <v>42491</v>
      </c>
      <c r="C44" s="368">
        <v>4663</v>
      </c>
      <c r="D44" s="368">
        <v>700</v>
      </c>
      <c r="E44" s="368">
        <v>5363</v>
      </c>
    </row>
    <row r="45" spans="2:5" x14ac:dyDescent="0.3">
      <c r="B45" s="264">
        <v>42522</v>
      </c>
      <c r="C45" s="368">
        <v>3794</v>
      </c>
      <c r="D45" s="368">
        <v>507</v>
      </c>
      <c r="E45" s="368">
        <v>4301</v>
      </c>
    </row>
    <row r="46" spans="2:5" x14ac:dyDescent="0.3">
      <c r="B46" s="264">
        <v>42552</v>
      </c>
      <c r="C46" s="368">
        <v>4438</v>
      </c>
      <c r="D46" s="368">
        <v>635</v>
      </c>
      <c r="E46" s="368">
        <v>5073</v>
      </c>
    </row>
    <row r="47" spans="2:5" x14ac:dyDescent="0.3">
      <c r="B47" s="264">
        <v>42583</v>
      </c>
      <c r="C47" s="368">
        <v>4694</v>
      </c>
      <c r="D47" s="368">
        <v>856</v>
      </c>
      <c r="E47" s="368">
        <v>5550</v>
      </c>
    </row>
    <row r="48" spans="2:5" x14ac:dyDescent="0.3">
      <c r="B48" s="264">
        <v>42614</v>
      </c>
      <c r="C48" s="368">
        <v>4579</v>
      </c>
      <c r="D48" s="368">
        <v>914</v>
      </c>
      <c r="E48" s="368">
        <v>5493</v>
      </c>
    </row>
    <row r="49" spans="2:5" x14ac:dyDescent="0.3">
      <c r="B49" s="264">
        <v>42644</v>
      </c>
      <c r="C49" s="368">
        <v>4407</v>
      </c>
      <c r="D49" s="368">
        <v>866</v>
      </c>
      <c r="E49" s="368">
        <v>5273</v>
      </c>
    </row>
    <row r="50" spans="2:5" x14ac:dyDescent="0.3">
      <c r="B50" s="264">
        <v>42675</v>
      </c>
      <c r="C50" s="368">
        <v>3689</v>
      </c>
      <c r="D50" s="368">
        <v>1064</v>
      </c>
      <c r="E50" s="368">
        <v>4753</v>
      </c>
    </row>
    <row r="51" spans="2:5" x14ac:dyDescent="0.3">
      <c r="B51" s="264">
        <v>42705</v>
      </c>
      <c r="C51" s="368">
        <v>5295</v>
      </c>
      <c r="D51" s="368">
        <v>451</v>
      </c>
      <c r="E51" s="368">
        <v>5746</v>
      </c>
    </row>
    <row r="52" spans="2:5" x14ac:dyDescent="0.3">
      <c r="B52" s="411" t="s">
        <v>55</v>
      </c>
      <c r="C52" s="367">
        <v>53052</v>
      </c>
      <c r="D52" s="367">
        <v>8742</v>
      </c>
      <c r="E52" s="367">
        <v>61794</v>
      </c>
    </row>
    <row r="53" spans="2:5" x14ac:dyDescent="0.3">
      <c r="B53" s="264">
        <v>42736</v>
      </c>
      <c r="C53" s="368">
        <v>4977</v>
      </c>
      <c r="D53" s="368">
        <v>661</v>
      </c>
      <c r="E53" s="368">
        <v>5638</v>
      </c>
    </row>
    <row r="54" spans="2:5" x14ac:dyDescent="0.3">
      <c r="B54" s="264">
        <v>42767</v>
      </c>
      <c r="C54" s="368">
        <v>4428</v>
      </c>
      <c r="D54" s="368">
        <v>663</v>
      </c>
      <c r="E54" s="368">
        <v>5091</v>
      </c>
    </row>
    <row r="55" spans="2:5" x14ac:dyDescent="0.3">
      <c r="B55" s="264">
        <v>42795</v>
      </c>
      <c r="C55" s="368">
        <v>4154</v>
      </c>
      <c r="D55" s="368">
        <v>749</v>
      </c>
      <c r="E55" s="368">
        <v>4903</v>
      </c>
    </row>
    <row r="56" spans="2:5" x14ac:dyDescent="0.3">
      <c r="B56" s="264">
        <v>42826</v>
      </c>
      <c r="C56" s="368">
        <v>4708</v>
      </c>
      <c r="D56" s="368">
        <v>760</v>
      </c>
      <c r="E56" s="368">
        <v>5468</v>
      </c>
    </row>
    <row r="57" spans="2:5" x14ac:dyDescent="0.3">
      <c r="B57" s="264">
        <v>42856</v>
      </c>
      <c r="C57" s="368">
        <v>4913</v>
      </c>
      <c r="D57" s="368">
        <v>812</v>
      </c>
      <c r="E57" s="368">
        <v>5725</v>
      </c>
    </row>
    <row r="58" spans="2:5" x14ac:dyDescent="0.3">
      <c r="B58" s="264">
        <v>42887</v>
      </c>
      <c r="C58" s="368">
        <v>4045</v>
      </c>
      <c r="D58" s="368">
        <v>1056</v>
      </c>
      <c r="E58" s="368">
        <v>5101</v>
      </c>
    </row>
    <row r="59" spans="2:5" x14ac:dyDescent="0.3">
      <c r="B59" s="264">
        <v>42917</v>
      </c>
      <c r="C59" s="368">
        <v>4769</v>
      </c>
      <c r="D59" s="368">
        <v>753</v>
      </c>
      <c r="E59" s="368">
        <v>5522</v>
      </c>
    </row>
    <row r="60" spans="2:5" x14ac:dyDescent="0.3">
      <c r="B60" s="264">
        <v>42948</v>
      </c>
      <c r="C60" s="368">
        <v>5278</v>
      </c>
      <c r="D60" s="368">
        <v>817</v>
      </c>
      <c r="E60" s="368">
        <v>6095</v>
      </c>
    </row>
    <row r="61" spans="2:5" x14ac:dyDescent="0.3">
      <c r="B61" s="264">
        <v>42979</v>
      </c>
      <c r="C61" s="368">
        <v>3974</v>
      </c>
      <c r="D61" s="368">
        <v>593</v>
      </c>
      <c r="E61" s="368">
        <v>4567</v>
      </c>
    </row>
    <row r="62" spans="2:5" x14ac:dyDescent="0.3">
      <c r="B62" s="264">
        <v>43009</v>
      </c>
      <c r="C62" s="368">
        <v>6946</v>
      </c>
      <c r="D62" s="368">
        <v>1191</v>
      </c>
      <c r="E62" s="368">
        <v>8137</v>
      </c>
    </row>
    <row r="63" spans="2:5" x14ac:dyDescent="0.3">
      <c r="B63" s="264">
        <v>43040</v>
      </c>
      <c r="C63" s="368">
        <v>5299</v>
      </c>
      <c r="D63" s="368">
        <v>833</v>
      </c>
      <c r="E63" s="368">
        <v>6132</v>
      </c>
    </row>
    <row r="64" spans="2:5" x14ac:dyDescent="0.3">
      <c r="B64" s="264">
        <v>43070</v>
      </c>
      <c r="C64" s="368">
        <v>4958</v>
      </c>
      <c r="D64" s="368">
        <v>795</v>
      </c>
      <c r="E64" s="368">
        <v>5753</v>
      </c>
    </row>
    <row r="65" spans="2:5" x14ac:dyDescent="0.3">
      <c r="B65" s="411" t="s">
        <v>58</v>
      </c>
      <c r="C65" s="367">
        <v>58449</v>
      </c>
      <c r="D65" s="367">
        <v>9683</v>
      </c>
      <c r="E65" s="367">
        <v>68132</v>
      </c>
    </row>
    <row r="66" spans="2:5" x14ac:dyDescent="0.3">
      <c r="B66" s="264">
        <v>43101</v>
      </c>
      <c r="C66" s="368">
        <v>5007</v>
      </c>
      <c r="D66" s="368">
        <v>965</v>
      </c>
      <c r="E66" s="368">
        <v>5972</v>
      </c>
    </row>
    <row r="67" spans="2:5" x14ac:dyDescent="0.3">
      <c r="B67" s="264">
        <v>43132</v>
      </c>
      <c r="C67" s="368">
        <v>5360</v>
      </c>
      <c r="D67" s="368">
        <v>944</v>
      </c>
      <c r="E67" s="368">
        <v>6304</v>
      </c>
    </row>
    <row r="68" spans="2:5" x14ac:dyDescent="0.3">
      <c r="B68" s="264">
        <v>43160</v>
      </c>
      <c r="C68" s="368">
        <v>6203</v>
      </c>
      <c r="D68" s="368">
        <v>1124</v>
      </c>
      <c r="E68" s="368">
        <v>7327</v>
      </c>
    </row>
    <row r="69" spans="2:5" x14ac:dyDescent="0.3">
      <c r="B69" s="264">
        <v>43191</v>
      </c>
      <c r="C69" s="368">
        <v>5250</v>
      </c>
      <c r="D69" s="368">
        <v>775</v>
      </c>
      <c r="E69" s="368">
        <v>6025</v>
      </c>
    </row>
    <row r="70" spans="2:5" x14ac:dyDescent="0.3">
      <c r="B70" s="264">
        <v>43221</v>
      </c>
      <c r="C70" s="368">
        <v>5419</v>
      </c>
      <c r="D70" s="368">
        <v>628</v>
      </c>
      <c r="E70" s="368">
        <v>6047</v>
      </c>
    </row>
    <row r="71" spans="2:5" x14ac:dyDescent="0.3">
      <c r="B71" s="264">
        <v>43252</v>
      </c>
      <c r="C71" s="368">
        <v>5299</v>
      </c>
      <c r="D71" s="368">
        <v>848</v>
      </c>
      <c r="E71" s="368">
        <v>6147</v>
      </c>
    </row>
    <row r="72" spans="2:5" x14ac:dyDescent="0.3">
      <c r="B72" s="264">
        <v>43282</v>
      </c>
      <c r="C72" s="368">
        <v>5273</v>
      </c>
      <c r="D72" s="368">
        <v>633</v>
      </c>
      <c r="E72" s="368">
        <v>5906</v>
      </c>
    </row>
    <row r="73" spans="2:5" x14ac:dyDescent="0.3">
      <c r="B73" s="264">
        <v>43313</v>
      </c>
      <c r="C73" s="368">
        <v>5742</v>
      </c>
      <c r="D73" s="368">
        <v>364</v>
      </c>
      <c r="E73" s="368">
        <v>6106</v>
      </c>
    </row>
    <row r="74" spans="2:5" x14ac:dyDescent="0.3">
      <c r="B74" s="264">
        <v>43344</v>
      </c>
      <c r="C74" s="368">
        <v>6055</v>
      </c>
      <c r="D74" s="368">
        <v>488</v>
      </c>
      <c r="E74" s="368">
        <v>6543</v>
      </c>
    </row>
    <row r="75" spans="2:5" x14ac:dyDescent="0.3">
      <c r="B75" s="264">
        <v>43374</v>
      </c>
      <c r="C75" s="368">
        <v>5991</v>
      </c>
      <c r="D75" s="368">
        <v>513</v>
      </c>
      <c r="E75" s="368">
        <v>6504</v>
      </c>
    </row>
    <row r="76" spans="2:5" x14ac:dyDescent="0.3">
      <c r="B76" s="264">
        <v>43405</v>
      </c>
      <c r="C76" s="368">
        <v>6396</v>
      </c>
      <c r="D76" s="368">
        <v>416</v>
      </c>
      <c r="E76" s="368">
        <v>6812</v>
      </c>
    </row>
    <row r="77" spans="2:5" x14ac:dyDescent="0.3">
      <c r="B77" s="264">
        <v>43435</v>
      </c>
      <c r="C77" s="368">
        <v>5803</v>
      </c>
      <c r="D77" s="368">
        <v>345</v>
      </c>
      <c r="E77" s="368">
        <v>6148</v>
      </c>
    </row>
    <row r="78" spans="2:5" x14ac:dyDescent="0.3">
      <c r="B78" s="411" t="s">
        <v>59</v>
      </c>
      <c r="C78" s="367">
        <v>67798</v>
      </c>
      <c r="D78" s="367">
        <v>8043</v>
      </c>
      <c r="E78" s="367">
        <v>75841</v>
      </c>
    </row>
    <row r="79" spans="2:5" x14ac:dyDescent="0.3">
      <c r="B79" s="264">
        <v>43466</v>
      </c>
      <c r="C79" s="368">
        <v>5382</v>
      </c>
      <c r="D79" s="368">
        <v>271</v>
      </c>
      <c r="E79" s="368">
        <v>5653</v>
      </c>
    </row>
    <row r="80" spans="2:5" x14ac:dyDescent="0.3">
      <c r="B80" s="264">
        <v>43497</v>
      </c>
      <c r="C80" s="368">
        <v>5714</v>
      </c>
      <c r="D80" s="368">
        <v>250</v>
      </c>
      <c r="E80" s="368">
        <v>5964</v>
      </c>
    </row>
    <row r="81" spans="2:5" x14ac:dyDescent="0.3">
      <c r="B81" s="264">
        <v>43525</v>
      </c>
      <c r="C81" s="368">
        <v>5149</v>
      </c>
      <c r="D81" s="368">
        <v>433</v>
      </c>
      <c r="E81" s="368">
        <v>5582</v>
      </c>
    </row>
    <row r="82" spans="2:5" x14ac:dyDescent="0.3">
      <c r="B82" s="264">
        <v>43556</v>
      </c>
      <c r="C82" s="368">
        <v>5771</v>
      </c>
      <c r="D82" s="368">
        <v>547</v>
      </c>
      <c r="E82" s="368">
        <v>6318</v>
      </c>
    </row>
    <row r="83" spans="2:5" x14ac:dyDescent="0.3">
      <c r="B83" s="264">
        <v>43586</v>
      </c>
      <c r="C83" s="368">
        <v>5051</v>
      </c>
      <c r="D83" s="368">
        <v>312</v>
      </c>
      <c r="E83" s="368">
        <v>5363</v>
      </c>
    </row>
    <row r="84" spans="2:5" x14ac:dyDescent="0.3">
      <c r="B84" s="264">
        <v>43617</v>
      </c>
      <c r="C84" s="368">
        <v>5467</v>
      </c>
      <c r="D84" s="368">
        <v>166</v>
      </c>
      <c r="E84" s="368">
        <v>5633</v>
      </c>
    </row>
    <row r="85" spans="2:5" x14ac:dyDescent="0.3">
      <c r="B85" s="264">
        <v>43647</v>
      </c>
      <c r="C85" s="368">
        <v>5462</v>
      </c>
      <c r="D85" s="368">
        <v>423</v>
      </c>
      <c r="E85" s="368">
        <v>5885</v>
      </c>
    </row>
    <row r="86" spans="2:5" x14ac:dyDescent="0.3">
      <c r="B86" s="264">
        <v>43678</v>
      </c>
      <c r="C86" s="368">
        <v>5228</v>
      </c>
      <c r="D86" s="368">
        <v>334</v>
      </c>
      <c r="E86" s="368">
        <v>5562</v>
      </c>
    </row>
    <row r="87" spans="2:5" x14ac:dyDescent="0.3">
      <c r="B87" s="264">
        <v>43709</v>
      </c>
      <c r="C87" s="368">
        <v>5848</v>
      </c>
      <c r="D87" s="368">
        <v>349</v>
      </c>
      <c r="E87" s="368">
        <v>6197</v>
      </c>
    </row>
    <row r="88" spans="2:5" x14ac:dyDescent="0.3">
      <c r="B88" s="264">
        <v>43739</v>
      </c>
      <c r="C88" s="368">
        <v>6655</v>
      </c>
      <c r="D88" s="368">
        <v>526</v>
      </c>
      <c r="E88" s="368">
        <v>7181</v>
      </c>
    </row>
    <row r="89" spans="2:5" x14ac:dyDescent="0.3">
      <c r="B89" s="264">
        <v>43770</v>
      </c>
      <c r="C89" s="368">
        <v>3805</v>
      </c>
      <c r="D89" s="368">
        <v>128</v>
      </c>
      <c r="E89" s="368">
        <v>3933</v>
      </c>
    </row>
    <row r="90" spans="2:5" x14ac:dyDescent="0.3">
      <c r="B90" s="264">
        <v>43800</v>
      </c>
      <c r="C90" s="368">
        <v>6358</v>
      </c>
      <c r="D90" s="368">
        <v>299</v>
      </c>
      <c r="E90" s="368">
        <v>6657</v>
      </c>
    </row>
    <row r="91" spans="2:5" x14ac:dyDescent="0.3">
      <c r="B91" s="411" t="s">
        <v>60</v>
      </c>
      <c r="C91" s="367">
        <v>65890</v>
      </c>
      <c r="D91" s="367">
        <v>4038</v>
      </c>
      <c r="E91" s="367">
        <v>69928</v>
      </c>
    </row>
    <row r="92" spans="2:5" x14ac:dyDescent="0.3">
      <c r="B92" s="264">
        <v>43831</v>
      </c>
      <c r="C92" s="368">
        <v>6973</v>
      </c>
      <c r="D92" s="368">
        <v>334</v>
      </c>
      <c r="E92" s="368">
        <v>7307</v>
      </c>
    </row>
    <row r="93" spans="2:5" x14ac:dyDescent="0.3">
      <c r="B93" s="264">
        <v>43862</v>
      </c>
      <c r="C93" s="368">
        <v>6865</v>
      </c>
      <c r="D93" s="368">
        <v>510</v>
      </c>
      <c r="E93" s="368">
        <v>7375</v>
      </c>
    </row>
    <row r="94" spans="2:5" x14ac:dyDescent="0.3">
      <c r="B94" s="264">
        <v>43891</v>
      </c>
      <c r="C94" s="368">
        <v>6450</v>
      </c>
      <c r="D94" s="368">
        <v>524</v>
      </c>
      <c r="E94" s="368">
        <v>6974</v>
      </c>
    </row>
    <row r="95" spans="2:5" x14ac:dyDescent="0.3">
      <c r="B95" s="264">
        <v>43922</v>
      </c>
      <c r="C95" s="368">
        <v>3120</v>
      </c>
      <c r="D95" s="368">
        <v>427</v>
      </c>
      <c r="E95" s="368">
        <v>3547</v>
      </c>
    </row>
    <row r="96" spans="2:5" x14ac:dyDescent="0.3">
      <c r="B96" s="264">
        <v>43952</v>
      </c>
      <c r="C96" s="368">
        <v>3668</v>
      </c>
      <c r="D96" s="368">
        <v>336</v>
      </c>
      <c r="E96" s="368">
        <v>4004</v>
      </c>
    </row>
    <row r="97" spans="2:5" x14ac:dyDescent="0.3">
      <c r="B97" s="264">
        <v>43983</v>
      </c>
      <c r="C97" s="368">
        <v>4010</v>
      </c>
      <c r="D97" s="368">
        <v>620</v>
      </c>
      <c r="E97" s="368">
        <v>4630</v>
      </c>
    </row>
    <row r="98" spans="2:5" x14ac:dyDescent="0.3">
      <c r="B98" s="264">
        <v>44013</v>
      </c>
      <c r="C98" s="368">
        <v>3699</v>
      </c>
      <c r="D98" s="368">
        <v>751</v>
      </c>
      <c r="E98" s="368">
        <v>4450</v>
      </c>
    </row>
    <row r="99" spans="2:5" x14ac:dyDescent="0.3">
      <c r="B99" s="264">
        <v>44044</v>
      </c>
      <c r="C99" s="368">
        <v>5600</v>
      </c>
      <c r="D99" s="368">
        <v>304</v>
      </c>
      <c r="E99" s="368">
        <v>5904</v>
      </c>
    </row>
    <row r="100" spans="2:5" x14ac:dyDescent="0.3">
      <c r="B100" s="264">
        <v>44075</v>
      </c>
      <c r="C100" s="368">
        <v>6256</v>
      </c>
      <c r="D100" s="368">
        <v>329</v>
      </c>
      <c r="E100" s="368">
        <v>6585</v>
      </c>
    </row>
    <row r="101" spans="2:5" x14ac:dyDescent="0.3">
      <c r="B101" s="264">
        <v>44105</v>
      </c>
      <c r="C101" s="368">
        <v>6677</v>
      </c>
      <c r="D101" s="368">
        <v>356</v>
      </c>
      <c r="E101" s="368">
        <v>7033</v>
      </c>
    </row>
    <row r="102" spans="2:5" x14ac:dyDescent="0.3">
      <c r="B102" s="264">
        <v>44136</v>
      </c>
      <c r="C102" s="368">
        <v>7271</v>
      </c>
      <c r="D102" s="368">
        <v>364</v>
      </c>
      <c r="E102" s="368">
        <v>7635</v>
      </c>
    </row>
    <row r="103" spans="2:5" x14ac:dyDescent="0.3">
      <c r="B103" s="264">
        <v>44166</v>
      </c>
      <c r="C103" s="368">
        <v>7060</v>
      </c>
      <c r="D103" s="368">
        <v>369</v>
      </c>
      <c r="E103" s="368">
        <v>7429</v>
      </c>
    </row>
    <row r="104" spans="2:5" x14ac:dyDescent="0.3">
      <c r="B104" s="411" t="s">
        <v>64</v>
      </c>
      <c r="C104" s="367">
        <v>67649</v>
      </c>
      <c r="D104" s="367">
        <v>5224</v>
      </c>
      <c r="E104" s="367">
        <v>72873</v>
      </c>
    </row>
    <row r="105" spans="2:5" x14ac:dyDescent="0.3">
      <c r="B105" s="264">
        <v>44197</v>
      </c>
      <c r="C105" s="368">
        <v>5872</v>
      </c>
      <c r="D105" s="368">
        <v>407</v>
      </c>
      <c r="E105" s="368">
        <v>6279</v>
      </c>
    </row>
    <row r="106" spans="2:5" x14ac:dyDescent="0.3">
      <c r="B106" s="264">
        <v>44228</v>
      </c>
      <c r="C106" s="368">
        <v>6398</v>
      </c>
      <c r="D106" s="368">
        <v>336</v>
      </c>
      <c r="E106" s="368">
        <v>6734</v>
      </c>
    </row>
    <row r="107" spans="2:5" x14ac:dyDescent="0.3">
      <c r="B107" s="264">
        <v>44256</v>
      </c>
      <c r="C107" s="368">
        <v>6284</v>
      </c>
      <c r="D107" s="368">
        <v>400</v>
      </c>
      <c r="E107" s="368">
        <v>6684</v>
      </c>
    </row>
    <row r="108" spans="2:5" x14ac:dyDescent="0.3">
      <c r="B108" s="264">
        <v>44287</v>
      </c>
      <c r="C108" s="368">
        <v>5645</v>
      </c>
      <c r="D108" s="368">
        <v>429</v>
      </c>
      <c r="E108" s="368">
        <v>6074</v>
      </c>
    </row>
    <row r="109" spans="2:5" x14ac:dyDescent="0.3">
      <c r="B109" s="264">
        <v>44317</v>
      </c>
      <c r="C109" s="368">
        <v>6254</v>
      </c>
      <c r="D109" s="368">
        <v>475</v>
      </c>
      <c r="E109" s="368">
        <v>6729</v>
      </c>
    </row>
    <row r="110" spans="2:5" x14ac:dyDescent="0.3">
      <c r="B110" s="264">
        <v>44348</v>
      </c>
      <c r="C110" s="368">
        <v>6456</v>
      </c>
      <c r="D110" s="368">
        <v>551</v>
      </c>
      <c r="E110" s="368">
        <v>7007</v>
      </c>
    </row>
    <row r="111" spans="2:5" x14ac:dyDescent="0.3">
      <c r="B111" s="264">
        <v>44378</v>
      </c>
      <c r="C111" s="368">
        <v>6122</v>
      </c>
      <c r="D111" s="368">
        <v>574</v>
      </c>
      <c r="E111" s="368">
        <v>6696</v>
      </c>
    </row>
    <row r="112" spans="2:5" x14ac:dyDescent="0.3">
      <c r="B112" s="264">
        <v>44409</v>
      </c>
      <c r="C112" s="368">
        <v>7688</v>
      </c>
      <c r="D112" s="368">
        <v>653</v>
      </c>
      <c r="E112" s="368">
        <v>8341</v>
      </c>
    </row>
    <row r="113" spans="2:5" x14ac:dyDescent="0.3">
      <c r="B113" s="264">
        <v>44440</v>
      </c>
      <c r="C113" s="368">
        <v>7542</v>
      </c>
      <c r="D113" s="368">
        <v>649</v>
      </c>
      <c r="E113" s="368">
        <v>8191</v>
      </c>
    </row>
    <row r="114" spans="2:5" x14ac:dyDescent="0.3">
      <c r="B114" s="264">
        <v>44470</v>
      </c>
      <c r="C114" s="368">
        <v>7921</v>
      </c>
      <c r="D114" s="368">
        <v>672</v>
      </c>
      <c r="E114" s="368">
        <v>8593</v>
      </c>
    </row>
    <row r="115" spans="2:5" x14ac:dyDescent="0.3">
      <c r="B115" s="264">
        <v>44501</v>
      </c>
      <c r="C115" s="368">
        <v>7649</v>
      </c>
      <c r="D115" s="368">
        <v>641</v>
      </c>
      <c r="E115" s="368">
        <v>8290</v>
      </c>
    </row>
    <row r="116" spans="2:5" x14ac:dyDescent="0.3">
      <c r="B116" s="264">
        <v>44531</v>
      </c>
      <c r="C116" s="368">
        <v>7848</v>
      </c>
      <c r="D116" s="368">
        <v>528</v>
      </c>
      <c r="E116" s="368">
        <v>8376</v>
      </c>
    </row>
    <row r="117" spans="2:5" x14ac:dyDescent="0.3">
      <c r="B117" s="411" t="s">
        <v>65</v>
      </c>
      <c r="C117" s="367">
        <v>81679</v>
      </c>
      <c r="D117" s="367">
        <v>6315</v>
      </c>
      <c r="E117" s="367">
        <v>87994</v>
      </c>
    </row>
    <row r="118" spans="2:5" x14ac:dyDescent="0.3">
      <c r="B118" s="264">
        <v>44562</v>
      </c>
      <c r="C118" s="368">
        <v>7668</v>
      </c>
      <c r="D118" s="368">
        <v>503</v>
      </c>
      <c r="E118" s="368">
        <v>8171</v>
      </c>
    </row>
    <row r="119" spans="2:5" x14ac:dyDescent="0.3">
      <c r="B119" s="264">
        <v>44593</v>
      </c>
      <c r="C119" s="368">
        <v>10374</v>
      </c>
      <c r="D119" s="368">
        <v>972</v>
      </c>
      <c r="E119" s="368">
        <v>11346</v>
      </c>
    </row>
    <row r="120" spans="2:5" x14ac:dyDescent="0.3">
      <c r="B120" s="264">
        <v>44621</v>
      </c>
      <c r="C120" s="368">
        <v>9515</v>
      </c>
      <c r="D120" s="368">
        <v>881</v>
      </c>
      <c r="E120" s="368">
        <v>10396</v>
      </c>
    </row>
    <row r="121" spans="2:5" x14ac:dyDescent="0.3">
      <c r="B121" s="264">
        <v>44652</v>
      </c>
      <c r="C121" s="368">
        <v>11485</v>
      </c>
      <c r="D121" s="368">
        <v>221</v>
      </c>
      <c r="E121" s="368">
        <v>11706</v>
      </c>
    </row>
    <row r="122" spans="2:5" x14ac:dyDescent="0.3">
      <c r="B122" s="264">
        <v>44682</v>
      </c>
      <c r="C122" s="368">
        <v>8749</v>
      </c>
      <c r="D122" s="368">
        <v>469</v>
      </c>
      <c r="E122" s="368">
        <v>9218</v>
      </c>
    </row>
    <row r="123" spans="2:5" x14ac:dyDescent="0.3">
      <c r="B123" s="264">
        <v>44713</v>
      </c>
      <c r="C123" s="368">
        <v>8701</v>
      </c>
      <c r="D123" s="368">
        <v>364</v>
      </c>
      <c r="E123" s="368">
        <v>9065</v>
      </c>
    </row>
    <row r="124" spans="2:5" x14ac:dyDescent="0.3">
      <c r="B124" s="264">
        <v>44743</v>
      </c>
      <c r="C124" s="368">
        <v>7724</v>
      </c>
      <c r="D124" s="368">
        <v>364</v>
      </c>
      <c r="E124" s="368">
        <v>8088</v>
      </c>
    </row>
    <row r="125" spans="2:5" x14ac:dyDescent="0.3">
      <c r="B125" s="264">
        <v>44774</v>
      </c>
      <c r="C125" s="368">
        <v>12287</v>
      </c>
      <c r="D125" s="368">
        <v>1895</v>
      </c>
      <c r="E125" s="368">
        <v>14182</v>
      </c>
    </row>
    <row r="126" spans="2:5" x14ac:dyDescent="0.3">
      <c r="B126" s="264">
        <v>44805</v>
      </c>
      <c r="C126" s="368">
        <v>6504</v>
      </c>
      <c r="D126" s="368">
        <v>681</v>
      </c>
      <c r="E126" s="368">
        <v>7185</v>
      </c>
    </row>
    <row r="127" spans="2:5" x14ac:dyDescent="0.3">
      <c r="B127" s="264">
        <v>44835</v>
      </c>
      <c r="C127" s="368">
        <v>10957</v>
      </c>
      <c r="D127" s="368">
        <v>584</v>
      </c>
      <c r="E127" s="368">
        <v>11541</v>
      </c>
    </row>
    <row r="128" spans="2:5" x14ac:dyDescent="0.3">
      <c r="B128" s="264">
        <v>44866</v>
      </c>
      <c r="C128" s="368">
        <v>11167</v>
      </c>
      <c r="D128" s="368">
        <v>843</v>
      </c>
      <c r="E128" s="368">
        <v>12010</v>
      </c>
    </row>
    <row r="129" spans="2:5" x14ac:dyDescent="0.3">
      <c r="B129" s="264">
        <v>44896</v>
      </c>
      <c r="C129" s="368">
        <v>10298</v>
      </c>
      <c r="D129" s="368">
        <v>642</v>
      </c>
      <c r="E129" s="368">
        <v>10940</v>
      </c>
    </row>
    <row r="130" spans="2:5" x14ac:dyDescent="0.3">
      <c r="B130" s="411" t="s">
        <v>66</v>
      </c>
      <c r="C130" s="367">
        <v>115429</v>
      </c>
      <c r="D130" s="367">
        <v>8419</v>
      </c>
      <c r="E130" s="367">
        <v>123848</v>
      </c>
    </row>
    <row r="131" spans="2:5" x14ac:dyDescent="0.3">
      <c r="B131" s="264">
        <v>44927</v>
      </c>
      <c r="C131" s="368">
        <v>7455</v>
      </c>
      <c r="D131" s="368">
        <v>326</v>
      </c>
      <c r="E131" s="368">
        <v>7781</v>
      </c>
    </row>
    <row r="132" spans="2:5" x14ac:dyDescent="0.3">
      <c r="B132" s="264">
        <v>44958</v>
      </c>
      <c r="C132" s="368">
        <v>9107</v>
      </c>
      <c r="D132" s="368">
        <v>532</v>
      </c>
      <c r="E132" s="368">
        <v>9639</v>
      </c>
    </row>
    <row r="133" spans="2:5" x14ac:dyDescent="0.3">
      <c r="B133" s="264">
        <v>44986</v>
      </c>
      <c r="C133" s="368">
        <v>7118</v>
      </c>
      <c r="D133" s="368">
        <v>288</v>
      </c>
      <c r="E133" s="368">
        <v>7406</v>
      </c>
    </row>
    <row r="134" spans="2:5" x14ac:dyDescent="0.3">
      <c r="B134" s="264">
        <v>45017</v>
      </c>
      <c r="C134" s="368">
        <v>10283</v>
      </c>
      <c r="D134" s="368">
        <v>783</v>
      </c>
      <c r="E134" s="368">
        <v>11066</v>
      </c>
    </row>
    <row r="135" spans="2:5" x14ac:dyDescent="0.3">
      <c r="B135" s="264">
        <v>45047</v>
      </c>
      <c r="C135" s="368">
        <v>7023</v>
      </c>
      <c r="D135" s="368">
        <v>470</v>
      </c>
      <c r="E135" s="368">
        <v>7493</v>
      </c>
    </row>
    <row r="136" spans="2:5" x14ac:dyDescent="0.3">
      <c r="B136" s="264">
        <v>45078</v>
      </c>
      <c r="C136" s="368">
        <v>7053</v>
      </c>
      <c r="D136" s="368">
        <v>490</v>
      </c>
      <c r="E136" s="368">
        <v>7543</v>
      </c>
    </row>
    <row r="137" spans="2:5" x14ac:dyDescent="0.3">
      <c r="B137" s="264">
        <v>45108</v>
      </c>
      <c r="C137" s="368">
        <v>6808</v>
      </c>
      <c r="D137" s="368">
        <v>277</v>
      </c>
      <c r="E137" s="368">
        <v>7085</v>
      </c>
    </row>
    <row r="138" spans="2:5" x14ac:dyDescent="0.3">
      <c r="B138" s="264">
        <v>45139</v>
      </c>
      <c r="C138" s="368">
        <v>8294</v>
      </c>
      <c r="D138" s="368">
        <v>463</v>
      </c>
      <c r="E138" s="368">
        <v>8757</v>
      </c>
    </row>
    <row r="139" spans="2:5" x14ac:dyDescent="0.3">
      <c r="B139" s="264">
        <v>45170</v>
      </c>
      <c r="C139" s="368">
        <v>8074</v>
      </c>
      <c r="D139" s="368">
        <v>279</v>
      </c>
      <c r="E139" s="368">
        <v>8353</v>
      </c>
    </row>
    <row r="140" spans="2:5" x14ac:dyDescent="0.3">
      <c r="B140" s="264">
        <v>45200</v>
      </c>
      <c r="C140" s="368">
        <v>8975</v>
      </c>
      <c r="D140" s="368">
        <v>477</v>
      </c>
      <c r="E140" s="368">
        <v>9452</v>
      </c>
    </row>
    <row r="141" spans="2:5" x14ac:dyDescent="0.3">
      <c r="B141" s="264">
        <v>45231</v>
      </c>
      <c r="C141" s="368">
        <v>8438</v>
      </c>
      <c r="D141" s="368">
        <v>231</v>
      </c>
      <c r="E141" s="368">
        <v>8669</v>
      </c>
    </row>
    <row r="142" spans="2:5" x14ac:dyDescent="0.3">
      <c r="B142" s="264">
        <v>45261</v>
      </c>
      <c r="C142" s="368">
        <v>9093</v>
      </c>
      <c r="D142" s="368">
        <v>237</v>
      </c>
      <c r="E142" s="368">
        <v>9330</v>
      </c>
    </row>
    <row r="143" spans="2:5" x14ac:dyDescent="0.3">
      <c r="B143" s="411" t="s">
        <v>844</v>
      </c>
      <c r="C143" s="367">
        <v>97721</v>
      </c>
      <c r="D143" s="367">
        <v>4853</v>
      </c>
      <c r="E143" s="367">
        <v>102574</v>
      </c>
    </row>
    <row r="144" spans="2:5" x14ac:dyDescent="0.3">
      <c r="B144" s="264">
        <v>45292</v>
      </c>
      <c r="C144" s="368">
        <v>7253</v>
      </c>
      <c r="D144" s="368">
        <v>275</v>
      </c>
      <c r="E144" s="368">
        <v>7528</v>
      </c>
    </row>
    <row r="145" spans="2:6" x14ac:dyDescent="0.3">
      <c r="B145" s="264">
        <v>45323</v>
      </c>
      <c r="C145" s="368">
        <v>7891</v>
      </c>
      <c r="D145" s="368">
        <v>398</v>
      </c>
      <c r="E145" s="368">
        <v>8289</v>
      </c>
    </row>
    <row r="146" spans="2:6" x14ac:dyDescent="0.3">
      <c r="B146" s="264">
        <v>45352</v>
      </c>
      <c r="C146" s="368">
        <v>7901</v>
      </c>
      <c r="D146" s="368">
        <v>499</v>
      </c>
      <c r="E146" s="368">
        <v>8400</v>
      </c>
    </row>
    <row r="147" spans="2:6" x14ac:dyDescent="0.3">
      <c r="B147" s="264">
        <v>45383</v>
      </c>
      <c r="C147" s="368">
        <v>8333</v>
      </c>
      <c r="D147" s="368">
        <v>514</v>
      </c>
      <c r="E147" s="368">
        <v>8847</v>
      </c>
    </row>
    <row r="148" spans="2:6" x14ac:dyDescent="0.3">
      <c r="B148" s="264">
        <v>45413</v>
      </c>
      <c r="C148" s="368">
        <v>7362</v>
      </c>
      <c r="D148" s="368">
        <v>459</v>
      </c>
      <c r="E148" s="368">
        <v>7821</v>
      </c>
    </row>
    <row r="149" spans="2:6" x14ac:dyDescent="0.3">
      <c r="B149" s="264">
        <v>45444</v>
      </c>
      <c r="C149" s="368">
        <v>8004</v>
      </c>
      <c r="D149" s="368">
        <v>682</v>
      </c>
      <c r="E149" s="368">
        <v>8686</v>
      </c>
    </row>
    <row r="150" spans="2:6" x14ac:dyDescent="0.3">
      <c r="B150" s="264">
        <v>45474</v>
      </c>
      <c r="C150" s="368">
        <v>7962</v>
      </c>
      <c r="D150" s="368">
        <v>846</v>
      </c>
      <c r="E150" s="368">
        <v>8808</v>
      </c>
    </row>
    <row r="151" spans="2:6" x14ac:dyDescent="0.3">
      <c r="B151" s="264">
        <v>45505</v>
      </c>
      <c r="C151" s="368">
        <v>8458</v>
      </c>
      <c r="D151" s="368">
        <v>643</v>
      </c>
      <c r="E151" s="368">
        <v>9101</v>
      </c>
    </row>
    <row r="152" spans="2:6" x14ac:dyDescent="0.3">
      <c r="B152" s="264">
        <v>45536</v>
      </c>
      <c r="C152" s="368">
        <v>8009</v>
      </c>
      <c r="D152" s="368">
        <v>534</v>
      </c>
      <c r="E152" s="368">
        <v>8543</v>
      </c>
      <c r="F152" s="144"/>
    </row>
    <row r="153" spans="2:6" x14ac:dyDescent="0.3">
      <c r="B153" s="264">
        <v>45566</v>
      </c>
      <c r="C153" s="368">
        <v>8728</v>
      </c>
      <c r="D153" s="368">
        <v>237</v>
      </c>
      <c r="E153" s="368">
        <v>8965</v>
      </c>
    </row>
    <row r="154" spans="2:6" x14ac:dyDescent="0.3">
      <c r="B154" s="264">
        <v>45597</v>
      </c>
      <c r="C154" s="368">
        <v>9015</v>
      </c>
      <c r="D154" s="368">
        <v>296</v>
      </c>
      <c r="E154" s="368">
        <v>9311</v>
      </c>
    </row>
    <row r="155" spans="2:6" x14ac:dyDescent="0.3">
      <c r="B155" s="264">
        <v>45627</v>
      </c>
      <c r="C155" s="368">
        <v>8236</v>
      </c>
      <c r="D155" s="368">
        <v>349</v>
      </c>
      <c r="E155" s="368">
        <v>8585</v>
      </c>
    </row>
    <row r="156" spans="2:6" x14ac:dyDescent="0.3">
      <c r="B156" s="412" t="s">
        <v>862</v>
      </c>
      <c r="C156" s="367">
        <v>97152</v>
      </c>
      <c r="D156" s="367">
        <v>5732</v>
      </c>
      <c r="E156" s="367">
        <v>102884</v>
      </c>
    </row>
    <row r="157" spans="2:6" x14ac:dyDescent="0.3">
      <c r="B157" s="264">
        <v>45658</v>
      </c>
      <c r="C157" s="368">
        <v>7857</v>
      </c>
      <c r="D157" s="368">
        <v>207</v>
      </c>
      <c r="E157" s="368">
        <v>8064</v>
      </c>
    </row>
    <row r="158" spans="2:6" x14ac:dyDescent="0.3">
      <c r="B158" s="264">
        <v>45689</v>
      </c>
      <c r="C158" s="368">
        <v>8948</v>
      </c>
      <c r="D158" s="368">
        <v>259</v>
      </c>
      <c r="E158" s="368">
        <v>9207</v>
      </c>
    </row>
    <row r="159" spans="2:6" x14ac:dyDescent="0.3">
      <c r="B159" s="264">
        <v>45717</v>
      </c>
      <c r="C159" s="368">
        <v>7837</v>
      </c>
      <c r="D159" s="368">
        <v>330</v>
      </c>
      <c r="E159" s="368">
        <v>8167</v>
      </c>
    </row>
    <row r="160" spans="2:6" x14ac:dyDescent="0.3">
      <c r="B160" s="264">
        <v>45748</v>
      </c>
      <c r="C160" s="368">
        <v>7881</v>
      </c>
      <c r="D160" s="368">
        <v>614</v>
      </c>
      <c r="E160" s="368">
        <v>8495</v>
      </c>
    </row>
    <row r="161" spans="2:5" x14ac:dyDescent="0.3">
      <c r="B161" s="264">
        <v>45778</v>
      </c>
      <c r="C161" s="368">
        <v>7458</v>
      </c>
      <c r="D161" s="368">
        <v>254</v>
      </c>
      <c r="E161" s="368">
        <v>7712</v>
      </c>
    </row>
    <row r="162" spans="2:5" x14ac:dyDescent="0.3">
      <c r="B162" s="264">
        <v>45809</v>
      </c>
      <c r="C162" s="368">
        <v>7998</v>
      </c>
      <c r="D162" s="368">
        <v>628</v>
      </c>
      <c r="E162" s="368">
        <v>8626</v>
      </c>
    </row>
    <row r="163" spans="2:5" x14ac:dyDescent="0.3">
      <c r="B163" s="264">
        <v>45839</v>
      </c>
      <c r="C163" s="368">
        <v>8026</v>
      </c>
      <c r="D163" s="368">
        <v>935</v>
      </c>
      <c r="E163" s="368">
        <v>8961</v>
      </c>
    </row>
    <row r="164" spans="2:5" x14ac:dyDescent="0.3">
      <c r="B164" s="264">
        <v>45870</v>
      </c>
      <c r="C164" s="368">
        <v>8269</v>
      </c>
      <c r="D164" s="368">
        <v>1067</v>
      </c>
      <c r="E164" s="368">
        <v>9336</v>
      </c>
    </row>
    <row r="165" spans="2:5" x14ac:dyDescent="0.3">
      <c r="B165" s="264">
        <v>45901</v>
      </c>
      <c r="C165" s="368">
        <v>8830</v>
      </c>
      <c r="D165" s="368">
        <v>988</v>
      </c>
      <c r="E165" s="368">
        <v>9818</v>
      </c>
    </row>
    <row r="166" spans="2:5" x14ac:dyDescent="0.3">
      <c r="B166" s="4" t="s">
        <v>788</v>
      </c>
      <c r="C166">
        <v>9140</v>
      </c>
      <c r="D166">
        <v>955</v>
      </c>
      <c r="E166">
        <v>10095</v>
      </c>
    </row>
    <row r="167" spans="2:5" x14ac:dyDescent="0.3">
      <c r="C167">
        <v>9501</v>
      </c>
      <c r="D167">
        <v>611</v>
      </c>
      <c r="E167">
        <v>10112</v>
      </c>
    </row>
    <row r="168" spans="2:5" x14ac:dyDescent="0.3">
      <c r="C168">
        <v>9241</v>
      </c>
      <c r="D168">
        <v>581</v>
      </c>
      <c r="E168">
        <v>9822</v>
      </c>
    </row>
    <row r="169" spans="2:5" x14ac:dyDescent="0.3">
      <c r="C169">
        <v>100986</v>
      </c>
      <c r="D169">
        <v>7429</v>
      </c>
      <c r="E169">
        <v>108415</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78D6F-EC87-41C9-92BD-839DA7A713D5}">
  <sheetPr>
    <tabColor rgb="FFFFFF00"/>
  </sheetPr>
  <dimension ref="B2:J183"/>
  <sheetViews>
    <sheetView workbookViewId="0">
      <selection activeCell="B5" sqref="B5"/>
    </sheetView>
  </sheetViews>
  <sheetFormatPr baseColWidth="10" defaultRowHeight="14.4" x14ac:dyDescent="0.3"/>
  <cols>
    <col min="2" max="2" width="25.44140625" customWidth="1"/>
    <col min="3" max="3" width="23" customWidth="1"/>
    <col min="4" max="4" width="23.109375" customWidth="1"/>
    <col min="5" max="5" width="18.33203125" customWidth="1"/>
    <col min="6" max="6" width="22.44140625" customWidth="1"/>
    <col min="7" max="7" width="18.5546875" customWidth="1"/>
    <col min="8" max="8" width="24.33203125" customWidth="1"/>
    <col min="9" max="9" width="15.5546875" customWidth="1"/>
    <col min="10" max="10" width="22.88671875" customWidth="1"/>
  </cols>
  <sheetData>
    <row r="2" spans="2:10" ht="23.4" x14ac:dyDescent="0.3">
      <c r="B2" s="1" t="s">
        <v>700</v>
      </c>
    </row>
    <row r="4" spans="2:10" ht="18" x14ac:dyDescent="0.35">
      <c r="B4" s="293" t="s">
        <v>707</v>
      </c>
      <c r="C4" s="293"/>
      <c r="D4" s="293"/>
      <c r="E4" s="293"/>
    </row>
    <row r="5" spans="2:10" x14ac:dyDescent="0.3">
      <c r="B5" s="3" t="s">
        <v>923</v>
      </c>
      <c r="G5" s="15"/>
      <c r="H5" s="15"/>
    </row>
    <row r="7" spans="2:10" ht="31.5" customHeight="1" x14ac:dyDescent="0.3">
      <c r="B7" s="648" t="s">
        <v>472</v>
      </c>
      <c r="C7" s="645" t="s">
        <v>708</v>
      </c>
      <c r="D7" s="646"/>
      <c r="E7" s="645" t="s">
        <v>709</v>
      </c>
      <c r="F7" s="646"/>
      <c r="G7" s="647" t="s">
        <v>706</v>
      </c>
      <c r="H7" s="646"/>
      <c r="I7" s="647" t="s">
        <v>25</v>
      </c>
      <c r="J7" s="646"/>
    </row>
    <row r="8" spans="2:10" x14ac:dyDescent="0.3">
      <c r="B8" s="649"/>
      <c r="C8" s="322" t="s">
        <v>701</v>
      </c>
      <c r="D8" s="322" t="s">
        <v>699</v>
      </c>
      <c r="E8" s="322" t="s">
        <v>701</v>
      </c>
      <c r="F8" s="322" t="s">
        <v>699</v>
      </c>
      <c r="G8" s="322" t="s">
        <v>701</v>
      </c>
      <c r="H8" s="322" t="s">
        <v>699</v>
      </c>
      <c r="I8" s="322" t="s">
        <v>701</v>
      </c>
      <c r="J8" s="322" t="s">
        <v>699</v>
      </c>
    </row>
    <row r="9" spans="2:10" x14ac:dyDescent="0.3">
      <c r="B9" s="413" t="s">
        <v>836</v>
      </c>
      <c r="C9" s="414"/>
      <c r="D9" s="414"/>
      <c r="E9" s="414"/>
      <c r="F9" s="414"/>
      <c r="G9" s="414"/>
      <c r="H9" s="415"/>
      <c r="I9" s="372">
        <v>1212454</v>
      </c>
      <c r="J9" s="372">
        <v>3774487</v>
      </c>
    </row>
    <row r="10" spans="2:10" x14ac:dyDescent="0.3">
      <c r="B10" s="416" t="s">
        <v>704</v>
      </c>
      <c r="C10" s="369"/>
      <c r="D10" s="369"/>
      <c r="E10" s="369"/>
      <c r="F10" s="369"/>
      <c r="G10" s="369"/>
      <c r="H10" s="369"/>
      <c r="I10" s="370">
        <v>23671</v>
      </c>
      <c r="J10" s="370">
        <v>102602</v>
      </c>
    </row>
    <row r="11" spans="2:10" x14ac:dyDescent="0.3">
      <c r="B11" s="411">
        <v>2010</v>
      </c>
      <c r="C11" s="369"/>
      <c r="D11" s="369"/>
      <c r="E11" s="369"/>
      <c r="F11" s="369"/>
      <c r="G11" s="369"/>
      <c r="H11" s="369"/>
      <c r="I11" s="370">
        <v>90591</v>
      </c>
      <c r="J11" s="370">
        <v>283345</v>
      </c>
    </row>
    <row r="12" spans="2:10" x14ac:dyDescent="0.3">
      <c r="B12" s="411">
        <v>2011</v>
      </c>
      <c r="C12" s="370">
        <v>24377</v>
      </c>
      <c r="D12" s="370"/>
      <c r="E12" s="370">
        <v>2933</v>
      </c>
      <c r="F12" s="370"/>
      <c r="G12" s="370">
        <v>78512</v>
      </c>
      <c r="H12" s="370"/>
      <c r="I12" s="370">
        <v>105822</v>
      </c>
      <c r="J12" s="370">
        <v>430659</v>
      </c>
    </row>
    <row r="13" spans="2:10" x14ac:dyDescent="0.3">
      <c r="B13" s="411">
        <v>2012</v>
      </c>
      <c r="C13" s="370">
        <v>19926</v>
      </c>
      <c r="D13" s="370">
        <v>74609</v>
      </c>
      <c r="E13" s="370">
        <v>1932</v>
      </c>
      <c r="F13" s="370">
        <v>9800</v>
      </c>
      <c r="G13" s="370">
        <v>32869</v>
      </c>
      <c r="H13" s="370">
        <v>130383</v>
      </c>
      <c r="I13" s="370">
        <v>54727</v>
      </c>
      <c r="J13" s="370">
        <v>214792</v>
      </c>
    </row>
    <row r="14" spans="2:10" x14ac:dyDescent="0.3">
      <c r="B14" s="264">
        <v>41275</v>
      </c>
      <c r="C14" s="371">
        <v>1344</v>
      </c>
      <c r="D14" s="371">
        <v>5074</v>
      </c>
      <c r="E14" s="371">
        <v>84</v>
      </c>
      <c r="F14" s="371">
        <v>433</v>
      </c>
      <c r="G14" s="371">
        <v>1525</v>
      </c>
      <c r="H14" s="371">
        <v>5846</v>
      </c>
      <c r="I14" s="371">
        <v>2953</v>
      </c>
      <c r="J14" s="371">
        <v>11353</v>
      </c>
    </row>
    <row r="15" spans="2:10" x14ac:dyDescent="0.3">
      <c r="B15" s="264">
        <v>41306</v>
      </c>
      <c r="C15" s="371">
        <v>1353</v>
      </c>
      <c r="D15" s="371">
        <v>5003</v>
      </c>
      <c r="E15" s="371">
        <v>87</v>
      </c>
      <c r="F15" s="371">
        <v>397</v>
      </c>
      <c r="G15" s="371">
        <v>1589</v>
      </c>
      <c r="H15" s="371">
        <v>5817</v>
      </c>
      <c r="I15" s="371">
        <v>3029</v>
      </c>
      <c r="J15" s="371">
        <v>11217</v>
      </c>
    </row>
    <row r="16" spans="2:10" x14ac:dyDescent="0.3">
      <c r="B16" s="264">
        <v>41334</v>
      </c>
      <c r="C16" s="371">
        <v>1556</v>
      </c>
      <c r="D16" s="371">
        <v>5790</v>
      </c>
      <c r="E16" s="371">
        <v>83</v>
      </c>
      <c r="F16" s="371">
        <v>353</v>
      </c>
      <c r="G16" s="371">
        <v>1708</v>
      </c>
      <c r="H16" s="371">
        <v>5791</v>
      </c>
      <c r="I16" s="371">
        <v>3347</v>
      </c>
      <c r="J16" s="371">
        <v>11934</v>
      </c>
    </row>
    <row r="17" spans="2:10" x14ac:dyDescent="0.3">
      <c r="B17" s="264">
        <v>41365</v>
      </c>
      <c r="C17" s="371">
        <v>1076</v>
      </c>
      <c r="D17" s="371">
        <v>4086</v>
      </c>
      <c r="E17" s="371">
        <v>69</v>
      </c>
      <c r="F17" s="371">
        <v>271</v>
      </c>
      <c r="G17" s="371">
        <v>1727</v>
      </c>
      <c r="H17" s="371">
        <v>5901</v>
      </c>
      <c r="I17" s="371">
        <v>2872</v>
      </c>
      <c r="J17" s="371">
        <v>10258</v>
      </c>
    </row>
    <row r="18" spans="2:10" x14ac:dyDescent="0.3">
      <c r="B18" s="264">
        <v>41395</v>
      </c>
      <c r="C18" s="371">
        <v>920</v>
      </c>
      <c r="D18" s="371">
        <v>3380</v>
      </c>
      <c r="E18" s="371">
        <v>38</v>
      </c>
      <c r="F18" s="371">
        <v>168</v>
      </c>
      <c r="G18" s="371">
        <v>1182</v>
      </c>
      <c r="H18" s="371">
        <v>4056</v>
      </c>
      <c r="I18" s="371">
        <v>2140</v>
      </c>
      <c r="J18" s="371">
        <v>7604</v>
      </c>
    </row>
    <row r="19" spans="2:10" x14ac:dyDescent="0.3">
      <c r="B19" s="264">
        <v>41426</v>
      </c>
      <c r="C19" s="371">
        <v>911</v>
      </c>
      <c r="D19" s="371">
        <v>3309</v>
      </c>
      <c r="E19" s="371">
        <v>125</v>
      </c>
      <c r="F19" s="371">
        <v>648</v>
      </c>
      <c r="G19" s="371">
        <v>1778</v>
      </c>
      <c r="H19" s="371">
        <v>6154</v>
      </c>
      <c r="I19" s="371">
        <v>2814</v>
      </c>
      <c r="J19" s="371">
        <v>10111</v>
      </c>
    </row>
    <row r="20" spans="2:10" x14ac:dyDescent="0.3">
      <c r="B20" s="264">
        <v>41456</v>
      </c>
      <c r="C20" s="371">
        <v>1073</v>
      </c>
      <c r="D20" s="371">
        <v>3717</v>
      </c>
      <c r="E20" s="371">
        <v>75</v>
      </c>
      <c r="F20" s="371">
        <v>297</v>
      </c>
      <c r="G20" s="371">
        <v>1520</v>
      </c>
      <c r="H20" s="371">
        <v>5115</v>
      </c>
      <c r="I20" s="371">
        <v>2668</v>
      </c>
      <c r="J20" s="371">
        <v>9129</v>
      </c>
    </row>
    <row r="21" spans="2:10" x14ac:dyDescent="0.3">
      <c r="B21" s="264">
        <v>41487</v>
      </c>
      <c r="C21" s="371">
        <v>1037</v>
      </c>
      <c r="D21" s="371">
        <v>3504</v>
      </c>
      <c r="E21" s="371">
        <v>284</v>
      </c>
      <c r="F21" s="371">
        <v>1590</v>
      </c>
      <c r="G21" s="371">
        <v>2172</v>
      </c>
      <c r="H21" s="371">
        <v>6454</v>
      </c>
      <c r="I21" s="371">
        <v>3493</v>
      </c>
      <c r="J21" s="371">
        <v>11548</v>
      </c>
    </row>
    <row r="22" spans="2:10" x14ac:dyDescent="0.3">
      <c r="B22" s="264">
        <v>41518</v>
      </c>
      <c r="C22" s="371">
        <v>2257</v>
      </c>
      <c r="D22" s="371">
        <v>8307</v>
      </c>
      <c r="E22" s="371">
        <v>45</v>
      </c>
      <c r="F22" s="371">
        <v>183</v>
      </c>
      <c r="G22" s="371">
        <v>1509</v>
      </c>
      <c r="H22" s="371">
        <v>5003</v>
      </c>
      <c r="I22" s="371">
        <v>3811</v>
      </c>
      <c r="J22" s="371">
        <v>13493</v>
      </c>
    </row>
    <row r="23" spans="2:10" x14ac:dyDescent="0.3">
      <c r="B23" s="264">
        <v>41548</v>
      </c>
      <c r="C23" s="371">
        <v>2716</v>
      </c>
      <c r="D23" s="371">
        <v>10131</v>
      </c>
      <c r="E23" s="371">
        <v>147</v>
      </c>
      <c r="F23" s="371">
        <v>685</v>
      </c>
      <c r="G23" s="371">
        <v>1865</v>
      </c>
      <c r="H23" s="371">
        <v>6227</v>
      </c>
      <c r="I23" s="371">
        <v>4728</v>
      </c>
      <c r="J23" s="371">
        <v>17043</v>
      </c>
    </row>
    <row r="24" spans="2:10" x14ac:dyDescent="0.3">
      <c r="B24" s="264">
        <v>41579</v>
      </c>
      <c r="C24" s="371">
        <v>1624</v>
      </c>
      <c r="D24" s="371">
        <v>5781</v>
      </c>
      <c r="E24" s="371">
        <v>79</v>
      </c>
      <c r="F24" s="371">
        <v>348</v>
      </c>
      <c r="G24" s="371">
        <v>1639</v>
      </c>
      <c r="H24" s="371">
        <v>5415</v>
      </c>
      <c r="I24" s="371">
        <v>3342</v>
      </c>
      <c r="J24" s="371">
        <v>11544</v>
      </c>
    </row>
    <row r="25" spans="2:10" x14ac:dyDescent="0.3">
      <c r="B25" s="264">
        <v>41609</v>
      </c>
      <c r="C25" s="371">
        <v>1527</v>
      </c>
      <c r="D25" s="371">
        <v>5675</v>
      </c>
      <c r="E25" s="371">
        <v>77</v>
      </c>
      <c r="F25" s="371">
        <v>312</v>
      </c>
      <c r="G25" s="371">
        <v>1584</v>
      </c>
      <c r="H25" s="371">
        <v>4895</v>
      </c>
      <c r="I25" s="371">
        <v>3188</v>
      </c>
      <c r="J25" s="371">
        <v>10882</v>
      </c>
    </row>
    <row r="26" spans="2:10" x14ac:dyDescent="0.3">
      <c r="B26" s="411">
        <v>2013</v>
      </c>
      <c r="C26" s="370">
        <v>17394</v>
      </c>
      <c r="D26" s="370">
        <v>63757</v>
      </c>
      <c r="E26" s="370">
        <v>1193</v>
      </c>
      <c r="F26" s="370">
        <v>5685</v>
      </c>
      <c r="G26" s="370">
        <v>19798</v>
      </c>
      <c r="H26" s="370">
        <v>66674</v>
      </c>
      <c r="I26" s="370">
        <v>38385</v>
      </c>
      <c r="J26" s="370">
        <v>136116</v>
      </c>
    </row>
    <row r="27" spans="2:10" x14ac:dyDescent="0.3">
      <c r="B27" s="264">
        <v>41640</v>
      </c>
      <c r="C27" s="371">
        <v>1680</v>
      </c>
      <c r="D27" s="371">
        <v>6027</v>
      </c>
      <c r="E27" s="371">
        <v>52</v>
      </c>
      <c r="F27" s="371">
        <v>220</v>
      </c>
      <c r="G27" s="371">
        <v>1280</v>
      </c>
      <c r="H27" s="371">
        <v>4011</v>
      </c>
      <c r="I27" s="371">
        <v>3012</v>
      </c>
      <c r="J27" s="371">
        <v>10258</v>
      </c>
    </row>
    <row r="28" spans="2:10" x14ac:dyDescent="0.3">
      <c r="B28" s="264">
        <v>41671</v>
      </c>
      <c r="C28" s="371">
        <v>1550</v>
      </c>
      <c r="D28" s="371">
        <v>5590</v>
      </c>
      <c r="E28" s="371">
        <v>76</v>
      </c>
      <c r="F28" s="371">
        <v>318</v>
      </c>
      <c r="G28" s="371">
        <v>1520</v>
      </c>
      <c r="H28" s="371">
        <v>4945</v>
      </c>
      <c r="I28" s="371">
        <v>3146</v>
      </c>
      <c r="J28" s="371">
        <v>10853</v>
      </c>
    </row>
    <row r="29" spans="2:10" x14ac:dyDescent="0.3">
      <c r="B29" s="264">
        <v>41699</v>
      </c>
      <c r="C29" s="371">
        <v>1367</v>
      </c>
      <c r="D29" s="371">
        <v>4922</v>
      </c>
      <c r="E29" s="371">
        <v>99</v>
      </c>
      <c r="F29" s="371">
        <v>470</v>
      </c>
      <c r="G29" s="371">
        <v>1354</v>
      </c>
      <c r="H29" s="371">
        <v>4290</v>
      </c>
      <c r="I29" s="371">
        <v>2820</v>
      </c>
      <c r="J29" s="371">
        <v>9682</v>
      </c>
    </row>
    <row r="30" spans="2:10" x14ac:dyDescent="0.3">
      <c r="B30" s="264">
        <v>41730</v>
      </c>
      <c r="C30" s="371">
        <v>1713</v>
      </c>
      <c r="D30" s="371">
        <v>6039</v>
      </c>
      <c r="E30" s="371">
        <v>117</v>
      </c>
      <c r="F30" s="371">
        <v>534</v>
      </c>
      <c r="G30" s="371">
        <v>1841</v>
      </c>
      <c r="H30" s="371">
        <v>6029</v>
      </c>
      <c r="I30" s="371">
        <v>3671</v>
      </c>
      <c r="J30" s="371">
        <v>12602</v>
      </c>
    </row>
    <row r="31" spans="2:10" x14ac:dyDescent="0.3">
      <c r="B31" s="264">
        <v>41760</v>
      </c>
      <c r="C31" s="371">
        <v>1767</v>
      </c>
      <c r="D31" s="371">
        <v>6174</v>
      </c>
      <c r="E31" s="371">
        <v>124</v>
      </c>
      <c r="F31" s="371">
        <v>523</v>
      </c>
      <c r="G31" s="371">
        <v>1514</v>
      </c>
      <c r="H31" s="371">
        <v>4663</v>
      </c>
      <c r="I31" s="371">
        <v>3405</v>
      </c>
      <c r="J31" s="371">
        <v>11360</v>
      </c>
    </row>
    <row r="32" spans="2:10" x14ac:dyDescent="0.3">
      <c r="B32" s="264">
        <v>41791</v>
      </c>
      <c r="C32" s="371">
        <v>1613</v>
      </c>
      <c r="D32" s="371">
        <v>5821</v>
      </c>
      <c r="E32" s="371">
        <v>120</v>
      </c>
      <c r="F32" s="371">
        <v>517</v>
      </c>
      <c r="G32" s="371">
        <v>1715</v>
      </c>
      <c r="H32" s="371">
        <v>5301</v>
      </c>
      <c r="I32" s="371">
        <v>3448</v>
      </c>
      <c r="J32" s="371">
        <v>11639</v>
      </c>
    </row>
    <row r="33" spans="2:10" x14ac:dyDescent="0.3">
      <c r="B33" s="264">
        <v>41821</v>
      </c>
      <c r="C33" s="371">
        <v>1419</v>
      </c>
      <c r="D33" s="371">
        <v>4978</v>
      </c>
      <c r="E33" s="371">
        <v>88</v>
      </c>
      <c r="F33" s="371">
        <v>412</v>
      </c>
      <c r="G33" s="371">
        <v>1625</v>
      </c>
      <c r="H33" s="371">
        <v>5129</v>
      </c>
      <c r="I33" s="371">
        <v>3132</v>
      </c>
      <c r="J33" s="371">
        <v>10519</v>
      </c>
    </row>
    <row r="34" spans="2:10" x14ac:dyDescent="0.3">
      <c r="B34" s="264">
        <v>41852</v>
      </c>
      <c r="C34" s="371">
        <v>1494</v>
      </c>
      <c r="D34" s="371">
        <v>5380</v>
      </c>
      <c r="E34" s="371">
        <v>98</v>
      </c>
      <c r="F34" s="371">
        <v>469</v>
      </c>
      <c r="G34" s="371">
        <v>2110</v>
      </c>
      <c r="H34" s="371">
        <v>6696</v>
      </c>
      <c r="I34" s="371">
        <v>3702</v>
      </c>
      <c r="J34" s="371">
        <v>12545</v>
      </c>
    </row>
    <row r="35" spans="2:10" x14ac:dyDescent="0.3">
      <c r="B35" s="264">
        <v>41883</v>
      </c>
      <c r="C35" s="371">
        <v>2074</v>
      </c>
      <c r="D35" s="371">
        <v>6815</v>
      </c>
      <c r="E35" s="371">
        <v>153</v>
      </c>
      <c r="F35" s="371">
        <v>619</v>
      </c>
      <c r="G35" s="371">
        <v>1891</v>
      </c>
      <c r="H35" s="371">
        <v>5544</v>
      </c>
      <c r="I35" s="371">
        <v>4118</v>
      </c>
      <c r="J35" s="371">
        <v>12978</v>
      </c>
    </row>
    <row r="36" spans="2:10" x14ac:dyDescent="0.3">
      <c r="B36" s="264">
        <v>41913</v>
      </c>
      <c r="C36" s="371">
        <v>1793</v>
      </c>
      <c r="D36" s="371">
        <v>6196</v>
      </c>
      <c r="E36" s="371">
        <v>99</v>
      </c>
      <c r="F36" s="371">
        <v>453</v>
      </c>
      <c r="G36" s="371">
        <v>2822</v>
      </c>
      <c r="H36" s="371">
        <v>9121</v>
      </c>
      <c r="I36" s="371">
        <v>4714</v>
      </c>
      <c r="J36" s="371">
        <v>15770</v>
      </c>
    </row>
    <row r="37" spans="2:10" x14ac:dyDescent="0.3">
      <c r="B37" s="264">
        <v>41944</v>
      </c>
      <c r="C37" s="371">
        <v>1417</v>
      </c>
      <c r="D37" s="371">
        <v>5025</v>
      </c>
      <c r="E37" s="371">
        <v>119</v>
      </c>
      <c r="F37" s="371">
        <v>521</v>
      </c>
      <c r="G37" s="371">
        <v>2963</v>
      </c>
      <c r="H37" s="371">
        <v>9093</v>
      </c>
      <c r="I37" s="371">
        <v>4499</v>
      </c>
      <c r="J37" s="371">
        <v>14639</v>
      </c>
    </row>
    <row r="38" spans="2:10" x14ac:dyDescent="0.3">
      <c r="B38" s="264">
        <v>41974</v>
      </c>
      <c r="C38" s="371">
        <v>2023</v>
      </c>
      <c r="D38" s="371">
        <v>7131</v>
      </c>
      <c r="E38" s="371">
        <v>157</v>
      </c>
      <c r="F38" s="371">
        <v>606</v>
      </c>
      <c r="G38" s="371">
        <v>2407</v>
      </c>
      <c r="H38" s="371">
        <v>7565</v>
      </c>
      <c r="I38" s="371">
        <v>4587</v>
      </c>
      <c r="J38" s="371">
        <v>15302</v>
      </c>
    </row>
    <row r="39" spans="2:10" x14ac:dyDescent="0.3">
      <c r="B39" s="411">
        <v>2014</v>
      </c>
      <c r="C39" s="370">
        <v>19910</v>
      </c>
      <c r="D39" s="370">
        <v>70098</v>
      </c>
      <c r="E39" s="370">
        <v>1302</v>
      </c>
      <c r="F39" s="370">
        <v>5662</v>
      </c>
      <c r="G39" s="370">
        <v>23042</v>
      </c>
      <c r="H39" s="370">
        <v>72387</v>
      </c>
      <c r="I39" s="370">
        <v>44254</v>
      </c>
      <c r="J39" s="370">
        <v>148147</v>
      </c>
    </row>
    <row r="40" spans="2:10" x14ac:dyDescent="0.3">
      <c r="B40" s="264">
        <v>42005</v>
      </c>
      <c r="C40" s="371">
        <v>1303</v>
      </c>
      <c r="D40" s="371">
        <v>4627</v>
      </c>
      <c r="E40" s="371">
        <v>90</v>
      </c>
      <c r="F40" s="371">
        <v>407</v>
      </c>
      <c r="G40" s="371">
        <v>2299</v>
      </c>
      <c r="H40" s="371">
        <v>7138</v>
      </c>
      <c r="I40" s="371">
        <v>3692</v>
      </c>
      <c r="J40" s="371">
        <v>12172</v>
      </c>
    </row>
    <row r="41" spans="2:10" x14ac:dyDescent="0.3">
      <c r="B41" s="264">
        <v>42036</v>
      </c>
      <c r="C41" s="371">
        <v>1126</v>
      </c>
      <c r="D41" s="371">
        <v>4105</v>
      </c>
      <c r="E41" s="371">
        <v>68</v>
      </c>
      <c r="F41" s="371">
        <v>319</v>
      </c>
      <c r="G41" s="371">
        <v>1895</v>
      </c>
      <c r="H41" s="371">
        <v>5828</v>
      </c>
      <c r="I41" s="371">
        <v>3089</v>
      </c>
      <c r="J41" s="371">
        <v>10252</v>
      </c>
    </row>
    <row r="42" spans="2:10" x14ac:dyDescent="0.3">
      <c r="B42" s="264">
        <v>42064</v>
      </c>
      <c r="C42" s="371">
        <v>1509</v>
      </c>
      <c r="D42" s="371">
        <v>5148</v>
      </c>
      <c r="E42" s="371">
        <v>142</v>
      </c>
      <c r="F42" s="371">
        <v>601</v>
      </c>
      <c r="G42" s="371">
        <v>2308</v>
      </c>
      <c r="H42" s="371">
        <v>7031</v>
      </c>
      <c r="I42" s="371">
        <v>3959</v>
      </c>
      <c r="J42" s="371">
        <v>12780</v>
      </c>
    </row>
    <row r="43" spans="2:10" x14ac:dyDescent="0.3">
      <c r="B43" s="264">
        <v>42095</v>
      </c>
      <c r="C43" s="371">
        <v>1305</v>
      </c>
      <c r="D43" s="371">
        <v>4297</v>
      </c>
      <c r="E43" s="371">
        <v>154</v>
      </c>
      <c r="F43" s="371">
        <v>670</v>
      </c>
      <c r="G43" s="371">
        <v>2740</v>
      </c>
      <c r="H43" s="371">
        <v>8147</v>
      </c>
      <c r="I43" s="371">
        <v>4199</v>
      </c>
      <c r="J43" s="371">
        <v>13114</v>
      </c>
    </row>
    <row r="44" spans="2:10" x14ac:dyDescent="0.3">
      <c r="B44" s="264">
        <v>42125</v>
      </c>
      <c r="C44" s="371">
        <v>1328</v>
      </c>
      <c r="D44" s="371">
        <v>4634</v>
      </c>
      <c r="E44" s="371">
        <v>162</v>
      </c>
      <c r="F44" s="371">
        <v>698</v>
      </c>
      <c r="G44" s="371">
        <v>2387</v>
      </c>
      <c r="H44" s="371">
        <v>7056</v>
      </c>
      <c r="I44" s="371">
        <v>3877</v>
      </c>
      <c r="J44" s="371">
        <v>12388</v>
      </c>
    </row>
    <row r="45" spans="2:10" x14ac:dyDescent="0.3">
      <c r="B45" s="264">
        <v>42156</v>
      </c>
      <c r="C45" s="371">
        <v>1079</v>
      </c>
      <c r="D45" s="371">
        <v>3931</v>
      </c>
      <c r="E45" s="371">
        <v>121</v>
      </c>
      <c r="F45" s="371">
        <v>595</v>
      </c>
      <c r="G45" s="371">
        <v>2940</v>
      </c>
      <c r="H45" s="371">
        <v>8577</v>
      </c>
      <c r="I45" s="371">
        <v>4140</v>
      </c>
      <c r="J45" s="371">
        <v>13103</v>
      </c>
    </row>
    <row r="46" spans="2:10" x14ac:dyDescent="0.3">
      <c r="B46" s="264">
        <v>42186</v>
      </c>
      <c r="C46" s="371">
        <v>1562</v>
      </c>
      <c r="D46" s="371">
        <v>5243</v>
      </c>
      <c r="E46" s="371">
        <v>193</v>
      </c>
      <c r="F46" s="371">
        <v>896</v>
      </c>
      <c r="G46" s="371">
        <v>1660</v>
      </c>
      <c r="H46" s="371">
        <v>4806</v>
      </c>
      <c r="I46" s="371">
        <v>3415</v>
      </c>
      <c r="J46" s="371">
        <v>10945</v>
      </c>
    </row>
    <row r="47" spans="2:10" x14ac:dyDescent="0.3">
      <c r="B47" s="264">
        <v>42217</v>
      </c>
      <c r="C47" s="371">
        <v>1389</v>
      </c>
      <c r="D47" s="371">
        <v>4383</v>
      </c>
      <c r="E47" s="371">
        <v>321</v>
      </c>
      <c r="F47" s="371">
        <v>1453</v>
      </c>
      <c r="G47" s="371">
        <v>4348</v>
      </c>
      <c r="H47" s="371">
        <v>12994</v>
      </c>
      <c r="I47" s="371">
        <v>6058</v>
      </c>
      <c r="J47" s="371">
        <v>18830</v>
      </c>
    </row>
    <row r="48" spans="2:10" x14ac:dyDescent="0.3">
      <c r="B48" s="264">
        <v>42248</v>
      </c>
      <c r="C48" s="371">
        <v>2017</v>
      </c>
      <c r="D48" s="371">
        <v>7335</v>
      </c>
      <c r="E48" s="371">
        <v>176</v>
      </c>
      <c r="F48" s="371">
        <v>801</v>
      </c>
      <c r="G48" s="371">
        <v>2843</v>
      </c>
      <c r="H48" s="371">
        <v>8849</v>
      </c>
      <c r="I48" s="371">
        <v>5036</v>
      </c>
      <c r="J48" s="371">
        <v>16985</v>
      </c>
    </row>
    <row r="49" spans="2:10" x14ac:dyDescent="0.3">
      <c r="B49" s="264">
        <v>42278</v>
      </c>
      <c r="C49" s="371">
        <v>1395</v>
      </c>
      <c r="D49" s="371">
        <v>4572</v>
      </c>
      <c r="E49" s="371">
        <v>175</v>
      </c>
      <c r="F49" s="371">
        <v>799</v>
      </c>
      <c r="G49" s="371">
        <v>2605</v>
      </c>
      <c r="H49" s="371">
        <v>7454</v>
      </c>
      <c r="I49" s="371">
        <v>4175</v>
      </c>
      <c r="J49" s="371">
        <v>12825</v>
      </c>
    </row>
    <row r="50" spans="2:10" x14ac:dyDescent="0.3">
      <c r="B50" s="264">
        <v>42309</v>
      </c>
      <c r="C50" s="371">
        <v>1495</v>
      </c>
      <c r="D50" s="371">
        <v>5282</v>
      </c>
      <c r="E50" s="371">
        <v>166</v>
      </c>
      <c r="F50" s="371">
        <v>712</v>
      </c>
      <c r="G50" s="371">
        <v>3733</v>
      </c>
      <c r="H50" s="371">
        <v>10856</v>
      </c>
      <c r="I50" s="371">
        <v>5394</v>
      </c>
      <c r="J50" s="371">
        <v>16850</v>
      </c>
    </row>
    <row r="51" spans="2:10" x14ac:dyDescent="0.3">
      <c r="B51" s="264">
        <v>42339</v>
      </c>
      <c r="C51" s="371">
        <v>1645</v>
      </c>
      <c r="D51" s="371">
        <v>5189</v>
      </c>
      <c r="E51" s="371">
        <v>200</v>
      </c>
      <c r="F51" s="371">
        <v>809</v>
      </c>
      <c r="G51" s="371">
        <v>2771</v>
      </c>
      <c r="H51" s="371">
        <v>8572</v>
      </c>
      <c r="I51" s="371">
        <v>4616</v>
      </c>
      <c r="J51" s="371">
        <v>14570</v>
      </c>
    </row>
    <row r="52" spans="2:10" x14ac:dyDescent="0.3">
      <c r="B52" s="411">
        <v>2015</v>
      </c>
      <c r="C52" s="370">
        <v>17153</v>
      </c>
      <c r="D52" s="370">
        <v>58746</v>
      </c>
      <c r="E52" s="370">
        <v>1968</v>
      </c>
      <c r="F52" s="370">
        <v>8760</v>
      </c>
      <c r="G52" s="370">
        <v>32529</v>
      </c>
      <c r="H52" s="370">
        <v>97308</v>
      </c>
      <c r="I52" s="370">
        <v>51650</v>
      </c>
      <c r="J52" s="370">
        <v>164814</v>
      </c>
    </row>
    <row r="53" spans="2:10" x14ac:dyDescent="0.3">
      <c r="B53" s="264">
        <v>42370</v>
      </c>
      <c r="C53" s="371">
        <v>1402</v>
      </c>
      <c r="D53" s="371">
        <v>4801</v>
      </c>
      <c r="E53" s="371">
        <v>157</v>
      </c>
      <c r="F53" s="371">
        <v>645</v>
      </c>
      <c r="G53" s="371">
        <v>2531</v>
      </c>
      <c r="H53" s="371">
        <v>7419</v>
      </c>
      <c r="I53" s="371">
        <v>4090</v>
      </c>
      <c r="J53" s="371">
        <v>12865</v>
      </c>
    </row>
    <row r="54" spans="2:10" x14ac:dyDescent="0.3">
      <c r="B54" s="264">
        <v>42401</v>
      </c>
      <c r="C54" s="371">
        <v>964</v>
      </c>
      <c r="D54" s="371">
        <v>3139</v>
      </c>
      <c r="E54" s="371">
        <v>156</v>
      </c>
      <c r="F54" s="371">
        <v>644</v>
      </c>
      <c r="G54" s="371">
        <v>2723</v>
      </c>
      <c r="H54" s="371">
        <v>8130</v>
      </c>
      <c r="I54" s="371">
        <v>3843</v>
      </c>
      <c r="J54" s="371">
        <v>11913</v>
      </c>
    </row>
    <row r="55" spans="2:10" x14ac:dyDescent="0.3">
      <c r="B55" s="264">
        <v>42430</v>
      </c>
      <c r="C55" s="371">
        <v>1710</v>
      </c>
      <c r="D55" s="371">
        <v>5724</v>
      </c>
      <c r="E55" s="371">
        <v>238</v>
      </c>
      <c r="F55" s="371">
        <v>993</v>
      </c>
      <c r="G55" s="371">
        <v>3197</v>
      </c>
      <c r="H55" s="371">
        <v>9196</v>
      </c>
      <c r="I55" s="371">
        <v>5145</v>
      </c>
      <c r="J55" s="371">
        <v>15913</v>
      </c>
    </row>
    <row r="56" spans="2:10" x14ac:dyDescent="0.3">
      <c r="B56" s="264">
        <v>42461</v>
      </c>
      <c r="C56" s="371">
        <v>1579</v>
      </c>
      <c r="D56" s="371">
        <v>5412</v>
      </c>
      <c r="E56" s="371">
        <v>196</v>
      </c>
      <c r="F56" s="371">
        <v>787</v>
      </c>
      <c r="G56" s="371">
        <v>2640</v>
      </c>
      <c r="H56" s="371">
        <v>7635</v>
      </c>
      <c r="I56" s="371">
        <v>4415</v>
      </c>
      <c r="J56" s="371">
        <v>13834</v>
      </c>
    </row>
    <row r="57" spans="2:10" x14ac:dyDescent="0.3">
      <c r="B57" s="264">
        <v>42491</v>
      </c>
      <c r="C57" s="371">
        <v>1550</v>
      </c>
      <c r="D57" s="371">
        <v>5486</v>
      </c>
      <c r="E57" s="371">
        <v>180</v>
      </c>
      <c r="F57" s="371">
        <v>760</v>
      </c>
      <c r="G57" s="371">
        <v>2933</v>
      </c>
      <c r="H57" s="371">
        <v>8633</v>
      </c>
      <c r="I57" s="371">
        <v>4663</v>
      </c>
      <c r="J57" s="371">
        <v>14879</v>
      </c>
    </row>
    <row r="58" spans="2:10" x14ac:dyDescent="0.3">
      <c r="B58" s="264">
        <v>42522</v>
      </c>
      <c r="C58" s="371">
        <v>1015</v>
      </c>
      <c r="D58" s="371">
        <v>3452</v>
      </c>
      <c r="E58" s="371">
        <v>121</v>
      </c>
      <c r="F58" s="371">
        <v>555</v>
      </c>
      <c r="G58" s="371">
        <v>2658</v>
      </c>
      <c r="H58" s="371">
        <v>7478</v>
      </c>
      <c r="I58" s="371">
        <v>3794</v>
      </c>
      <c r="J58" s="371">
        <v>11485</v>
      </c>
    </row>
    <row r="59" spans="2:10" x14ac:dyDescent="0.3">
      <c r="B59" s="264">
        <v>42552</v>
      </c>
      <c r="C59" s="371">
        <v>1746</v>
      </c>
      <c r="D59" s="371">
        <v>6028</v>
      </c>
      <c r="E59" s="371">
        <v>157</v>
      </c>
      <c r="F59" s="371">
        <v>657</v>
      </c>
      <c r="G59" s="371">
        <v>2535</v>
      </c>
      <c r="H59" s="371">
        <v>7430</v>
      </c>
      <c r="I59" s="371">
        <v>4438</v>
      </c>
      <c r="J59" s="371">
        <v>14115</v>
      </c>
    </row>
    <row r="60" spans="2:10" x14ac:dyDescent="0.3">
      <c r="B60" s="264">
        <v>42583</v>
      </c>
      <c r="C60" s="371">
        <v>1390</v>
      </c>
      <c r="D60" s="371">
        <v>4511</v>
      </c>
      <c r="E60" s="371">
        <v>153</v>
      </c>
      <c r="F60" s="371">
        <v>578</v>
      </c>
      <c r="G60" s="371">
        <v>3151</v>
      </c>
      <c r="H60" s="371">
        <v>9173</v>
      </c>
      <c r="I60" s="371">
        <v>4694</v>
      </c>
      <c r="J60" s="371">
        <v>14262</v>
      </c>
    </row>
    <row r="61" spans="2:10" x14ac:dyDescent="0.3">
      <c r="B61" s="264">
        <v>42614</v>
      </c>
      <c r="C61" s="371">
        <v>1402</v>
      </c>
      <c r="D61" s="371">
        <v>4329</v>
      </c>
      <c r="E61" s="371">
        <v>196</v>
      </c>
      <c r="F61" s="371">
        <v>823</v>
      </c>
      <c r="G61" s="371">
        <v>2981</v>
      </c>
      <c r="H61" s="371">
        <v>8807</v>
      </c>
      <c r="I61" s="371">
        <v>4579</v>
      </c>
      <c r="J61" s="371">
        <v>13959</v>
      </c>
    </row>
    <row r="62" spans="2:10" x14ac:dyDescent="0.3">
      <c r="B62" s="264">
        <v>42644</v>
      </c>
      <c r="C62" s="371">
        <v>1480</v>
      </c>
      <c r="D62" s="371">
        <v>5044</v>
      </c>
      <c r="E62" s="371">
        <v>136</v>
      </c>
      <c r="F62" s="371">
        <v>536</v>
      </c>
      <c r="G62" s="371">
        <v>2791</v>
      </c>
      <c r="H62" s="371">
        <v>8111</v>
      </c>
      <c r="I62" s="371">
        <v>4407</v>
      </c>
      <c r="J62" s="371">
        <v>13691</v>
      </c>
    </row>
    <row r="63" spans="2:10" x14ac:dyDescent="0.3">
      <c r="B63" s="264">
        <v>42675</v>
      </c>
      <c r="C63" s="371">
        <v>1497</v>
      </c>
      <c r="D63" s="371">
        <v>5099</v>
      </c>
      <c r="E63" s="371">
        <v>128</v>
      </c>
      <c r="F63" s="371">
        <v>483</v>
      </c>
      <c r="G63" s="371">
        <v>2064</v>
      </c>
      <c r="H63" s="371">
        <v>6110</v>
      </c>
      <c r="I63" s="371">
        <v>3689</v>
      </c>
      <c r="J63" s="371">
        <v>11692</v>
      </c>
    </row>
    <row r="64" spans="2:10" x14ac:dyDescent="0.3">
      <c r="B64" s="264">
        <v>42705</v>
      </c>
      <c r="C64" s="371">
        <v>1565</v>
      </c>
      <c r="D64" s="371">
        <v>5550</v>
      </c>
      <c r="E64" s="371">
        <v>94</v>
      </c>
      <c r="F64" s="371">
        <v>399</v>
      </c>
      <c r="G64" s="371">
        <v>3636</v>
      </c>
      <c r="H64" s="371">
        <v>11125</v>
      </c>
      <c r="I64" s="371">
        <v>5295</v>
      </c>
      <c r="J64" s="371">
        <v>17074</v>
      </c>
    </row>
    <row r="65" spans="2:10" x14ac:dyDescent="0.3">
      <c r="B65" s="411">
        <v>2016</v>
      </c>
      <c r="C65" s="370">
        <v>17300</v>
      </c>
      <c r="D65" s="370">
        <v>58575</v>
      </c>
      <c r="E65" s="370">
        <v>1912</v>
      </c>
      <c r="F65" s="370">
        <v>7860</v>
      </c>
      <c r="G65" s="370">
        <v>33840</v>
      </c>
      <c r="H65" s="370">
        <v>99247</v>
      </c>
      <c r="I65" s="370">
        <v>53052</v>
      </c>
      <c r="J65" s="370">
        <v>165682</v>
      </c>
    </row>
    <row r="66" spans="2:10" x14ac:dyDescent="0.3">
      <c r="B66" s="264">
        <v>42736</v>
      </c>
      <c r="C66" s="371">
        <v>1578</v>
      </c>
      <c r="D66" s="371">
        <v>5100</v>
      </c>
      <c r="E66" s="371">
        <v>122</v>
      </c>
      <c r="F66" s="371">
        <v>478</v>
      </c>
      <c r="G66" s="371">
        <v>3277</v>
      </c>
      <c r="H66" s="371">
        <v>9466</v>
      </c>
      <c r="I66" s="371">
        <v>4977</v>
      </c>
      <c r="J66" s="371">
        <v>15044</v>
      </c>
    </row>
    <row r="67" spans="2:10" x14ac:dyDescent="0.3">
      <c r="B67" s="264">
        <v>42767</v>
      </c>
      <c r="C67" s="371">
        <v>1309</v>
      </c>
      <c r="D67" s="371">
        <v>4472</v>
      </c>
      <c r="E67" s="371">
        <v>118</v>
      </c>
      <c r="F67" s="371">
        <v>502</v>
      </c>
      <c r="G67" s="371">
        <v>3001</v>
      </c>
      <c r="H67" s="371">
        <v>8506</v>
      </c>
      <c r="I67" s="371">
        <v>4428</v>
      </c>
      <c r="J67" s="371">
        <v>13480</v>
      </c>
    </row>
    <row r="68" spans="2:10" x14ac:dyDescent="0.3">
      <c r="B68" s="264">
        <v>42795</v>
      </c>
      <c r="C68" s="371">
        <v>1433</v>
      </c>
      <c r="D68" s="371">
        <v>4492</v>
      </c>
      <c r="E68" s="371">
        <v>123</v>
      </c>
      <c r="F68" s="371">
        <v>484</v>
      </c>
      <c r="G68" s="371">
        <v>2598</v>
      </c>
      <c r="H68" s="371">
        <v>7750</v>
      </c>
      <c r="I68" s="371">
        <v>4154</v>
      </c>
      <c r="J68" s="371">
        <v>12726</v>
      </c>
    </row>
    <row r="69" spans="2:10" x14ac:dyDescent="0.3">
      <c r="B69" s="264">
        <v>42826</v>
      </c>
      <c r="C69" s="371">
        <v>1610</v>
      </c>
      <c r="D69" s="371">
        <v>5252</v>
      </c>
      <c r="E69" s="371">
        <v>163</v>
      </c>
      <c r="F69" s="371">
        <v>704</v>
      </c>
      <c r="G69" s="371">
        <v>2935</v>
      </c>
      <c r="H69" s="371">
        <v>8131</v>
      </c>
      <c r="I69" s="371">
        <v>4708</v>
      </c>
      <c r="J69" s="371">
        <v>14087</v>
      </c>
    </row>
    <row r="70" spans="2:10" x14ac:dyDescent="0.3">
      <c r="B70" s="264">
        <v>42856</v>
      </c>
      <c r="C70" s="371">
        <v>1418</v>
      </c>
      <c r="D70" s="371">
        <v>4341</v>
      </c>
      <c r="E70" s="371">
        <v>177</v>
      </c>
      <c r="F70" s="371">
        <v>637</v>
      </c>
      <c r="G70" s="371">
        <v>3318</v>
      </c>
      <c r="H70" s="371">
        <v>8846</v>
      </c>
      <c r="I70" s="371">
        <v>4913</v>
      </c>
      <c r="J70" s="371">
        <v>13824</v>
      </c>
    </row>
    <row r="71" spans="2:10" x14ac:dyDescent="0.3">
      <c r="B71" s="264">
        <v>42887</v>
      </c>
      <c r="C71" s="371">
        <v>1230</v>
      </c>
      <c r="D71" s="371">
        <v>4069</v>
      </c>
      <c r="E71" s="371">
        <v>108</v>
      </c>
      <c r="F71" s="371">
        <v>460</v>
      </c>
      <c r="G71" s="371">
        <v>2707</v>
      </c>
      <c r="H71" s="371">
        <v>8139</v>
      </c>
      <c r="I71" s="371">
        <v>4045</v>
      </c>
      <c r="J71" s="371">
        <v>12668</v>
      </c>
    </row>
    <row r="72" spans="2:10" x14ac:dyDescent="0.3">
      <c r="B72" s="264">
        <v>42917</v>
      </c>
      <c r="C72" s="371">
        <v>1191</v>
      </c>
      <c r="D72" s="371">
        <v>4093</v>
      </c>
      <c r="E72" s="371">
        <v>118</v>
      </c>
      <c r="F72" s="371">
        <v>524</v>
      </c>
      <c r="G72" s="371">
        <v>3460</v>
      </c>
      <c r="H72" s="371">
        <v>9428</v>
      </c>
      <c r="I72" s="371">
        <v>4769</v>
      </c>
      <c r="J72" s="371">
        <v>14045</v>
      </c>
    </row>
    <row r="73" spans="2:10" x14ac:dyDescent="0.3">
      <c r="B73" s="264">
        <v>42948</v>
      </c>
      <c r="C73" s="371">
        <v>1646</v>
      </c>
      <c r="D73" s="371">
        <v>5129</v>
      </c>
      <c r="E73" s="371">
        <v>226</v>
      </c>
      <c r="F73" s="371">
        <v>888</v>
      </c>
      <c r="G73" s="371">
        <v>3406</v>
      </c>
      <c r="H73" s="371">
        <v>9871</v>
      </c>
      <c r="I73" s="371">
        <v>5278</v>
      </c>
      <c r="J73" s="371">
        <v>15888</v>
      </c>
    </row>
    <row r="74" spans="2:10" x14ac:dyDescent="0.3">
      <c r="B74" s="264">
        <v>42979</v>
      </c>
      <c r="C74" s="371">
        <v>1788</v>
      </c>
      <c r="D74" s="371">
        <v>5884</v>
      </c>
      <c r="E74" s="371">
        <v>227</v>
      </c>
      <c r="F74" s="371">
        <v>1042</v>
      </c>
      <c r="G74" s="371">
        <v>1959</v>
      </c>
      <c r="H74" s="371">
        <v>5773</v>
      </c>
      <c r="I74" s="371">
        <v>3974</v>
      </c>
      <c r="J74" s="371">
        <v>12699</v>
      </c>
    </row>
    <row r="75" spans="2:10" x14ac:dyDescent="0.3">
      <c r="B75" s="264">
        <v>43009</v>
      </c>
      <c r="C75" s="371">
        <v>1600</v>
      </c>
      <c r="D75" s="371">
        <v>5166</v>
      </c>
      <c r="E75" s="371">
        <v>160</v>
      </c>
      <c r="F75" s="371">
        <v>678</v>
      </c>
      <c r="G75" s="371">
        <v>5186</v>
      </c>
      <c r="H75" s="371">
        <v>14719</v>
      </c>
      <c r="I75" s="371">
        <v>6946</v>
      </c>
      <c r="J75" s="371">
        <v>20563</v>
      </c>
    </row>
    <row r="76" spans="2:10" x14ac:dyDescent="0.3">
      <c r="B76" s="264">
        <v>43040</v>
      </c>
      <c r="C76" s="371">
        <v>1751</v>
      </c>
      <c r="D76" s="371">
        <v>5849</v>
      </c>
      <c r="E76" s="371">
        <v>177</v>
      </c>
      <c r="F76" s="371">
        <v>742</v>
      </c>
      <c r="G76" s="371">
        <v>3371</v>
      </c>
      <c r="H76" s="371">
        <v>9775</v>
      </c>
      <c r="I76" s="371">
        <v>5299</v>
      </c>
      <c r="J76" s="371">
        <v>16366</v>
      </c>
    </row>
    <row r="77" spans="2:10" x14ac:dyDescent="0.3">
      <c r="B77" s="264">
        <v>43070</v>
      </c>
      <c r="C77" s="371">
        <v>1618</v>
      </c>
      <c r="D77" s="371">
        <v>5288</v>
      </c>
      <c r="E77" s="371">
        <v>188</v>
      </c>
      <c r="F77" s="371">
        <v>708</v>
      </c>
      <c r="G77" s="371">
        <v>3152</v>
      </c>
      <c r="H77" s="371">
        <v>9366</v>
      </c>
      <c r="I77" s="371">
        <v>4958</v>
      </c>
      <c r="J77" s="371">
        <v>15362</v>
      </c>
    </row>
    <row r="78" spans="2:10" x14ac:dyDescent="0.3">
      <c r="B78" s="411">
        <v>2017</v>
      </c>
      <c r="C78" s="370">
        <v>18172</v>
      </c>
      <c r="D78" s="370">
        <v>59135</v>
      </c>
      <c r="E78" s="370">
        <v>1907</v>
      </c>
      <c r="F78" s="370">
        <v>7847</v>
      </c>
      <c r="G78" s="370">
        <v>38370</v>
      </c>
      <c r="H78" s="370">
        <v>109770</v>
      </c>
      <c r="I78" s="370">
        <v>58449</v>
      </c>
      <c r="J78" s="370">
        <v>176752</v>
      </c>
    </row>
    <row r="79" spans="2:10" x14ac:dyDescent="0.3">
      <c r="B79" s="264">
        <v>43101</v>
      </c>
      <c r="C79" s="371">
        <v>1487</v>
      </c>
      <c r="D79" s="371">
        <v>4777</v>
      </c>
      <c r="E79" s="371">
        <v>142</v>
      </c>
      <c r="F79" s="371">
        <v>567</v>
      </c>
      <c r="G79" s="371">
        <v>3378</v>
      </c>
      <c r="H79" s="371">
        <v>9267</v>
      </c>
      <c r="I79" s="371">
        <v>5007</v>
      </c>
      <c r="J79" s="371">
        <v>14611</v>
      </c>
    </row>
    <row r="80" spans="2:10" x14ac:dyDescent="0.3">
      <c r="B80" s="264">
        <v>43132</v>
      </c>
      <c r="C80" s="371">
        <v>1165</v>
      </c>
      <c r="D80" s="371">
        <v>3878</v>
      </c>
      <c r="E80" s="371">
        <v>171</v>
      </c>
      <c r="F80" s="371">
        <v>740</v>
      </c>
      <c r="G80" s="371">
        <v>4024</v>
      </c>
      <c r="H80" s="371">
        <v>10885</v>
      </c>
      <c r="I80" s="371">
        <v>5360</v>
      </c>
      <c r="J80" s="371">
        <v>15503</v>
      </c>
    </row>
    <row r="81" spans="2:10" x14ac:dyDescent="0.3">
      <c r="B81" s="264">
        <v>43160</v>
      </c>
      <c r="C81" s="371">
        <v>2460</v>
      </c>
      <c r="D81" s="371">
        <v>7692</v>
      </c>
      <c r="E81" s="371">
        <v>296</v>
      </c>
      <c r="F81" s="371">
        <v>1104</v>
      </c>
      <c r="G81" s="371">
        <v>3447</v>
      </c>
      <c r="H81" s="371">
        <v>9794</v>
      </c>
      <c r="I81" s="371">
        <v>6203</v>
      </c>
      <c r="J81" s="371">
        <v>18590</v>
      </c>
    </row>
    <row r="82" spans="2:10" x14ac:dyDescent="0.3">
      <c r="B82" s="264">
        <v>43191</v>
      </c>
      <c r="C82" s="371">
        <v>1488</v>
      </c>
      <c r="D82" s="371">
        <v>4979</v>
      </c>
      <c r="E82" s="371">
        <v>166</v>
      </c>
      <c r="F82" s="371">
        <v>699</v>
      </c>
      <c r="G82" s="371">
        <v>3596</v>
      </c>
      <c r="H82" s="371">
        <v>10022</v>
      </c>
      <c r="I82" s="371">
        <v>5250</v>
      </c>
      <c r="J82" s="371">
        <v>15700</v>
      </c>
    </row>
    <row r="83" spans="2:10" x14ac:dyDescent="0.3">
      <c r="B83" s="264">
        <v>43221</v>
      </c>
      <c r="C83" s="371">
        <v>1705</v>
      </c>
      <c r="D83" s="371">
        <v>5530</v>
      </c>
      <c r="E83" s="371">
        <v>178</v>
      </c>
      <c r="F83" s="371">
        <v>714</v>
      </c>
      <c r="G83" s="371">
        <v>3536</v>
      </c>
      <c r="H83" s="371">
        <v>9898</v>
      </c>
      <c r="I83" s="371">
        <v>5419</v>
      </c>
      <c r="J83" s="371">
        <v>16142</v>
      </c>
    </row>
    <row r="84" spans="2:10" x14ac:dyDescent="0.3">
      <c r="B84" s="264">
        <v>43252</v>
      </c>
      <c r="C84" s="371">
        <v>1717</v>
      </c>
      <c r="D84" s="371">
        <v>5500</v>
      </c>
      <c r="E84" s="371">
        <v>211</v>
      </c>
      <c r="F84" s="371">
        <v>885</v>
      </c>
      <c r="G84" s="371">
        <v>3371</v>
      </c>
      <c r="H84" s="371">
        <v>9458</v>
      </c>
      <c r="I84" s="371">
        <v>5299</v>
      </c>
      <c r="J84" s="371">
        <v>15843</v>
      </c>
    </row>
    <row r="85" spans="2:10" x14ac:dyDescent="0.3">
      <c r="B85" s="264">
        <v>43282</v>
      </c>
      <c r="C85" s="371">
        <v>1574</v>
      </c>
      <c r="D85" s="371">
        <v>4981</v>
      </c>
      <c r="E85" s="371">
        <v>176</v>
      </c>
      <c r="F85" s="371">
        <v>714</v>
      </c>
      <c r="G85" s="371">
        <v>3523</v>
      </c>
      <c r="H85" s="371">
        <v>9997</v>
      </c>
      <c r="I85" s="371">
        <v>5273</v>
      </c>
      <c r="J85" s="371">
        <v>15692</v>
      </c>
    </row>
    <row r="86" spans="2:10" x14ac:dyDescent="0.3">
      <c r="B86" s="264">
        <v>43313</v>
      </c>
      <c r="C86" s="371">
        <v>1786</v>
      </c>
      <c r="D86" s="371">
        <v>5797</v>
      </c>
      <c r="E86" s="371">
        <v>215</v>
      </c>
      <c r="F86" s="371">
        <v>865</v>
      </c>
      <c r="G86" s="371">
        <v>3741</v>
      </c>
      <c r="H86" s="371">
        <v>10742</v>
      </c>
      <c r="I86" s="371">
        <v>5742</v>
      </c>
      <c r="J86" s="371">
        <v>17404</v>
      </c>
    </row>
    <row r="87" spans="2:10" x14ac:dyDescent="0.3">
      <c r="B87" s="264">
        <v>43344</v>
      </c>
      <c r="C87" s="371">
        <v>1829</v>
      </c>
      <c r="D87" s="371">
        <v>5996</v>
      </c>
      <c r="E87" s="371">
        <v>210</v>
      </c>
      <c r="F87" s="371">
        <v>796</v>
      </c>
      <c r="G87" s="371">
        <v>4016</v>
      </c>
      <c r="H87" s="371">
        <v>11063</v>
      </c>
      <c r="I87" s="371">
        <v>6055</v>
      </c>
      <c r="J87" s="371">
        <v>17855</v>
      </c>
    </row>
    <row r="88" spans="2:10" x14ac:dyDescent="0.3">
      <c r="B88" s="264">
        <v>43374</v>
      </c>
      <c r="C88" s="371">
        <v>1908</v>
      </c>
      <c r="D88" s="371">
        <v>5933</v>
      </c>
      <c r="E88" s="371">
        <v>221</v>
      </c>
      <c r="F88" s="371">
        <v>853</v>
      </c>
      <c r="G88" s="371">
        <v>3862</v>
      </c>
      <c r="H88" s="371">
        <v>11406</v>
      </c>
      <c r="I88" s="371">
        <v>5991</v>
      </c>
      <c r="J88" s="371">
        <v>18192</v>
      </c>
    </row>
    <row r="89" spans="2:10" x14ac:dyDescent="0.3">
      <c r="B89" s="264">
        <v>43405</v>
      </c>
      <c r="C89" s="371">
        <v>1951</v>
      </c>
      <c r="D89" s="371">
        <v>6310</v>
      </c>
      <c r="E89" s="371">
        <v>210</v>
      </c>
      <c r="F89" s="371">
        <v>846</v>
      </c>
      <c r="G89" s="371">
        <v>4235</v>
      </c>
      <c r="H89" s="371">
        <v>12050</v>
      </c>
      <c r="I89" s="371">
        <v>6396</v>
      </c>
      <c r="J89" s="371">
        <v>19206</v>
      </c>
    </row>
    <row r="90" spans="2:10" x14ac:dyDescent="0.3">
      <c r="B90" s="264">
        <v>43435</v>
      </c>
      <c r="C90" s="371">
        <v>1864</v>
      </c>
      <c r="D90" s="371">
        <v>6097</v>
      </c>
      <c r="E90" s="371">
        <v>206</v>
      </c>
      <c r="F90" s="371">
        <v>773</v>
      </c>
      <c r="G90" s="371">
        <v>3733</v>
      </c>
      <c r="H90" s="371">
        <v>11050</v>
      </c>
      <c r="I90" s="371">
        <v>5803</v>
      </c>
      <c r="J90" s="371">
        <v>17920</v>
      </c>
    </row>
    <row r="91" spans="2:10" x14ac:dyDescent="0.3">
      <c r="B91" s="411">
        <v>2018</v>
      </c>
      <c r="C91" s="370">
        <v>20934</v>
      </c>
      <c r="D91" s="370">
        <v>67470</v>
      </c>
      <c r="E91" s="370">
        <v>2402</v>
      </c>
      <c r="F91" s="370">
        <v>9556</v>
      </c>
      <c r="G91" s="370">
        <v>44462</v>
      </c>
      <c r="H91" s="370">
        <v>125632</v>
      </c>
      <c r="I91" s="370">
        <v>67798</v>
      </c>
      <c r="J91" s="370">
        <v>202658</v>
      </c>
    </row>
    <row r="92" spans="2:10" x14ac:dyDescent="0.3">
      <c r="B92" s="264">
        <v>43466</v>
      </c>
      <c r="C92" s="371">
        <v>1644</v>
      </c>
      <c r="D92" s="371">
        <v>5240</v>
      </c>
      <c r="E92" s="371">
        <v>136</v>
      </c>
      <c r="F92" s="371">
        <v>473</v>
      </c>
      <c r="G92" s="371">
        <v>3602</v>
      </c>
      <c r="H92" s="371">
        <v>10442</v>
      </c>
      <c r="I92" s="371">
        <v>5382</v>
      </c>
      <c r="J92" s="371">
        <v>16155</v>
      </c>
    </row>
    <row r="93" spans="2:10" x14ac:dyDescent="0.3">
      <c r="B93" s="264">
        <v>43497</v>
      </c>
      <c r="C93" s="371">
        <v>1660</v>
      </c>
      <c r="D93" s="371">
        <v>5440</v>
      </c>
      <c r="E93" s="371">
        <v>195</v>
      </c>
      <c r="F93" s="371">
        <v>810</v>
      </c>
      <c r="G93" s="371">
        <v>3859</v>
      </c>
      <c r="H93" s="371">
        <v>11121</v>
      </c>
      <c r="I93" s="371">
        <v>5714</v>
      </c>
      <c r="J93" s="371">
        <v>17371</v>
      </c>
    </row>
    <row r="94" spans="2:10" x14ac:dyDescent="0.3">
      <c r="B94" s="264">
        <v>43525</v>
      </c>
      <c r="C94" s="371">
        <v>1447</v>
      </c>
      <c r="D94" s="371">
        <v>4690</v>
      </c>
      <c r="E94" s="371">
        <v>166</v>
      </c>
      <c r="F94" s="371">
        <v>800</v>
      </c>
      <c r="G94" s="371">
        <v>3536</v>
      </c>
      <c r="H94" s="371">
        <v>10073</v>
      </c>
      <c r="I94" s="371">
        <v>5149</v>
      </c>
      <c r="J94" s="371">
        <v>15563</v>
      </c>
    </row>
    <row r="95" spans="2:10" x14ac:dyDescent="0.3">
      <c r="B95" s="264">
        <v>43556</v>
      </c>
      <c r="C95" s="371">
        <v>1532</v>
      </c>
      <c r="D95" s="371">
        <v>5027</v>
      </c>
      <c r="E95" s="371">
        <v>191</v>
      </c>
      <c r="F95" s="371">
        <v>822</v>
      </c>
      <c r="G95" s="371">
        <v>4048</v>
      </c>
      <c r="H95" s="371">
        <v>11053</v>
      </c>
      <c r="I95" s="371">
        <v>5771</v>
      </c>
      <c r="J95" s="371">
        <v>16902</v>
      </c>
    </row>
    <row r="96" spans="2:10" x14ac:dyDescent="0.3">
      <c r="B96" s="264">
        <v>43586</v>
      </c>
      <c r="C96" s="371">
        <v>1595</v>
      </c>
      <c r="D96" s="371">
        <v>4923</v>
      </c>
      <c r="E96" s="371">
        <v>179</v>
      </c>
      <c r="F96" s="371">
        <v>655</v>
      </c>
      <c r="G96" s="371">
        <v>3277</v>
      </c>
      <c r="H96" s="371">
        <v>9461</v>
      </c>
      <c r="I96" s="371">
        <v>5051</v>
      </c>
      <c r="J96" s="371">
        <v>15039</v>
      </c>
    </row>
    <row r="97" spans="2:10" x14ac:dyDescent="0.3">
      <c r="B97" s="264">
        <v>43617</v>
      </c>
      <c r="C97" s="371">
        <v>1566</v>
      </c>
      <c r="D97" s="371">
        <v>4922</v>
      </c>
      <c r="E97" s="371">
        <v>128</v>
      </c>
      <c r="F97" s="371">
        <v>485</v>
      </c>
      <c r="G97" s="371">
        <v>3773</v>
      </c>
      <c r="H97" s="371">
        <v>10296</v>
      </c>
      <c r="I97" s="371">
        <v>5467</v>
      </c>
      <c r="J97" s="371">
        <v>15703</v>
      </c>
    </row>
    <row r="98" spans="2:10" x14ac:dyDescent="0.3">
      <c r="B98" s="264">
        <v>43647</v>
      </c>
      <c r="C98" s="371">
        <v>1268</v>
      </c>
      <c r="D98" s="371">
        <v>4145</v>
      </c>
      <c r="E98" s="371">
        <v>119</v>
      </c>
      <c r="F98" s="371">
        <v>491</v>
      </c>
      <c r="G98" s="371">
        <v>4075</v>
      </c>
      <c r="H98" s="371">
        <v>11015</v>
      </c>
      <c r="I98" s="371">
        <v>5462</v>
      </c>
      <c r="J98" s="371">
        <v>15651</v>
      </c>
    </row>
    <row r="99" spans="2:10" x14ac:dyDescent="0.3">
      <c r="B99" s="264">
        <v>43678</v>
      </c>
      <c r="C99" s="371">
        <v>1754</v>
      </c>
      <c r="D99" s="371">
        <v>5263</v>
      </c>
      <c r="E99" s="371">
        <v>194</v>
      </c>
      <c r="F99" s="371">
        <v>769</v>
      </c>
      <c r="G99" s="371">
        <v>3280</v>
      </c>
      <c r="H99" s="371">
        <v>9481</v>
      </c>
      <c r="I99" s="371">
        <v>5228</v>
      </c>
      <c r="J99" s="371">
        <v>15513</v>
      </c>
    </row>
    <row r="100" spans="2:10" x14ac:dyDescent="0.3">
      <c r="B100" s="264">
        <v>43709</v>
      </c>
      <c r="C100" s="371">
        <v>1699</v>
      </c>
      <c r="D100" s="371">
        <v>5345</v>
      </c>
      <c r="E100" s="371">
        <v>173</v>
      </c>
      <c r="F100" s="371">
        <v>649</v>
      </c>
      <c r="G100" s="371">
        <v>3976</v>
      </c>
      <c r="H100" s="371">
        <v>10889</v>
      </c>
      <c r="I100" s="371">
        <v>5848</v>
      </c>
      <c r="J100" s="371">
        <v>16883</v>
      </c>
    </row>
    <row r="101" spans="2:10" x14ac:dyDescent="0.3">
      <c r="B101" s="264">
        <v>43739</v>
      </c>
      <c r="C101" s="371">
        <v>1702</v>
      </c>
      <c r="D101" s="371">
        <v>5319</v>
      </c>
      <c r="E101" s="371">
        <v>176</v>
      </c>
      <c r="F101" s="371">
        <v>664</v>
      </c>
      <c r="G101" s="371">
        <v>4777</v>
      </c>
      <c r="H101" s="371">
        <v>13052</v>
      </c>
      <c r="I101" s="371">
        <v>6655</v>
      </c>
      <c r="J101" s="371">
        <v>19035</v>
      </c>
    </row>
    <row r="102" spans="2:10" x14ac:dyDescent="0.3">
      <c r="B102" s="264">
        <v>43770</v>
      </c>
      <c r="C102" s="371">
        <v>1481</v>
      </c>
      <c r="D102" s="371">
        <v>4688</v>
      </c>
      <c r="E102" s="371">
        <v>133</v>
      </c>
      <c r="F102" s="371">
        <v>524</v>
      </c>
      <c r="G102" s="371">
        <v>2191</v>
      </c>
      <c r="H102" s="371">
        <v>6559</v>
      </c>
      <c r="I102" s="371">
        <v>3805</v>
      </c>
      <c r="J102" s="371">
        <v>11771</v>
      </c>
    </row>
    <row r="103" spans="2:10" x14ac:dyDescent="0.3">
      <c r="B103" s="264">
        <v>43800</v>
      </c>
      <c r="C103" s="371">
        <v>1336</v>
      </c>
      <c r="D103" s="371">
        <v>4183</v>
      </c>
      <c r="E103" s="371">
        <v>108</v>
      </c>
      <c r="F103" s="371">
        <v>440</v>
      </c>
      <c r="G103" s="371">
        <v>4914</v>
      </c>
      <c r="H103" s="371">
        <v>13478</v>
      </c>
      <c r="I103" s="371">
        <v>6358</v>
      </c>
      <c r="J103" s="371">
        <v>18101</v>
      </c>
    </row>
    <row r="104" spans="2:10" x14ac:dyDescent="0.3">
      <c r="B104" s="411">
        <v>2019</v>
      </c>
      <c r="C104" s="370">
        <v>18684</v>
      </c>
      <c r="D104" s="370">
        <v>59185</v>
      </c>
      <c r="E104" s="370">
        <v>1898</v>
      </c>
      <c r="F104" s="370">
        <v>7582</v>
      </c>
      <c r="G104" s="370">
        <v>45308</v>
      </c>
      <c r="H104" s="370">
        <v>126920</v>
      </c>
      <c r="I104" s="370">
        <v>65890</v>
      </c>
      <c r="J104" s="370">
        <v>193687</v>
      </c>
    </row>
    <row r="105" spans="2:10" x14ac:dyDescent="0.3">
      <c r="B105" s="264">
        <v>43831</v>
      </c>
      <c r="C105" s="371">
        <v>2201</v>
      </c>
      <c r="D105" s="371">
        <v>6965</v>
      </c>
      <c r="E105" s="371">
        <v>189</v>
      </c>
      <c r="F105" s="371">
        <v>759</v>
      </c>
      <c r="G105" s="371">
        <v>4583</v>
      </c>
      <c r="H105" s="371">
        <v>12850</v>
      </c>
      <c r="I105" s="371">
        <v>6973</v>
      </c>
      <c r="J105" s="371">
        <v>20574</v>
      </c>
    </row>
    <row r="106" spans="2:10" x14ac:dyDescent="0.3">
      <c r="B106" s="264">
        <v>43862</v>
      </c>
      <c r="C106" s="371">
        <v>1863</v>
      </c>
      <c r="D106" s="371">
        <v>5801</v>
      </c>
      <c r="E106" s="371">
        <v>280</v>
      </c>
      <c r="F106" s="371">
        <v>1068</v>
      </c>
      <c r="G106" s="371">
        <v>4722</v>
      </c>
      <c r="H106" s="371">
        <v>13234</v>
      </c>
      <c r="I106" s="371">
        <v>6865</v>
      </c>
      <c r="J106" s="371">
        <v>20103</v>
      </c>
    </row>
    <row r="107" spans="2:10" x14ac:dyDescent="0.3">
      <c r="B107" s="264">
        <v>43891</v>
      </c>
      <c r="C107" s="371">
        <v>1546</v>
      </c>
      <c r="D107" s="371">
        <v>4795</v>
      </c>
      <c r="E107" s="371">
        <v>263</v>
      </c>
      <c r="F107" s="371">
        <v>982</v>
      </c>
      <c r="G107" s="371">
        <v>4641</v>
      </c>
      <c r="H107" s="371">
        <v>11822</v>
      </c>
      <c r="I107" s="371">
        <v>6450</v>
      </c>
      <c r="J107" s="371">
        <v>17599</v>
      </c>
    </row>
    <row r="108" spans="2:10" x14ac:dyDescent="0.3">
      <c r="B108" s="264">
        <v>43922</v>
      </c>
      <c r="C108" s="371">
        <v>1051</v>
      </c>
      <c r="D108" s="371">
        <v>3202</v>
      </c>
      <c r="E108" s="371">
        <v>187</v>
      </c>
      <c r="F108" s="371">
        <v>651</v>
      </c>
      <c r="G108" s="371">
        <v>1882</v>
      </c>
      <c r="H108" s="371">
        <v>5219</v>
      </c>
      <c r="I108" s="371">
        <v>3120</v>
      </c>
      <c r="J108" s="371">
        <v>9072</v>
      </c>
    </row>
    <row r="109" spans="2:10" x14ac:dyDescent="0.3">
      <c r="B109" s="264">
        <v>43952</v>
      </c>
      <c r="C109" s="371">
        <v>909</v>
      </c>
      <c r="D109" s="371">
        <v>2848</v>
      </c>
      <c r="E109" s="371">
        <v>78</v>
      </c>
      <c r="F109" s="371">
        <v>231</v>
      </c>
      <c r="G109" s="371">
        <v>2681</v>
      </c>
      <c r="H109" s="371">
        <v>7557</v>
      </c>
      <c r="I109" s="371">
        <v>3668</v>
      </c>
      <c r="J109" s="371">
        <v>10636</v>
      </c>
    </row>
    <row r="110" spans="2:10" x14ac:dyDescent="0.3">
      <c r="B110" s="264">
        <v>43983</v>
      </c>
      <c r="C110" s="371">
        <v>993</v>
      </c>
      <c r="D110" s="371">
        <v>3330</v>
      </c>
      <c r="E110" s="371">
        <v>84</v>
      </c>
      <c r="F110" s="371">
        <v>288</v>
      </c>
      <c r="G110" s="371">
        <v>2933</v>
      </c>
      <c r="H110" s="371">
        <v>8252</v>
      </c>
      <c r="I110" s="371">
        <v>4010</v>
      </c>
      <c r="J110" s="371">
        <v>11870</v>
      </c>
    </row>
    <row r="111" spans="2:10" x14ac:dyDescent="0.3">
      <c r="B111" s="264">
        <v>44013</v>
      </c>
      <c r="C111" s="371">
        <v>986</v>
      </c>
      <c r="D111" s="371">
        <v>3235</v>
      </c>
      <c r="E111" s="371">
        <v>89</v>
      </c>
      <c r="F111" s="371">
        <v>315</v>
      </c>
      <c r="G111" s="371">
        <v>2624</v>
      </c>
      <c r="H111" s="371">
        <v>7519</v>
      </c>
      <c r="I111" s="371">
        <v>3699</v>
      </c>
      <c r="J111" s="371">
        <v>11069</v>
      </c>
    </row>
    <row r="112" spans="2:10" x14ac:dyDescent="0.3">
      <c r="B112" s="264">
        <v>44044</v>
      </c>
      <c r="C112" s="371">
        <v>1480</v>
      </c>
      <c r="D112" s="371">
        <v>4797</v>
      </c>
      <c r="E112" s="371">
        <v>118</v>
      </c>
      <c r="F112" s="371">
        <v>473</v>
      </c>
      <c r="G112" s="371">
        <v>4002</v>
      </c>
      <c r="H112" s="371">
        <v>11251</v>
      </c>
      <c r="I112" s="371">
        <v>5600</v>
      </c>
      <c r="J112" s="371">
        <v>16521</v>
      </c>
    </row>
    <row r="113" spans="2:10" x14ac:dyDescent="0.3">
      <c r="B113" s="264">
        <v>44075</v>
      </c>
      <c r="C113" s="371">
        <v>1186</v>
      </c>
      <c r="D113" s="371">
        <v>3543</v>
      </c>
      <c r="E113" s="371">
        <v>159</v>
      </c>
      <c r="F113" s="371">
        <v>638</v>
      </c>
      <c r="G113" s="371">
        <v>4911</v>
      </c>
      <c r="H113" s="371">
        <v>13887</v>
      </c>
      <c r="I113" s="371">
        <v>6256</v>
      </c>
      <c r="J113" s="371">
        <v>18068</v>
      </c>
    </row>
    <row r="114" spans="2:10" x14ac:dyDescent="0.3">
      <c r="B114" s="264">
        <v>44105</v>
      </c>
      <c r="C114" s="371">
        <v>1467</v>
      </c>
      <c r="D114" s="371">
        <v>4681</v>
      </c>
      <c r="E114" s="371">
        <v>192</v>
      </c>
      <c r="F114" s="371">
        <v>699</v>
      </c>
      <c r="G114" s="371">
        <v>5018</v>
      </c>
      <c r="H114" s="371">
        <v>14011</v>
      </c>
      <c r="I114" s="371">
        <v>6677</v>
      </c>
      <c r="J114" s="371">
        <v>19391</v>
      </c>
    </row>
    <row r="115" spans="2:10" x14ac:dyDescent="0.3">
      <c r="B115" s="264">
        <v>44136</v>
      </c>
      <c r="C115" s="371">
        <v>1677</v>
      </c>
      <c r="D115" s="371">
        <v>5559</v>
      </c>
      <c r="E115" s="371">
        <v>165</v>
      </c>
      <c r="F115" s="371">
        <v>618</v>
      </c>
      <c r="G115" s="371">
        <v>5429</v>
      </c>
      <c r="H115" s="371">
        <v>14876</v>
      </c>
      <c r="I115" s="371">
        <v>7271</v>
      </c>
      <c r="J115" s="371">
        <v>21053</v>
      </c>
    </row>
    <row r="116" spans="2:10" x14ac:dyDescent="0.3">
      <c r="B116" s="264">
        <v>44166</v>
      </c>
      <c r="C116" s="371">
        <v>1800</v>
      </c>
      <c r="D116" s="371">
        <v>5642</v>
      </c>
      <c r="E116" s="371">
        <v>202</v>
      </c>
      <c r="F116" s="371">
        <v>734</v>
      </c>
      <c r="G116" s="371">
        <v>5058</v>
      </c>
      <c r="H116" s="371">
        <v>13896</v>
      </c>
      <c r="I116" s="371">
        <v>7060</v>
      </c>
      <c r="J116" s="371">
        <v>20272</v>
      </c>
    </row>
    <row r="117" spans="2:10" x14ac:dyDescent="0.3">
      <c r="B117" s="411">
        <v>2020</v>
      </c>
      <c r="C117" s="370">
        <v>17159</v>
      </c>
      <c r="D117" s="370">
        <v>54398</v>
      </c>
      <c r="E117" s="370">
        <v>2006</v>
      </c>
      <c r="F117" s="370">
        <v>7456</v>
      </c>
      <c r="G117" s="370">
        <v>48484</v>
      </c>
      <c r="H117" s="370">
        <v>134374</v>
      </c>
      <c r="I117" s="370">
        <v>67649</v>
      </c>
      <c r="J117" s="370">
        <v>196228</v>
      </c>
    </row>
    <row r="118" spans="2:10" x14ac:dyDescent="0.3">
      <c r="B118" s="264">
        <v>44197</v>
      </c>
      <c r="C118" s="371">
        <v>1411</v>
      </c>
      <c r="D118" s="371">
        <v>4622</v>
      </c>
      <c r="E118" s="371">
        <v>155</v>
      </c>
      <c r="F118" s="371">
        <v>625</v>
      </c>
      <c r="G118" s="371">
        <v>4306</v>
      </c>
      <c r="H118" s="371">
        <v>11827</v>
      </c>
      <c r="I118" s="371">
        <v>5872</v>
      </c>
      <c r="J118" s="371">
        <v>17074</v>
      </c>
    </row>
    <row r="119" spans="2:10" x14ac:dyDescent="0.3">
      <c r="B119" s="264">
        <v>44228</v>
      </c>
      <c r="C119" s="371">
        <v>1495</v>
      </c>
      <c r="D119" s="371">
        <v>4904</v>
      </c>
      <c r="E119" s="371">
        <v>139</v>
      </c>
      <c r="F119" s="371">
        <v>531</v>
      </c>
      <c r="G119" s="371">
        <v>4764</v>
      </c>
      <c r="H119" s="371">
        <v>12927</v>
      </c>
      <c r="I119" s="371">
        <v>6398</v>
      </c>
      <c r="J119" s="371">
        <v>18362</v>
      </c>
    </row>
    <row r="120" spans="2:10" x14ac:dyDescent="0.3">
      <c r="B120" s="264">
        <v>44256</v>
      </c>
      <c r="C120" s="371">
        <v>1529</v>
      </c>
      <c r="D120" s="371">
        <v>4851</v>
      </c>
      <c r="E120" s="371">
        <v>159</v>
      </c>
      <c r="F120" s="371">
        <v>584</v>
      </c>
      <c r="G120" s="371">
        <v>4596</v>
      </c>
      <c r="H120" s="371">
        <v>12534</v>
      </c>
      <c r="I120" s="371">
        <v>6284</v>
      </c>
      <c r="J120" s="371">
        <v>17969</v>
      </c>
    </row>
    <row r="121" spans="2:10" x14ac:dyDescent="0.3">
      <c r="B121" s="264">
        <v>44287</v>
      </c>
      <c r="C121" s="371">
        <v>1554</v>
      </c>
      <c r="D121" s="371">
        <v>4890</v>
      </c>
      <c r="E121" s="371">
        <v>204</v>
      </c>
      <c r="F121" s="371">
        <v>672</v>
      </c>
      <c r="G121" s="371">
        <v>3887</v>
      </c>
      <c r="H121" s="371">
        <v>10535</v>
      </c>
      <c r="I121" s="371">
        <v>5645</v>
      </c>
      <c r="J121" s="371">
        <v>16097</v>
      </c>
    </row>
    <row r="122" spans="2:10" x14ac:dyDescent="0.3">
      <c r="B122" s="264">
        <v>44317</v>
      </c>
      <c r="C122" s="371">
        <v>1339</v>
      </c>
      <c r="D122" s="371">
        <v>4387</v>
      </c>
      <c r="E122" s="371">
        <v>188</v>
      </c>
      <c r="F122" s="371">
        <v>681</v>
      </c>
      <c r="G122" s="371">
        <v>4727</v>
      </c>
      <c r="H122" s="371">
        <v>12674</v>
      </c>
      <c r="I122" s="371">
        <v>6254</v>
      </c>
      <c r="J122" s="371">
        <v>17742</v>
      </c>
    </row>
    <row r="123" spans="2:10" x14ac:dyDescent="0.3">
      <c r="B123" s="264">
        <v>44348</v>
      </c>
      <c r="C123" s="371">
        <v>1705</v>
      </c>
      <c r="D123" s="371">
        <v>5296</v>
      </c>
      <c r="E123" s="371">
        <v>180</v>
      </c>
      <c r="F123" s="371">
        <v>647</v>
      </c>
      <c r="G123" s="371">
        <v>4571</v>
      </c>
      <c r="H123" s="371">
        <v>12236</v>
      </c>
      <c r="I123" s="371">
        <v>6456</v>
      </c>
      <c r="J123" s="371">
        <v>18179</v>
      </c>
    </row>
    <row r="124" spans="2:10" x14ac:dyDescent="0.3">
      <c r="B124" s="264">
        <v>44378</v>
      </c>
      <c r="C124" s="371">
        <v>1501</v>
      </c>
      <c r="D124" s="371">
        <v>4957</v>
      </c>
      <c r="E124" s="371">
        <v>165</v>
      </c>
      <c r="F124" s="371">
        <v>584</v>
      </c>
      <c r="G124" s="371">
        <v>4456</v>
      </c>
      <c r="H124" s="371">
        <v>12115</v>
      </c>
      <c r="I124" s="371">
        <v>6122</v>
      </c>
      <c r="J124" s="371">
        <v>17656</v>
      </c>
    </row>
    <row r="125" spans="2:10" x14ac:dyDescent="0.3">
      <c r="B125" s="264">
        <v>44409</v>
      </c>
      <c r="C125" s="371">
        <v>1958</v>
      </c>
      <c r="D125" s="371">
        <v>6075</v>
      </c>
      <c r="E125" s="371">
        <v>199</v>
      </c>
      <c r="F125" s="371">
        <v>683</v>
      </c>
      <c r="G125" s="371">
        <v>5531</v>
      </c>
      <c r="H125" s="371">
        <v>15024</v>
      </c>
      <c r="I125" s="371">
        <v>7688</v>
      </c>
      <c r="J125" s="371">
        <v>21782</v>
      </c>
    </row>
    <row r="126" spans="2:10" x14ac:dyDescent="0.3">
      <c r="B126" s="264">
        <v>44440</v>
      </c>
      <c r="C126" s="371">
        <v>2110</v>
      </c>
      <c r="D126" s="371">
        <v>6529</v>
      </c>
      <c r="E126" s="371">
        <v>220</v>
      </c>
      <c r="F126" s="371">
        <v>837</v>
      </c>
      <c r="G126" s="371">
        <v>5212</v>
      </c>
      <c r="H126" s="371">
        <v>13910</v>
      </c>
      <c r="I126" s="371">
        <v>7542</v>
      </c>
      <c r="J126" s="371">
        <v>21276</v>
      </c>
    </row>
    <row r="127" spans="2:10" x14ac:dyDescent="0.3">
      <c r="B127" s="264">
        <v>44470</v>
      </c>
      <c r="C127" s="371">
        <v>1995</v>
      </c>
      <c r="D127" s="371">
        <v>6274</v>
      </c>
      <c r="E127" s="371">
        <v>253</v>
      </c>
      <c r="F127" s="371">
        <v>909</v>
      </c>
      <c r="G127" s="371">
        <v>5673</v>
      </c>
      <c r="H127" s="371">
        <v>15241</v>
      </c>
      <c r="I127" s="371">
        <v>7921</v>
      </c>
      <c r="J127" s="371">
        <v>22424</v>
      </c>
    </row>
    <row r="128" spans="2:10" x14ac:dyDescent="0.3">
      <c r="B128" s="264">
        <v>44501</v>
      </c>
      <c r="C128" s="371">
        <v>2001</v>
      </c>
      <c r="D128" s="371">
        <v>6341</v>
      </c>
      <c r="E128" s="371">
        <v>307</v>
      </c>
      <c r="F128" s="371">
        <v>1121</v>
      </c>
      <c r="G128" s="371">
        <v>5341</v>
      </c>
      <c r="H128" s="371">
        <v>14390</v>
      </c>
      <c r="I128" s="371">
        <v>7649</v>
      </c>
      <c r="J128" s="371">
        <v>21852</v>
      </c>
    </row>
    <row r="129" spans="2:10" x14ac:dyDescent="0.3">
      <c r="B129" s="264">
        <v>44531</v>
      </c>
      <c r="C129" s="371">
        <v>2034</v>
      </c>
      <c r="D129" s="371">
        <v>6415</v>
      </c>
      <c r="E129" s="371">
        <v>294</v>
      </c>
      <c r="F129" s="371">
        <v>1037</v>
      </c>
      <c r="G129" s="371">
        <v>5520</v>
      </c>
      <c r="H129" s="371">
        <v>14702</v>
      </c>
      <c r="I129" s="371">
        <v>7848</v>
      </c>
      <c r="J129" s="371">
        <v>22154</v>
      </c>
    </row>
    <row r="130" spans="2:10" x14ac:dyDescent="0.3">
      <c r="B130" s="411">
        <v>2021</v>
      </c>
      <c r="C130" s="370">
        <v>20632</v>
      </c>
      <c r="D130" s="370">
        <v>65541</v>
      </c>
      <c r="E130" s="370">
        <v>2463</v>
      </c>
      <c r="F130" s="370">
        <v>8911</v>
      </c>
      <c r="G130" s="370">
        <v>58584</v>
      </c>
      <c r="H130" s="370">
        <v>158115</v>
      </c>
      <c r="I130" s="370">
        <v>81679</v>
      </c>
      <c r="J130" s="370">
        <v>232567</v>
      </c>
    </row>
    <row r="131" spans="2:10" x14ac:dyDescent="0.3">
      <c r="B131" s="264">
        <v>44562</v>
      </c>
      <c r="C131" s="371">
        <v>2127</v>
      </c>
      <c r="D131" s="371">
        <v>6604</v>
      </c>
      <c r="E131" s="371">
        <v>322</v>
      </c>
      <c r="F131" s="371">
        <v>1143</v>
      </c>
      <c r="G131" s="371">
        <v>5219</v>
      </c>
      <c r="H131" s="371">
        <v>14359</v>
      </c>
      <c r="I131" s="371">
        <v>7668</v>
      </c>
      <c r="J131" s="371">
        <v>22106</v>
      </c>
    </row>
    <row r="132" spans="2:10" x14ac:dyDescent="0.3">
      <c r="B132" s="264">
        <v>44593</v>
      </c>
      <c r="C132" s="371">
        <v>823</v>
      </c>
      <c r="D132" s="371">
        <v>2334</v>
      </c>
      <c r="E132" s="371">
        <v>205</v>
      </c>
      <c r="F132" s="371">
        <v>664</v>
      </c>
      <c r="G132" s="371">
        <v>9346</v>
      </c>
      <c r="H132" s="371">
        <v>23879</v>
      </c>
      <c r="I132" s="371">
        <v>10374</v>
      </c>
      <c r="J132" s="371">
        <v>26877</v>
      </c>
    </row>
    <row r="133" spans="2:10" x14ac:dyDescent="0.3">
      <c r="B133" s="264">
        <v>44621</v>
      </c>
      <c r="C133" s="371">
        <v>2362</v>
      </c>
      <c r="D133" s="371">
        <v>7292</v>
      </c>
      <c r="E133" s="371">
        <v>180</v>
      </c>
      <c r="F133" s="371">
        <v>602</v>
      </c>
      <c r="G133" s="371">
        <v>6973</v>
      </c>
      <c r="H133" s="371">
        <v>17491</v>
      </c>
      <c r="I133" s="371">
        <v>9515</v>
      </c>
      <c r="J133" s="371">
        <v>25385</v>
      </c>
    </row>
    <row r="134" spans="2:10" x14ac:dyDescent="0.3">
      <c r="B134" s="264">
        <v>44652</v>
      </c>
      <c r="C134" s="371">
        <v>4289</v>
      </c>
      <c r="D134" s="371">
        <v>13350</v>
      </c>
      <c r="E134" s="371">
        <v>873</v>
      </c>
      <c r="F134" s="371">
        <v>3126</v>
      </c>
      <c r="G134" s="371">
        <v>6323</v>
      </c>
      <c r="H134" s="371">
        <v>16898</v>
      </c>
      <c r="I134" s="371">
        <v>11485</v>
      </c>
      <c r="J134" s="371">
        <v>33374</v>
      </c>
    </row>
    <row r="135" spans="2:10" x14ac:dyDescent="0.3">
      <c r="B135" s="264">
        <v>44682</v>
      </c>
      <c r="C135" s="371">
        <v>1956</v>
      </c>
      <c r="D135" s="371">
        <v>5953</v>
      </c>
      <c r="E135" s="371">
        <v>514</v>
      </c>
      <c r="F135" s="371">
        <v>1992</v>
      </c>
      <c r="G135" s="371">
        <v>6279</v>
      </c>
      <c r="H135" s="371">
        <v>15696</v>
      </c>
      <c r="I135" s="371">
        <v>8749</v>
      </c>
      <c r="J135" s="371">
        <v>23641</v>
      </c>
    </row>
    <row r="136" spans="2:10" x14ac:dyDescent="0.3">
      <c r="B136" s="264">
        <v>44713</v>
      </c>
      <c r="C136" s="371">
        <v>1649</v>
      </c>
      <c r="D136" s="371">
        <v>5071</v>
      </c>
      <c r="E136" s="371">
        <v>372</v>
      </c>
      <c r="F136" s="371">
        <v>1451</v>
      </c>
      <c r="G136" s="371">
        <v>6680</v>
      </c>
      <c r="H136" s="371">
        <v>17868</v>
      </c>
      <c r="I136" s="371">
        <v>8701</v>
      </c>
      <c r="J136" s="371">
        <v>24390</v>
      </c>
    </row>
    <row r="137" spans="2:10" x14ac:dyDescent="0.3">
      <c r="B137" s="264">
        <v>44743</v>
      </c>
      <c r="C137" s="371">
        <v>1526</v>
      </c>
      <c r="D137" s="371">
        <v>4781</v>
      </c>
      <c r="E137" s="371">
        <v>327</v>
      </c>
      <c r="F137" s="371">
        <v>1197</v>
      </c>
      <c r="G137" s="371">
        <v>5871</v>
      </c>
      <c r="H137" s="371">
        <v>16169</v>
      </c>
      <c r="I137" s="371">
        <v>7724</v>
      </c>
      <c r="J137" s="371">
        <v>22147</v>
      </c>
    </row>
    <row r="138" spans="2:10" x14ac:dyDescent="0.3">
      <c r="B138" s="264">
        <v>44774</v>
      </c>
      <c r="C138" s="371">
        <v>3815</v>
      </c>
      <c r="D138" s="371">
        <v>11553</v>
      </c>
      <c r="E138" s="371">
        <v>768</v>
      </c>
      <c r="F138" s="371">
        <v>2546</v>
      </c>
      <c r="G138" s="371">
        <v>7704</v>
      </c>
      <c r="H138" s="371">
        <v>20253</v>
      </c>
      <c r="I138" s="371">
        <v>12287</v>
      </c>
      <c r="J138" s="371">
        <v>34352</v>
      </c>
    </row>
    <row r="139" spans="2:10" x14ac:dyDescent="0.3">
      <c r="B139" s="264">
        <v>44805</v>
      </c>
      <c r="C139" s="371">
        <v>1554</v>
      </c>
      <c r="D139" s="371">
        <v>4797</v>
      </c>
      <c r="E139" s="371">
        <v>246</v>
      </c>
      <c r="F139" s="371">
        <v>925</v>
      </c>
      <c r="G139" s="371">
        <v>4704</v>
      </c>
      <c r="H139" s="371">
        <v>12244</v>
      </c>
      <c r="I139" s="371">
        <v>6504</v>
      </c>
      <c r="J139" s="371">
        <v>17966</v>
      </c>
    </row>
    <row r="140" spans="2:10" x14ac:dyDescent="0.3">
      <c r="B140" s="264">
        <v>44835</v>
      </c>
      <c r="C140" s="371">
        <v>2371</v>
      </c>
      <c r="D140" s="371">
        <v>7347</v>
      </c>
      <c r="E140" s="371">
        <v>242</v>
      </c>
      <c r="F140" s="371">
        <v>826</v>
      </c>
      <c r="G140" s="371">
        <v>8344</v>
      </c>
      <c r="H140" s="371">
        <v>23067</v>
      </c>
      <c r="I140" s="371">
        <v>10957</v>
      </c>
      <c r="J140" s="371">
        <v>31240</v>
      </c>
    </row>
    <row r="141" spans="2:10" x14ac:dyDescent="0.3">
      <c r="B141" s="264">
        <v>44866</v>
      </c>
      <c r="C141" s="371">
        <v>2730</v>
      </c>
      <c r="D141" s="371">
        <v>8235</v>
      </c>
      <c r="E141" s="371">
        <v>790</v>
      </c>
      <c r="F141" s="371">
        <v>2651</v>
      </c>
      <c r="G141" s="371">
        <v>7647</v>
      </c>
      <c r="H141" s="371">
        <v>20867</v>
      </c>
      <c r="I141" s="371">
        <v>11167</v>
      </c>
      <c r="J141" s="371">
        <v>31753</v>
      </c>
    </row>
    <row r="142" spans="2:10" x14ac:dyDescent="0.3">
      <c r="B142" s="264">
        <v>44896</v>
      </c>
      <c r="C142" s="371">
        <v>2790</v>
      </c>
      <c r="D142" s="371">
        <v>8331</v>
      </c>
      <c r="E142" s="371">
        <v>439</v>
      </c>
      <c r="F142" s="371">
        <v>1454</v>
      </c>
      <c r="G142" s="371">
        <v>7069</v>
      </c>
      <c r="H142" s="371">
        <v>18563</v>
      </c>
      <c r="I142" s="371">
        <v>10298</v>
      </c>
      <c r="J142" s="371">
        <v>28348</v>
      </c>
    </row>
    <row r="143" spans="2:10" x14ac:dyDescent="0.3">
      <c r="B143" s="411">
        <v>2022</v>
      </c>
      <c r="C143" s="370">
        <v>27992</v>
      </c>
      <c r="D143" s="370">
        <v>85648</v>
      </c>
      <c r="E143" s="370">
        <v>5278</v>
      </c>
      <c r="F143" s="370">
        <v>18577</v>
      </c>
      <c r="G143" s="370">
        <v>82159</v>
      </c>
      <c r="H143" s="370">
        <v>217354</v>
      </c>
      <c r="I143" s="370">
        <v>115429</v>
      </c>
      <c r="J143" s="370">
        <v>321579</v>
      </c>
    </row>
    <row r="144" spans="2:10" x14ac:dyDescent="0.3">
      <c r="B144" s="264">
        <v>44927</v>
      </c>
      <c r="C144" s="371">
        <v>1422</v>
      </c>
      <c r="D144" s="371">
        <v>4423</v>
      </c>
      <c r="E144" s="371">
        <v>121</v>
      </c>
      <c r="F144" s="371">
        <v>395</v>
      </c>
      <c r="G144" s="371">
        <v>5912</v>
      </c>
      <c r="H144" s="371">
        <v>15527</v>
      </c>
      <c r="I144" s="371">
        <v>7455</v>
      </c>
      <c r="J144" s="371">
        <v>20345</v>
      </c>
    </row>
    <row r="145" spans="2:10" x14ac:dyDescent="0.3">
      <c r="B145" s="264">
        <v>44958</v>
      </c>
      <c r="C145" s="371">
        <v>1914</v>
      </c>
      <c r="D145" s="371">
        <v>5826</v>
      </c>
      <c r="E145" s="371">
        <v>244</v>
      </c>
      <c r="F145" s="371">
        <v>881</v>
      </c>
      <c r="G145" s="371">
        <v>6949</v>
      </c>
      <c r="H145" s="371">
        <v>18204</v>
      </c>
      <c r="I145" s="371">
        <v>9107</v>
      </c>
      <c r="J145" s="371">
        <v>24911</v>
      </c>
    </row>
    <row r="146" spans="2:10" x14ac:dyDescent="0.3">
      <c r="B146" s="264">
        <v>44986</v>
      </c>
      <c r="C146" s="371">
        <v>2021</v>
      </c>
      <c r="D146" s="371">
        <v>6149</v>
      </c>
      <c r="E146" s="371">
        <v>269</v>
      </c>
      <c r="F146" s="371">
        <v>932</v>
      </c>
      <c r="G146" s="371">
        <v>4828</v>
      </c>
      <c r="H146" s="371">
        <v>13079</v>
      </c>
      <c r="I146" s="371">
        <v>7118</v>
      </c>
      <c r="J146" s="371">
        <v>20160</v>
      </c>
    </row>
    <row r="147" spans="2:10" x14ac:dyDescent="0.3">
      <c r="B147" s="264">
        <v>45017</v>
      </c>
      <c r="C147" s="371">
        <v>2508</v>
      </c>
      <c r="D147" s="371">
        <v>7519</v>
      </c>
      <c r="E147" s="371">
        <v>710</v>
      </c>
      <c r="F147" s="371">
        <v>2683</v>
      </c>
      <c r="G147" s="371">
        <v>7065</v>
      </c>
      <c r="H147" s="371">
        <v>18024</v>
      </c>
      <c r="I147" s="371">
        <v>10283</v>
      </c>
      <c r="J147" s="371">
        <v>28226</v>
      </c>
    </row>
    <row r="148" spans="2:10" x14ac:dyDescent="0.3">
      <c r="B148" s="264">
        <v>45047</v>
      </c>
      <c r="C148" s="371">
        <v>1650</v>
      </c>
      <c r="D148" s="371">
        <v>4894</v>
      </c>
      <c r="E148" s="371">
        <v>373</v>
      </c>
      <c r="F148" s="371">
        <v>1285</v>
      </c>
      <c r="G148" s="371">
        <v>5000</v>
      </c>
      <c r="H148" s="371">
        <v>13553</v>
      </c>
      <c r="I148" s="371">
        <v>7023</v>
      </c>
      <c r="J148" s="371">
        <v>19732</v>
      </c>
    </row>
    <row r="149" spans="2:10" x14ac:dyDescent="0.3">
      <c r="B149" s="264">
        <v>45078</v>
      </c>
      <c r="C149" s="371">
        <v>1313</v>
      </c>
      <c r="D149" s="371">
        <v>3644</v>
      </c>
      <c r="E149" s="371">
        <v>295</v>
      </c>
      <c r="F149" s="371">
        <v>970</v>
      </c>
      <c r="G149" s="371">
        <v>5445</v>
      </c>
      <c r="H149" s="371">
        <v>14253</v>
      </c>
      <c r="I149" s="371">
        <v>7053</v>
      </c>
      <c r="J149" s="371">
        <v>18867</v>
      </c>
    </row>
    <row r="150" spans="2:10" x14ac:dyDescent="0.3">
      <c r="B150" s="264">
        <v>45108</v>
      </c>
      <c r="C150" s="371">
        <v>1327</v>
      </c>
      <c r="D150" s="371">
        <v>4057</v>
      </c>
      <c r="E150" s="371">
        <v>210</v>
      </c>
      <c r="F150" s="371">
        <v>767</v>
      </c>
      <c r="G150" s="371">
        <v>5271</v>
      </c>
      <c r="H150" s="371">
        <v>14438</v>
      </c>
      <c r="I150" s="371">
        <v>6808</v>
      </c>
      <c r="J150" s="371">
        <v>19262</v>
      </c>
    </row>
    <row r="151" spans="2:10" x14ac:dyDescent="0.3">
      <c r="B151" s="264">
        <v>45139</v>
      </c>
      <c r="C151" s="371">
        <v>1654</v>
      </c>
      <c r="D151" s="371">
        <v>4942</v>
      </c>
      <c r="E151" s="371">
        <v>258</v>
      </c>
      <c r="F151" s="371">
        <v>943</v>
      </c>
      <c r="G151" s="371">
        <v>6382</v>
      </c>
      <c r="H151" s="371">
        <v>16886</v>
      </c>
      <c r="I151" s="371">
        <v>8294</v>
      </c>
      <c r="J151" s="371">
        <v>22771</v>
      </c>
    </row>
    <row r="152" spans="2:10" x14ac:dyDescent="0.3">
      <c r="B152" s="264">
        <v>45170</v>
      </c>
      <c r="C152" s="371">
        <v>1488</v>
      </c>
      <c r="D152" s="371">
        <v>4521</v>
      </c>
      <c r="E152" s="371">
        <v>287</v>
      </c>
      <c r="F152" s="371">
        <v>1043</v>
      </c>
      <c r="G152" s="371">
        <v>6299</v>
      </c>
      <c r="H152" s="371">
        <v>16947</v>
      </c>
      <c r="I152" s="371">
        <v>8074</v>
      </c>
      <c r="J152" s="371">
        <v>22511</v>
      </c>
    </row>
    <row r="153" spans="2:10" x14ac:dyDescent="0.3">
      <c r="B153" s="264">
        <v>45200</v>
      </c>
      <c r="C153" s="371">
        <v>1573</v>
      </c>
      <c r="D153" s="371">
        <v>4965</v>
      </c>
      <c r="E153" s="371">
        <v>193</v>
      </c>
      <c r="F153" s="371">
        <v>685</v>
      </c>
      <c r="G153" s="371">
        <v>7209</v>
      </c>
      <c r="H153" s="371">
        <v>18920</v>
      </c>
      <c r="I153" s="371">
        <v>8975</v>
      </c>
      <c r="J153" s="371">
        <v>24570</v>
      </c>
    </row>
    <row r="154" spans="2:10" x14ac:dyDescent="0.3">
      <c r="B154" s="264">
        <v>45231</v>
      </c>
      <c r="C154" s="371">
        <v>1834</v>
      </c>
      <c r="D154" s="371">
        <v>5577</v>
      </c>
      <c r="E154" s="371">
        <v>266</v>
      </c>
      <c r="F154" s="371">
        <v>891</v>
      </c>
      <c r="G154" s="371">
        <v>6338</v>
      </c>
      <c r="H154" s="371">
        <v>16770</v>
      </c>
      <c r="I154" s="371">
        <v>8438</v>
      </c>
      <c r="J154" s="371">
        <v>23238</v>
      </c>
    </row>
    <row r="155" spans="2:10" x14ac:dyDescent="0.3">
      <c r="B155" s="264">
        <v>45261</v>
      </c>
      <c r="C155" s="371">
        <v>2552</v>
      </c>
      <c r="D155" s="371">
        <v>8023</v>
      </c>
      <c r="E155" s="371">
        <v>221</v>
      </c>
      <c r="F155" s="371">
        <v>732</v>
      </c>
      <c r="G155" s="371">
        <v>6320</v>
      </c>
      <c r="H155" s="371">
        <v>16892</v>
      </c>
      <c r="I155" s="371">
        <v>9093</v>
      </c>
      <c r="J155" s="371">
        <v>25647</v>
      </c>
    </row>
    <row r="156" spans="2:10" x14ac:dyDescent="0.3">
      <c r="B156" s="411">
        <v>2023</v>
      </c>
      <c r="C156" s="370">
        <v>21256</v>
      </c>
      <c r="D156" s="370">
        <v>64540</v>
      </c>
      <c r="E156" s="370">
        <v>3447</v>
      </c>
      <c r="F156" s="370">
        <v>12207</v>
      </c>
      <c r="G156" s="370">
        <v>73018</v>
      </c>
      <c r="H156" s="370">
        <v>193493</v>
      </c>
      <c r="I156" s="370">
        <v>97721</v>
      </c>
      <c r="J156" s="370">
        <v>270240</v>
      </c>
    </row>
    <row r="157" spans="2:10" x14ac:dyDescent="0.3">
      <c r="B157" s="264">
        <v>45292</v>
      </c>
      <c r="C157" s="371">
        <v>1459</v>
      </c>
      <c r="D157" s="371">
        <v>4263</v>
      </c>
      <c r="E157" s="371">
        <v>200</v>
      </c>
      <c r="F157" s="371">
        <v>621</v>
      </c>
      <c r="G157" s="371">
        <v>5594</v>
      </c>
      <c r="H157" s="371">
        <v>14970</v>
      </c>
      <c r="I157" s="371">
        <v>7253</v>
      </c>
      <c r="J157" s="371">
        <v>19854</v>
      </c>
    </row>
    <row r="158" spans="2:10" x14ac:dyDescent="0.3">
      <c r="B158" s="264">
        <v>45323</v>
      </c>
      <c r="C158" s="371">
        <v>1757</v>
      </c>
      <c r="D158" s="371">
        <v>5289</v>
      </c>
      <c r="E158" s="371">
        <v>215</v>
      </c>
      <c r="F158" s="371">
        <v>727</v>
      </c>
      <c r="G158" s="371">
        <v>5919</v>
      </c>
      <c r="H158" s="371">
        <v>15487</v>
      </c>
      <c r="I158" s="371">
        <v>7891</v>
      </c>
      <c r="J158" s="371">
        <v>21503</v>
      </c>
    </row>
    <row r="159" spans="2:10" x14ac:dyDescent="0.3">
      <c r="B159" s="264">
        <v>45352</v>
      </c>
      <c r="C159" s="371">
        <v>1553</v>
      </c>
      <c r="D159" s="371">
        <v>4730</v>
      </c>
      <c r="E159" s="371">
        <v>247</v>
      </c>
      <c r="F159" s="371">
        <v>888</v>
      </c>
      <c r="G159" s="371">
        <v>6101</v>
      </c>
      <c r="H159" s="371">
        <v>16015</v>
      </c>
      <c r="I159" s="371">
        <v>7901</v>
      </c>
      <c r="J159" s="371">
        <v>21633</v>
      </c>
    </row>
    <row r="160" spans="2:10" x14ac:dyDescent="0.3">
      <c r="B160" s="264">
        <v>45383</v>
      </c>
      <c r="C160" s="371">
        <v>1660</v>
      </c>
      <c r="D160" s="371">
        <v>4856</v>
      </c>
      <c r="E160" s="371">
        <v>252</v>
      </c>
      <c r="F160" s="371">
        <v>847</v>
      </c>
      <c r="G160" s="371">
        <v>6421</v>
      </c>
      <c r="H160" s="371">
        <v>16789</v>
      </c>
      <c r="I160" s="371">
        <v>8333</v>
      </c>
      <c r="J160" s="371">
        <v>22492</v>
      </c>
    </row>
    <row r="161" spans="2:10" x14ac:dyDescent="0.3">
      <c r="B161" s="264">
        <v>45413</v>
      </c>
      <c r="C161" s="371">
        <v>1416</v>
      </c>
      <c r="D161" s="371">
        <v>4157</v>
      </c>
      <c r="E161" s="371">
        <v>290</v>
      </c>
      <c r="F161" s="371">
        <v>1052</v>
      </c>
      <c r="G161" s="371">
        <v>5656</v>
      </c>
      <c r="H161" s="371">
        <v>15345</v>
      </c>
      <c r="I161" s="371">
        <v>7362</v>
      </c>
      <c r="J161" s="371">
        <v>20554</v>
      </c>
    </row>
    <row r="162" spans="2:10" x14ac:dyDescent="0.3">
      <c r="B162" s="264">
        <v>45444</v>
      </c>
      <c r="C162" s="371">
        <v>1579</v>
      </c>
      <c r="D162" s="371">
        <v>4590</v>
      </c>
      <c r="E162" s="371">
        <v>256</v>
      </c>
      <c r="F162" s="371">
        <v>843</v>
      </c>
      <c r="G162" s="371">
        <v>6169</v>
      </c>
      <c r="H162" s="371">
        <v>16176</v>
      </c>
      <c r="I162" s="371">
        <v>8004</v>
      </c>
      <c r="J162" s="371">
        <v>21609</v>
      </c>
    </row>
    <row r="163" spans="2:10" x14ac:dyDescent="0.3">
      <c r="B163" s="264">
        <v>45474</v>
      </c>
      <c r="C163" s="371">
        <v>1216</v>
      </c>
      <c r="D163" s="371">
        <v>3454</v>
      </c>
      <c r="E163" s="371">
        <v>294</v>
      </c>
      <c r="F163" s="371">
        <v>988</v>
      </c>
      <c r="G163" s="371">
        <v>6452</v>
      </c>
      <c r="H163" s="371">
        <v>17230</v>
      </c>
      <c r="I163" s="371">
        <v>7962</v>
      </c>
      <c r="J163" s="371">
        <v>21672</v>
      </c>
    </row>
    <row r="164" spans="2:10" x14ac:dyDescent="0.3">
      <c r="B164" s="264">
        <v>45505</v>
      </c>
      <c r="C164" s="371">
        <v>1700</v>
      </c>
      <c r="D164" s="371">
        <v>5120</v>
      </c>
      <c r="E164" s="371">
        <v>293</v>
      </c>
      <c r="F164" s="371">
        <v>1000</v>
      </c>
      <c r="G164" s="371">
        <v>6465</v>
      </c>
      <c r="H164" s="371">
        <v>16962</v>
      </c>
      <c r="I164" s="371">
        <v>8458</v>
      </c>
      <c r="J164" s="371">
        <v>23082</v>
      </c>
    </row>
    <row r="165" spans="2:10" x14ac:dyDescent="0.3">
      <c r="B165" s="264">
        <v>45536</v>
      </c>
      <c r="C165" s="371">
        <v>1475</v>
      </c>
      <c r="D165" s="371">
        <v>4532</v>
      </c>
      <c r="E165" s="371">
        <v>202</v>
      </c>
      <c r="F165" s="371">
        <v>766</v>
      </c>
      <c r="G165" s="371">
        <v>6332</v>
      </c>
      <c r="H165" s="371">
        <v>16872</v>
      </c>
      <c r="I165" s="371">
        <v>8009</v>
      </c>
      <c r="J165" s="371">
        <v>22170</v>
      </c>
    </row>
    <row r="166" spans="2:10" x14ac:dyDescent="0.3">
      <c r="B166" s="264">
        <v>45566</v>
      </c>
      <c r="C166" s="371">
        <v>1598</v>
      </c>
      <c r="D166" s="371">
        <v>4840</v>
      </c>
      <c r="E166" s="371">
        <v>197</v>
      </c>
      <c r="F166" s="371">
        <v>625</v>
      </c>
      <c r="G166" s="371">
        <v>6933</v>
      </c>
      <c r="H166" s="371">
        <v>18674</v>
      </c>
      <c r="I166" s="371">
        <v>8728</v>
      </c>
      <c r="J166" s="371">
        <v>24139</v>
      </c>
    </row>
    <row r="167" spans="2:10" x14ac:dyDescent="0.3">
      <c r="B167" s="264">
        <v>45597</v>
      </c>
      <c r="C167" s="371">
        <v>1733</v>
      </c>
      <c r="D167" s="371">
        <v>5181</v>
      </c>
      <c r="E167" s="371">
        <v>240</v>
      </c>
      <c r="F167" s="371">
        <v>774</v>
      </c>
      <c r="G167" s="371">
        <v>7042</v>
      </c>
      <c r="H167" s="371">
        <v>18739</v>
      </c>
      <c r="I167" s="371">
        <v>9015</v>
      </c>
      <c r="J167" s="371">
        <v>24694</v>
      </c>
    </row>
    <row r="168" spans="2:10" x14ac:dyDescent="0.3">
      <c r="B168" s="264">
        <v>45627</v>
      </c>
      <c r="C168" s="371">
        <v>1511</v>
      </c>
      <c r="D168" s="371">
        <v>4628</v>
      </c>
      <c r="E168" s="371">
        <v>188</v>
      </c>
      <c r="F168" s="371">
        <v>550</v>
      </c>
      <c r="G168" s="371">
        <v>6537</v>
      </c>
      <c r="H168" s="371">
        <v>17261</v>
      </c>
      <c r="I168" s="371">
        <v>8236</v>
      </c>
      <c r="J168" s="371">
        <v>22439</v>
      </c>
    </row>
    <row r="169" spans="2:10" x14ac:dyDescent="0.3">
      <c r="B169" s="412">
        <v>2024</v>
      </c>
      <c r="C169" s="370">
        <v>18657</v>
      </c>
      <c r="D169" s="370">
        <v>55640</v>
      </c>
      <c r="E169" s="370">
        <v>2874</v>
      </c>
      <c r="F169" s="370">
        <v>9681</v>
      </c>
      <c r="G169" s="370">
        <v>75621</v>
      </c>
      <c r="H169" s="370">
        <v>200520</v>
      </c>
      <c r="I169" s="370">
        <v>97152</v>
      </c>
      <c r="J169" s="370">
        <v>265841</v>
      </c>
    </row>
    <row r="170" spans="2:10" x14ac:dyDescent="0.3">
      <c r="B170" s="264">
        <v>45658</v>
      </c>
      <c r="C170" s="371">
        <v>1344</v>
      </c>
      <c r="D170" s="371">
        <v>4131</v>
      </c>
      <c r="E170" s="371">
        <v>152</v>
      </c>
      <c r="F170" s="371">
        <v>524</v>
      </c>
      <c r="G170" s="371">
        <v>1496</v>
      </c>
      <c r="H170" s="371">
        <v>4655</v>
      </c>
      <c r="I170" s="371">
        <v>7857</v>
      </c>
      <c r="J170" s="371">
        <v>21697</v>
      </c>
    </row>
    <row r="171" spans="2:10" x14ac:dyDescent="0.3">
      <c r="B171" s="264">
        <v>45689</v>
      </c>
      <c r="C171" s="371">
        <v>1734</v>
      </c>
      <c r="D171" s="371">
        <v>5205</v>
      </c>
      <c r="E171" s="371">
        <v>176</v>
      </c>
      <c r="F171" s="371">
        <v>604</v>
      </c>
      <c r="G171" s="371">
        <v>1910</v>
      </c>
      <c r="H171" s="371">
        <v>5809</v>
      </c>
      <c r="I171" s="371">
        <v>8948</v>
      </c>
      <c r="J171" s="371">
        <v>24231</v>
      </c>
    </row>
    <row r="172" spans="2:10" x14ac:dyDescent="0.3">
      <c r="B172" s="264">
        <v>45717</v>
      </c>
      <c r="C172" s="371">
        <v>1558</v>
      </c>
      <c r="D172" s="371">
        <v>4558</v>
      </c>
      <c r="E172" s="371">
        <v>212</v>
      </c>
      <c r="F172" s="371">
        <v>664</v>
      </c>
      <c r="G172" s="371">
        <v>1770</v>
      </c>
      <c r="H172" s="371">
        <v>5222</v>
      </c>
      <c r="I172" s="371">
        <v>7837</v>
      </c>
      <c r="J172" s="371">
        <v>20957</v>
      </c>
    </row>
    <row r="173" spans="2:10" x14ac:dyDescent="0.3">
      <c r="B173" s="264">
        <v>45748</v>
      </c>
      <c r="C173" s="371">
        <v>1419</v>
      </c>
      <c r="D173" s="371">
        <v>4290</v>
      </c>
      <c r="E173" s="371">
        <v>196</v>
      </c>
      <c r="F173" s="371">
        <v>674</v>
      </c>
      <c r="G173" s="371">
        <v>1615</v>
      </c>
      <c r="H173" s="371">
        <v>4964</v>
      </c>
      <c r="I173" s="371">
        <v>7881</v>
      </c>
      <c r="J173" s="371">
        <v>21547</v>
      </c>
    </row>
    <row r="174" spans="2:10" x14ac:dyDescent="0.3">
      <c r="B174" s="264">
        <v>45778</v>
      </c>
      <c r="C174" s="371">
        <v>1500</v>
      </c>
      <c r="D174" s="371">
        <v>4349</v>
      </c>
      <c r="E174" s="371">
        <v>187</v>
      </c>
      <c r="F174" s="371">
        <v>607</v>
      </c>
      <c r="G174" s="371">
        <v>1687</v>
      </c>
      <c r="H174" s="371">
        <v>4956</v>
      </c>
      <c r="I174" s="371">
        <v>7458</v>
      </c>
      <c r="J174" s="371">
        <v>20034</v>
      </c>
    </row>
    <row r="175" spans="2:10" x14ac:dyDescent="0.3">
      <c r="B175" s="264">
        <v>45809</v>
      </c>
      <c r="C175" s="371">
        <v>1489</v>
      </c>
      <c r="D175" s="371">
        <v>4457</v>
      </c>
      <c r="E175" s="371">
        <v>202</v>
      </c>
      <c r="F175" s="371">
        <v>660</v>
      </c>
      <c r="G175" s="371">
        <v>1691</v>
      </c>
      <c r="H175" s="371">
        <v>5117</v>
      </c>
      <c r="I175" s="371">
        <v>7998</v>
      </c>
      <c r="J175" s="371">
        <v>21941</v>
      </c>
    </row>
    <row r="176" spans="2:10" x14ac:dyDescent="0.3">
      <c r="B176" s="264">
        <v>45839</v>
      </c>
      <c r="C176" s="371">
        <v>1290</v>
      </c>
      <c r="D176" s="371">
        <v>3907</v>
      </c>
      <c r="E176" s="371">
        <v>162</v>
      </c>
      <c r="F176" s="371">
        <v>517</v>
      </c>
      <c r="G176" s="371">
        <v>1452</v>
      </c>
      <c r="H176" s="371">
        <v>4424</v>
      </c>
      <c r="I176" s="371">
        <v>8026</v>
      </c>
      <c r="J176" s="371">
        <v>21720</v>
      </c>
    </row>
    <row r="177" spans="2:10" x14ac:dyDescent="0.3">
      <c r="B177" s="264">
        <v>45870</v>
      </c>
      <c r="C177" s="371">
        <v>1554</v>
      </c>
      <c r="D177" s="371">
        <v>4613</v>
      </c>
      <c r="E177" s="371">
        <v>264</v>
      </c>
      <c r="F177" s="371">
        <v>939</v>
      </c>
      <c r="G177" s="371">
        <v>1818</v>
      </c>
      <c r="H177" s="371">
        <v>5552</v>
      </c>
      <c r="I177" s="371">
        <v>8269</v>
      </c>
      <c r="J177" s="371">
        <v>22552</v>
      </c>
    </row>
    <row r="178" spans="2:10" x14ac:dyDescent="0.3">
      <c r="B178" s="264">
        <v>45901</v>
      </c>
      <c r="C178" s="371">
        <v>1532</v>
      </c>
      <c r="D178" s="371">
        <v>4430</v>
      </c>
      <c r="E178" s="371">
        <v>247</v>
      </c>
      <c r="F178" s="371">
        <v>836</v>
      </c>
      <c r="G178" s="371">
        <v>1779</v>
      </c>
      <c r="H178" s="371">
        <v>5266</v>
      </c>
      <c r="I178" s="371">
        <v>8830</v>
      </c>
      <c r="J178" s="371">
        <v>24335</v>
      </c>
    </row>
    <row r="179" spans="2:10" x14ac:dyDescent="0.3">
      <c r="B179" s="264">
        <v>45931</v>
      </c>
      <c r="C179" s="371">
        <v>1396</v>
      </c>
      <c r="D179" s="371">
        <v>4228</v>
      </c>
      <c r="E179" s="371">
        <v>226</v>
      </c>
      <c r="F179" s="371">
        <v>775</v>
      </c>
      <c r="G179" s="371">
        <v>1622</v>
      </c>
      <c r="H179" s="371">
        <v>5003</v>
      </c>
      <c r="I179" s="371">
        <v>8196</v>
      </c>
      <c r="J179" s="371">
        <v>22299</v>
      </c>
    </row>
    <row r="180" spans="2:10" x14ac:dyDescent="0.3">
      <c r="B180" s="264">
        <v>45962</v>
      </c>
      <c r="C180" s="371">
        <v>1637</v>
      </c>
      <c r="D180" s="371">
        <v>4938</v>
      </c>
      <c r="E180" s="371">
        <v>223</v>
      </c>
      <c r="F180" s="371">
        <v>762</v>
      </c>
      <c r="G180" s="371">
        <v>1860</v>
      </c>
      <c r="H180" s="371">
        <v>5700</v>
      </c>
      <c r="I180" s="371">
        <v>8311</v>
      </c>
      <c r="J180" s="371">
        <v>22700</v>
      </c>
    </row>
    <row r="181" spans="2:10" x14ac:dyDescent="0.3">
      <c r="B181" s="264">
        <v>45992</v>
      </c>
      <c r="C181" s="371">
        <v>1617</v>
      </c>
      <c r="D181" s="371">
        <v>4885</v>
      </c>
      <c r="E181" s="371">
        <v>256</v>
      </c>
      <c r="F181" s="371">
        <v>811</v>
      </c>
      <c r="G181" s="371">
        <v>1873</v>
      </c>
      <c r="H181" s="371">
        <v>5696</v>
      </c>
      <c r="I181" s="371">
        <v>8924</v>
      </c>
      <c r="J181" s="371">
        <v>24765</v>
      </c>
    </row>
    <row r="182" spans="2:10" x14ac:dyDescent="0.3">
      <c r="B182" s="412">
        <v>2025</v>
      </c>
      <c r="C182" s="370">
        <v>18070</v>
      </c>
      <c r="D182" s="370">
        <v>53991</v>
      </c>
      <c r="E182" s="370">
        <v>2503</v>
      </c>
      <c r="F182" s="370">
        <v>8373</v>
      </c>
      <c r="G182" s="370">
        <v>20573</v>
      </c>
      <c r="H182" s="370">
        <v>62364</v>
      </c>
      <c r="I182" s="370">
        <v>98535</v>
      </c>
      <c r="J182" s="370">
        <v>268778</v>
      </c>
    </row>
    <row r="183" spans="2:10" x14ac:dyDescent="0.3">
      <c r="B183" s="4" t="s">
        <v>788</v>
      </c>
    </row>
  </sheetData>
  <mergeCells count="5">
    <mergeCell ref="E7:F7"/>
    <mergeCell ref="G7:H7"/>
    <mergeCell ref="I7:J7"/>
    <mergeCell ref="B7:B8"/>
    <mergeCell ref="C7:D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23B0-CEAB-4978-888F-9F840182767E}">
  <sheetPr>
    <tabColor theme="5" tint="0.59999389629810485"/>
  </sheetPr>
  <dimension ref="B1:M21"/>
  <sheetViews>
    <sheetView showGridLines="0" topLeftCell="A2" workbookViewId="0">
      <selection activeCell="O33" sqref="O33"/>
    </sheetView>
  </sheetViews>
  <sheetFormatPr baseColWidth="10" defaultRowHeight="14.4" x14ac:dyDescent="0.3"/>
  <cols>
    <col min="1" max="1" width="14.44140625" customWidth="1"/>
  </cols>
  <sheetData>
    <row r="1" spans="2:13" x14ac:dyDescent="0.3">
      <c r="B1" s="505" t="s">
        <v>691</v>
      </c>
      <c r="C1" s="506"/>
      <c r="D1" s="506"/>
      <c r="E1" s="506"/>
      <c r="F1" s="506"/>
      <c r="G1" s="506"/>
      <c r="H1" s="506"/>
      <c r="I1" s="506"/>
      <c r="J1" s="506"/>
      <c r="K1" s="506"/>
      <c r="L1" s="506"/>
      <c r="M1" s="506"/>
    </row>
    <row r="2" spans="2:13" x14ac:dyDescent="0.3">
      <c r="B2" s="506"/>
      <c r="C2" s="506"/>
      <c r="D2" s="506"/>
      <c r="E2" s="506"/>
      <c r="F2" s="506"/>
      <c r="G2" s="506"/>
      <c r="H2" s="506"/>
      <c r="I2" s="506"/>
      <c r="J2" s="506"/>
      <c r="K2" s="506"/>
      <c r="L2" s="506"/>
      <c r="M2" s="506"/>
    </row>
    <row r="3" spans="2:13" x14ac:dyDescent="0.3">
      <c r="B3" s="506"/>
      <c r="C3" s="506"/>
      <c r="D3" s="506"/>
      <c r="E3" s="506"/>
      <c r="F3" s="506"/>
      <c r="G3" s="506"/>
      <c r="H3" s="506"/>
      <c r="I3" s="506"/>
      <c r="J3" s="506"/>
      <c r="K3" s="506"/>
      <c r="L3" s="506"/>
      <c r="M3" s="506"/>
    </row>
    <row r="4" spans="2:13" x14ac:dyDescent="0.3">
      <c r="B4" s="506"/>
      <c r="C4" s="506"/>
      <c r="D4" s="506"/>
      <c r="E4" s="506"/>
      <c r="F4" s="506"/>
      <c r="G4" s="506"/>
      <c r="H4" s="506"/>
      <c r="I4" s="506"/>
      <c r="J4" s="506"/>
      <c r="K4" s="506"/>
      <c r="L4" s="506"/>
      <c r="M4" s="506"/>
    </row>
    <row r="5" spans="2:13" x14ac:dyDescent="0.3">
      <c r="B5" s="506"/>
      <c r="C5" s="506"/>
      <c r="D5" s="506"/>
      <c r="E5" s="506"/>
      <c r="F5" s="506"/>
      <c r="G5" s="506"/>
      <c r="H5" s="506"/>
      <c r="I5" s="506"/>
      <c r="J5" s="506"/>
      <c r="K5" s="506"/>
      <c r="L5" s="506"/>
      <c r="M5" s="506"/>
    </row>
    <row r="6" spans="2:13" ht="15.6" x14ac:dyDescent="0.3">
      <c r="B6" s="224"/>
      <c r="C6" s="224"/>
      <c r="D6" s="224"/>
      <c r="E6" s="224"/>
      <c r="F6" s="224"/>
      <c r="G6" s="224"/>
      <c r="H6" s="224"/>
      <c r="I6" s="224"/>
      <c r="J6" s="224"/>
      <c r="K6" s="224"/>
      <c r="L6" s="224"/>
      <c r="M6" s="224"/>
    </row>
    <row r="8" spans="2:13" ht="15" thickBot="1" x14ac:dyDescent="0.35"/>
    <row r="9" spans="2:13" ht="21.6" thickBot="1" x14ac:dyDescent="0.45">
      <c r="B9" s="650" t="s">
        <v>731</v>
      </c>
      <c r="C9" s="651"/>
      <c r="D9" s="651"/>
      <c r="E9" s="651"/>
      <c r="F9" s="651"/>
      <c r="G9" s="651"/>
      <c r="H9" s="651"/>
      <c r="I9" s="651"/>
      <c r="J9" s="651"/>
      <c r="K9" s="651"/>
      <c r="L9" s="651"/>
      <c r="M9" s="652"/>
    </row>
    <row r="10" spans="2:13" ht="15.6" x14ac:dyDescent="0.3">
      <c r="B10" s="510" t="s">
        <v>912</v>
      </c>
      <c r="C10" s="510"/>
      <c r="D10" s="510"/>
      <c r="E10" s="510"/>
      <c r="F10" s="510"/>
      <c r="G10" s="510"/>
      <c r="H10" s="510"/>
      <c r="I10" s="510"/>
      <c r="J10" s="510"/>
      <c r="K10" s="510"/>
      <c r="L10" s="510"/>
      <c r="M10" s="510"/>
    </row>
    <row r="11" spans="2:13" x14ac:dyDescent="0.3">
      <c r="B11" s="511"/>
      <c r="C11" s="511"/>
      <c r="D11" s="511"/>
      <c r="E11" s="511"/>
      <c r="F11" s="511"/>
      <c r="G11" s="511"/>
      <c r="H11" s="511"/>
      <c r="I11" s="511"/>
      <c r="J11" s="511"/>
      <c r="K11" s="511"/>
      <c r="L11" s="511"/>
      <c r="M11" s="511"/>
    </row>
    <row r="12" spans="2:13" ht="15.6" x14ac:dyDescent="0.3">
      <c r="B12" s="276" t="s">
        <v>732</v>
      </c>
      <c r="C12" s="276"/>
      <c r="D12" s="276"/>
      <c r="E12" s="276"/>
      <c r="F12" s="276"/>
      <c r="G12" s="276"/>
      <c r="H12" s="276"/>
      <c r="I12" s="276"/>
      <c r="J12" s="276"/>
      <c r="K12" s="276"/>
      <c r="L12" s="276"/>
      <c r="M12" s="276"/>
    </row>
    <row r="13" spans="2:13" x14ac:dyDescent="0.3">
      <c r="B13" s="504" t="s">
        <v>733</v>
      </c>
      <c r="C13" s="504"/>
      <c r="D13" s="504"/>
      <c r="E13" s="504"/>
      <c r="F13" s="504"/>
      <c r="G13" s="504"/>
      <c r="H13" s="504"/>
      <c r="I13" s="504"/>
      <c r="J13" s="504"/>
      <c r="K13" s="504"/>
      <c r="L13" s="504"/>
      <c r="M13" s="504"/>
    </row>
    <row r="14" spans="2:13" x14ac:dyDescent="0.3">
      <c r="B14" s="232"/>
      <c r="C14" s="232"/>
      <c r="D14" s="232"/>
      <c r="E14" s="232"/>
      <c r="F14" s="232"/>
      <c r="G14" s="232"/>
      <c r="H14" s="232"/>
      <c r="I14" s="232"/>
      <c r="J14" s="232"/>
      <c r="K14" s="232"/>
      <c r="L14" s="232"/>
      <c r="M14" s="232"/>
    </row>
    <row r="15" spans="2:13" ht="15.6" x14ac:dyDescent="0.3">
      <c r="B15" s="276" t="s">
        <v>734</v>
      </c>
      <c r="C15" s="276"/>
      <c r="D15" s="276"/>
      <c r="E15" s="276"/>
      <c r="F15" s="276"/>
      <c r="G15" s="276"/>
      <c r="H15" s="276"/>
      <c r="I15" s="276"/>
      <c r="J15" s="276"/>
      <c r="K15" s="276"/>
      <c r="L15" s="276"/>
      <c r="M15" s="276"/>
    </row>
    <row r="16" spans="2:13" x14ac:dyDescent="0.3">
      <c r="B16" s="504" t="s">
        <v>735</v>
      </c>
      <c r="C16" s="504"/>
      <c r="D16" s="504"/>
      <c r="E16" s="504"/>
      <c r="F16" s="504"/>
      <c r="G16" s="504"/>
      <c r="H16" s="504"/>
      <c r="I16" s="504"/>
      <c r="J16" s="504"/>
      <c r="K16" s="504"/>
      <c r="L16" s="504"/>
      <c r="M16" s="504"/>
    </row>
    <row r="17" spans="2:13" x14ac:dyDescent="0.3">
      <c r="B17" s="504" t="s">
        <v>736</v>
      </c>
      <c r="C17" s="504"/>
      <c r="D17" s="504"/>
      <c r="E17" s="504"/>
      <c r="F17" s="504"/>
      <c r="G17" s="504"/>
      <c r="H17" s="504"/>
      <c r="I17" s="504"/>
      <c r="J17" s="504"/>
      <c r="K17" s="504"/>
      <c r="L17" s="504"/>
      <c r="M17" s="504"/>
    </row>
    <row r="19" spans="2:13" ht="15.6" x14ac:dyDescent="0.3">
      <c r="B19" s="417" t="s">
        <v>737</v>
      </c>
      <c r="C19" s="276"/>
      <c r="D19" s="276"/>
      <c r="E19" s="276"/>
      <c r="F19" s="276"/>
      <c r="G19" s="276"/>
      <c r="H19" s="276"/>
      <c r="I19" s="276"/>
      <c r="J19" s="276"/>
      <c r="K19" s="276"/>
      <c r="L19" s="276"/>
      <c r="M19" s="276"/>
    </row>
    <row r="20" spans="2:13" x14ac:dyDescent="0.3">
      <c r="B20" s="504" t="s">
        <v>738</v>
      </c>
      <c r="C20" s="504"/>
      <c r="D20" s="504"/>
      <c r="E20" s="504"/>
      <c r="F20" s="504"/>
      <c r="G20" s="504"/>
      <c r="H20" s="504"/>
      <c r="I20" s="504"/>
      <c r="J20" s="504"/>
      <c r="K20" s="504"/>
      <c r="L20" s="504"/>
      <c r="M20" s="504"/>
    </row>
    <row r="21" spans="2:13" x14ac:dyDescent="0.3">
      <c r="B21" s="504" t="s">
        <v>739</v>
      </c>
      <c r="C21" s="504"/>
      <c r="D21" s="504"/>
      <c r="E21" s="504"/>
      <c r="F21" s="504"/>
      <c r="G21" s="504"/>
      <c r="H21" s="504"/>
      <c r="I21" s="504"/>
      <c r="J21" s="504"/>
      <c r="K21" s="504"/>
      <c r="L21" s="504"/>
      <c r="M21" s="504"/>
    </row>
  </sheetData>
  <mergeCells count="9">
    <mergeCell ref="B21:M21"/>
    <mergeCell ref="B1:M5"/>
    <mergeCell ref="B9:M9"/>
    <mergeCell ref="B10:M10"/>
    <mergeCell ref="B11:M11"/>
    <mergeCell ref="B13:M13"/>
    <mergeCell ref="B16:M16"/>
    <mergeCell ref="B17:M17"/>
    <mergeCell ref="B20:M20"/>
  </mergeCells>
  <hyperlinks>
    <hyperlink ref="B12:M12" location="'4.1'!A1" display="1. Pagos del Subsidio al Trabajador Joven (STJ)" xr:uid="{FA23E7EC-F251-444F-B058-5326429BD5EA}"/>
    <hyperlink ref="B15:M15" location="'4.2'!A1" display="2. Subsidio a la Contratación de Trabajadores Jóvenes" xr:uid="{AADCC056-5840-4325-BE01-1C88C5A60BC7}"/>
    <hyperlink ref="B19:M19" location="'4.3'!A1" display="3. Subsidio a la Cotización de Trabajadores Jóvenes" xr:uid="{A359DDF0-60FA-4661-9392-1DD1825F76FE}"/>
    <hyperlink ref="B13:M13" location="'4.1'!B4" display="i. Serie resumen de pagos del subsidio a la contratación y a la cotización de trabajadores jóvenes" xr:uid="{8D138E3A-485C-460A-852E-AE1170B2F46F}"/>
    <hyperlink ref="B16:M16" location="'4.2'!B4" display="i. Serie resumen del total de solicitudes y trabajadores del Subsidio a la Contratación de Trabajadores Jóvenes" xr:uid="{F241DBD3-7084-4258-B696-C06C9A34AD57}"/>
    <hyperlink ref="B17:M17" location="'4.3'!B4" display="ii. Serie resumen del estado de las solicitudes del Subsidio a la Contratación de Trabajadores Jóvenes" xr:uid="{F3CD4324-B263-4BF1-9F6D-749EEF92C9DB}"/>
    <hyperlink ref="B20:M20" location="'4.4'!B4" display="i. Serie resumen del total de solicitudes y trabajadores del Subsidio a la Cotización de Trabajadores Jóvenes" xr:uid="{01B93A81-1F84-480F-8F99-47FD9417CA8D}"/>
    <hyperlink ref="B21:M21" location="'4.5'!B4" display="ii. Serie resumen del estado de las solicitudes del Subsidio a la Cotización de Trabajadores Jóvenes" xr:uid="{21384DD5-6D4D-4493-8CEE-518E4B99AFF6}"/>
    <hyperlink ref="B19" location="'4.4'!A1" display="3. Subsidio a la Cotización de Trabajadores Jóvenes" xr:uid="{32EE8C84-4D5D-4E09-A1DA-C82076158BA1}"/>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F15F-8843-45E0-AC9B-B8FF3753F618}">
  <sheetPr>
    <tabColor theme="5"/>
  </sheetPr>
  <dimension ref="B2:T230"/>
  <sheetViews>
    <sheetView showGridLines="0" workbookViewId="0">
      <selection activeCell="M14" sqref="M14"/>
    </sheetView>
  </sheetViews>
  <sheetFormatPr baseColWidth="10" defaultRowHeight="14.4" x14ac:dyDescent="0.3"/>
  <cols>
    <col min="2" max="2" width="20.88671875" customWidth="1"/>
    <col min="3" max="3" width="20.33203125" customWidth="1"/>
    <col min="4" max="4" width="23.5546875" customWidth="1"/>
    <col min="5" max="5" width="17.6640625" customWidth="1"/>
    <col min="6" max="6" width="16.5546875" customWidth="1"/>
    <col min="7" max="7" width="17.44140625" customWidth="1"/>
    <col min="8" max="8" width="18.88671875" customWidth="1"/>
  </cols>
  <sheetData>
    <row r="2" spans="2:8" ht="23.4" x14ac:dyDescent="0.3">
      <c r="B2" s="1" t="s">
        <v>718</v>
      </c>
    </row>
    <row r="4" spans="2:8" ht="18" x14ac:dyDescent="0.35">
      <c r="B4" s="293" t="s">
        <v>719</v>
      </c>
      <c r="C4" s="293"/>
      <c r="D4" s="293"/>
      <c r="E4" s="293"/>
      <c r="F4" s="293"/>
      <c r="G4" s="293"/>
      <c r="H4" s="293"/>
    </row>
    <row r="5" spans="2:8" x14ac:dyDescent="0.3">
      <c r="B5" s="244" t="s">
        <v>924</v>
      </c>
    </row>
    <row r="7" spans="2:8" ht="26.25" customHeight="1" x14ac:dyDescent="0.3">
      <c r="B7" s="653" t="s">
        <v>472</v>
      </c>
      <c r="C7" s="654" t="s">
        <v>713</v>
      </c>
      <c r="D7" s="654"/>
      <c r="E7" s="654" t="s">
        <v>714</v>
      </c>
      <c r="F7" s="654"/>
      <c r="G7" s="654"/>
      <c r="H7" s="654"/>
    </row>
    <row r="8" spans="2:8" ht="14.4" customHeight="1" x14ac:dyDescent="0.3">
      <c r="B8" s="653"/>
      <c r="C8" s="653" t="s">
        <v>784</v>
      </c>
      <c r="D8" s="653" t="s">
        <v>785</v>
      </c>
      <c r="E8" s="655" t="s">
        <v>784</v>
      </c>
      <c r="F8" s="653" t="s">
        <v>786</v>
      </c>
      <c r="G8" s="653"/>
      <c r="H8" s="653"/>
    </row>
    <row r="9" spans="2:8" x14ac:dyDescent="0.3">
      <c r="B9" s="653"/>
      <c r="C9" s="653"/>
      <c r="D9" s="653"/>
      <c r="E9" s="656"/>
      <c r="F9" s="398" t="s">
        <v>715</v>
      </c>
      <c r="G9" s="398" t="s">
        <v>716</v>
      </c>
      <c r="H9" s="398" t="s">
        <v>717</v>
      </c>
    </row>
    <row r="10" spans="2:8" x14ac:dyDescent="0.3">
      <c r="B10" s="265">
        <v>39873</v>
      </c>
      <c r="C10" s="381">
        <v>10625</v>
      </c>
      <c r="D10" s="381">
        <v>174</v>
      </c>
      <c r="E10" s="382"/>
      <c r="F10" s="381"/>
      <c r="G10" s="381"/>
      <c r="H10" s="381"/>
    </row>
    <row r="11" spans="2:8" x14ac:dyDescent="0.3">
      <c r="B11" s="265">
        <v>39904</v>
      </c>
      <c r="C11" s="381">
        <v>6095</v>
      </c>
      <c r="D11" s="381">
        <v>194</v>
      </c>
      <c r="E11" s="382"/>
      <c r="F11" s="381"/>
      <c r="G11" s="381"/>
      <c r="H11" s="381"/>
    </row>
    <row r="12" spans="2:8" x14ac:dyDescent="0.3">
      <c r="B12" s="265">
        <v>39934</v>
      </c>
      <c r="C12" s="381">
        <v>7497</v>
      </c>
      <c r="D12" s="381">
        <v>290</v>
      </c>
      <c r="E12" s="382"/>
      <c r="F12" s="381"/>
      <c r="G12" s="381"/>
      <c r="H12" s="381"/>
    </row>
    <row r="13" spans="2:8" x14ac:dyDescent="0.3">
      <c r="B13" s="265">
        <v>39965</v>
      </c>
      <c r="C13" s="381">
        <v>8878</v>
      </c>
      <c r="D13" s="381">
        <v>241</v>
      </c>
      <c r="E13" s="382"/>
      <c r="F13" s="381"/>
      <c r="G13" s="381"/>
      <c r="H13" s="381"/>
    </row>
    <row r="14" spans="2:8" x14ac:dyDescent="0.3">
      <c r="B14" s="265">
        <v>39995</v>
      </c>
      <c r="C14" s="381">
        <v>13580</v>
      </c>
      <c r="D14" s="381">
        <v>349</v>
      </c>
      <c r="E14" s="382"/>
      <c r="F14" s="381"/>
      <c r="G14" s="381"/>
      <c r="H14" s="381"/>
    </row>
    <row r="15" spans="2:8" x14ac:dyDescent="0.3">
      <c r="B15" s="265">
        <v>40026</v>
      </c>
      <c r="C15" s="381">
        <v>9451</v>
      </c>
      <c r="D15" s="381">
        <v>290</v>
      </c>
      <c r="E15" s="382"/>
      <c r="F15" s="381"/>
      <c r="G15" s="381"/>
      <c r="H15" s="381"/>
    </row>
    <row r="16" spans="2:8" x14ac:dyDescent="0.3">
      <c r="B16" s="265">
        <v>40057</v>
      </c>
      <c r="C16" s="381">
        <v>16175</v>
      </c>
      <c r="D16" s="381">
        <v>423</v>
      </c>
      <c r="E16" s="382"/>
      <c r="F16" s="381"/>
      <c r="G16" s="381"/>
      <c r="H16" s="381"/>
    </row>
    <row r="17" spans="2:8" x14ac:dyDescent="0.3">
      <c r="B17" s="265">
        <v>40087</v>
      </c>
      <c r="C17" s="381">
        <v>21738</v>
      </c>
      <c r="D17" s="381">
        <v>442</v>
      </c>
      <c r="E17" s="382"/>
      <c r="F17" s="381"/>
      <c r="G17" s="381"/>
      <c r="H17" s="381"/>
    </row>
    <row r="18" spans="2:8" x14ac:dyDescent="0.3">
      <c r="B18" s="265">
        <v>40118</v>
      </c>
      <c r="C18" s="381">
        <v>20687</v>
      </c>
      <c r="D18" s="381">
        <v>464</v>
      </c>
      <c r="E18" s="382"/>
      <c r="F18" s="381"/>
      <c r="G18" s="381"/>
      <c r="H18" s="381"/>
    </row>
    <row r="19" spans="2:8" x14ac:dyDescent="0.3">
      <c r="B19" s="265">
        <v>40148</v>
      </c>
      <c r="C19" s="381">
        <v>19925</v>
      </c>
      <c r="D19" s="381">
        <v>464</v>
      </c>
      <c r="E19" s="382"/>
      <c r="F19" s="381"/>
      <c r="G19" s="381"/>
      <c r="H19" s="381"/>
    </row>
    <row r="20" spans="2:8" x14ac:dyDescent="0.3">
      <c r="B20" s="387" t="s">
        <v>846</v>
      </c>
      <c r="C20" s="388">
        <v>13465.1</v>
      </c>
      <c r="D20" s="388">
        <v>333.1</v>
      </c>
      <c r="E20" s="388"/>
      <c r="F20" s="388"/>
      <c r="G20" s="388"/>
      <c r="H20" s="388"/>
    </row>
    <row r="21" spans="2:8" x14ac:dyDescent="0.3">
      <c r="B21" s="255">
        <v>40179</v>
      </c>
      <c r="C21" s="325">
        <v>14517</v>
      </c>
      <c r="D21" s="325">
        <v>460</v>
      </c>
      <c r="E21" s="325"/>
      <c r="F21" s="325"/>
      <c r="G21" s="325"/>
      <c r="H21" s="325"/>
    </row>
    <row r="22" spans="2:8" x14ac:dyDescent="0.3">
      <c r="B22" s="255">
        <v>40210</v>
      </c>
      <c r="C22" s="325">
        <v>21073</v>
      </c>
      <c r="D22" s="325">
        <v>461</v>
      </c>
      <c r="E22" s="325"/>
      <c r="F22" s="325"/>
      <c r="G22" s="325"/>
      <c r="H22" s="325"/>
    </row>
    <row r="23" spans="2:8" x14ac:dyDescent="0.3">
      <c r="B23" s="255">
        <v>40238</v>
      </c>
      <c r="C23" s="325">
        <v>1853</v>
      </c>
      <c r="D23" s="325">
        <v>230</v>
      </c>
      <c r="E23" s="325"/>
      <c r="F23" s="325"/>
      <c r="G23" s="325"/>
      <c r="H23" s="325"/>
    </row>
    <row r="24" spans="2:8" x14ac:dyDescent="0.3">
      <c r="B24" s="255">
        <v>40269</v>
      </c>
      <c r="C24" s="325">
        <v>34023</v>
      </c>
      <c r="D24" s="325">
        <v>448</v>
      </c>
      <c r="E24" s="325"/>
      <c r="F24" s="325"/>
      <c r="G24" s="325"/>
      <c r="H24" s="325"/>
    </row>
    <row r="25" spans="2:8" x14ac:dyDescent="0.3">
      <c r="B25" s="255">
        <v>40299</v>
      </c>
      <c r="C25" s="325">
        <v>12204</v>
      </c>
      <c r="D25" s="325">
        <v>424</v>
      </c>
      <c r="E25" s="325"/>
      <c r="F25" s="325"/>
      <c r="G25" s="325"/>
      <c r="H25" s="325"/>
    </row>
    <row r="26" spans="2:8" x14ac:dyDescent="0.3">
      <c r="B26" s="255">
        <v>40330</v>
      </c>
      <c r="C26" s="325">
        <v>1575</v>
      </c>
      <c r="D26" s="325">
        <v>167</v>
      </c>
      <c r="E26" s="325"/>
      <c r="F26" s="325"/>
      <c r="G26" s="325"/>
      <c r="H26" s="325"/>
    </row>
    <row r="27" spans="2:8" x14ac:dyDescent="0.3">
      <c r="B27" s="255">
        <v>40360</v>
      </c>
      <c r="C27" s="325">
        <v>1875</v>
      </c>
      <c r="D27" s="325">
        <v>166</v>
      </c>
      <c r="E27" s="325"/>
      <c r="F27" s="325"/>
      <c r="G27" s="325"/>
      <c r="H27" s="325"/>
    </row>
    <row r="28" spans="2:8" x14ac:dyDescent="0.3">
      <c r="B28" s="255">
        <v>40391</v>
      </c>
      <c r="C28" s="325">
        <v>7627</v>
      </c>
      <c r="D28" s="325">
        <v>189</v>
      </c>
      <c r="E28" s="325"/>
      <c r="F28" s="325"/>
      <c r="G28" s="325"/>
      <c r="H28" s="325"/>
    </row>
    <row r="29" spans="2:8" x14ac:dyDescent="0.3">
      <c r="B29" s="255">
        <v>40422</v>
      </c>
      <c r="C29" s="325">
        <v>1802</v>
      </c>
      <c r="D29" s="325">
        <v>151</v>
      </c>
      <c r="E29" s="325"/>
      <c r="F29" s="325"/>
      <c r="G29" s="325"/>
      <c r="H29" s="325"/>
    </row>
    <row r="30" spans="2:8" x14ac:dyDescent="0.3">
      <c r="B30" s="255">
        <v>40452</v>
      </c>
      <c r="C30" s="325">
        <v>3251</v>
      </c>
      <c r="D30" s="325">
        <v>152</v>
      </c>
      <c r="E30" s="325"/>
      <c r="F30" s="325"/>
      <c r="G30" s="325"/>
      <c r="H30" s="325"/>
    </row>
    <row r="31" spans="2:8" x14ac:dyDescent="0.3">
      <c r="B31" s="255">
        <v>40483</v>
      </c>
      <c r="C31" s="325">
        <v>986</v>
      </c>
      <c r="D31" s="325">
        <v>122</v>
      </c>
      <c r="E31" s="325"/>
      <c r="F31" s="325"/>
      <c r="G31" s="325"/>
      <c r="H31" s="325"/>
    </row>
    <row r="32" spans="2:8" x14ac:dyDescent="0.3">
      <c r="B32" s="255">
        <v>40513</v>
      </c>
      <c r="C32" s="325">
        <v>1370</v>
      </c>
      <c r="D32" s="325">
        <v>102</v>
      </c>
      <c r="E32" s="325"/>
      <c r="F32" s="325"/>
      <c r="G32" s="325"/>
      <c r="H32" s="325"/>
    </row>
    <row r="33" spans="2:8" x14ac:dyDescent="0.3">
      <c r="B33" s="387" t="s">
        <v>847</v>
      </c>
      <c r="C33" s="388">
        <v>8513</v>
      </c>
      <c r="D33" s="388">
        <v>256</v>
      </c>
      <c r="E33" s="388"/>
      <c r="F33" s="388"/>
      <c r="G33" s="388"/>
      <c r="H33" s="388"/>
    </row>
    <row r="34" spans="2:8" x14ac:dyDescent="0.3">
      <c r="B34" s="255">
        <v>40544</v>
      </c>
      <c r="C34" s="325">
        <v>547</v>
      </c>
      <c r="D34" s="325">
        <v>96</v>
      </c>
      <c r="E34" s="325"/>
      <c r="F34" s="325"/>
      <c r="G34" s="325"/>
      <c r="H34" s="325"/>
    </row>
    <row r="35" spans="2:8" x14ac:dyDescent="0.3">
      <c r="B35" s="255">
        <v>40575</v>
      </c>
      <c r="C35" s="325">
        <v>986</v>
      </c>
      <c r="D35" s="325">
        <v>105</v>
      </c>
      <c r="E35" s="325"/>
      <c r="F35" s="325"/>
      <c r="G35" s="325"/>
      <c r="H35" s="325"/>
    </row>
    <row r="36" spans="2:8" x14ac:dyDescent="0.3">
      <c r="B36" s="255">
        <v>40603</v>
      </c>
      <c r="C36" s="325">
        <v>531</v>
      </c>
      <c r="D36" s="325">
        <v>76</v>
      </c>
      <c r="E36" s="325"/>
      <c r="F36" s="325"/>
      <c r="G36" s="325"/>
      <c r="H36" s="325"/>
    </row>
    <row r="37" spans="2:8" x14ac:dyDescent="0.3">
      <c r="B37" s="255">
        <v>40634</v>
      </c>
      <c r="C37" s="325">
        <v>1064</v>
      </c>
      <c r="D37" s="325">
        <v>129</v>
      </c>
      <c r="E37" s="325"/>
      <c r="F37" s="325"/>
      <c r="G37" s="325"/>
      <c r="H37" s="325"/>
    </row>
    <row r="38" spans="2:8" x14ac:dyDescent="0.3">
      <c r="B38" s="255">
        <v>40664</v>
      </c>
      <c r="C38" s="325">
        <v>1100</v>
      </c>
      <c r="D38" s="325">
        <v>91</v>
      </c>
      <c r="E38" s="325"/>
      <c r="F38" s="325"/>
      <c r="G38" s="325"/>
      <c r="H38" s="325"/>
    </row>
    <row r="39" spans="2:8" x14ac:dyDescent="0.3">
      <c r="B39" s="255">
        <v>40695</v>
      </c>
      <c r="C39" s="325">
        <v>1238</v>
      </c>
      <c r="D39" s="325">
        <v>106</v>
      </c>
      <c r="E39" s="325"/>
      <c r="F39" s="325"/>
      <c r="G39" s="325"/>
      <c r="H39" s="325"/>
    </row>
    <row r="40" spans="2:8" x14ac:dyDescent="0.3">
      <c r="B40" s="255">
        <v>40725</v>
      </c>
      <c r="C40" s="325">
        <v>173</v>
      </c>
      <c r="D40" s="325">
        <v>25</v>
      </c>
      <c r="E40" s="325"/>
      <c r="F40" s="325"/>
      <c r="G40" s="325"/>
      <c r="H40" s="325"/>
    </row>
    <row r="41" spans="2:8" x14ac:dyDescent="0.3">
      <c r="B41" s="255">
        <v>40756</v>
      </c>
      <c r="C41" s="325">
        <v>810</v>
      </c>
      <c r="D41" s="325">
        <v>59</v>
      </c>
      <c r="E41" s="325"/>
      <c r="F41" s="325"/>
      <c r="G41" s="325"/>
      <c r="H41" s="325"/>
    </row>
    <row r="42" spans="2:8" x14ac:dyDescent="0.3">
      <c r="B42" s="255">
        <v>40787</v>
      </c>
      <c r="C42" s="325">
        <v>476</v>
      </c>
      <c r="D42" s="325">
        <v>65</v>
      </c>
      <c r="E42" s="325">
        <v>1634</v>
      </c>
      <c r="F42" s="325"/>
      <c r="G42" s="325"/>
      <c r="H42" s="325">
        <v>1620</v>
      </c>
    </row>
    <row r="43" spans="2:8" x14ac:dyDescent="0.3">
      <c r="B43" s="255">
        <v>40817</v>
      </c>
      <c r="C43" s="325">
        <v>1568</v>
      </c>
      <c r="D43" s="325">
        <v>75</v>
      </c>
      <c r="E43" s="325">
        <v>5036</v>
      </c>
      <c r="F43" s="325"/>
      <c r="G43" s="325"/>
      <c r="H43" s="325">
        <v>4518</v>
      </c>
    </row>
    <row r="44" spans="2:8" x14ac:dyDescent="0.3">
      <c r="B44" s="255">
        <v>40848</v>
      </c>
      <c r="C44" s="325">
        <v>906</v>
      </c>
      <c r="D44" s="325">
        <v>39</v>
      </c>
      <c r="E44" s="325">
        <v>12015</v>
      </c>
      <c r="F44" s="325"/>
      <c r="G44" s="325"/>
      <c r="H44" s="325">
        <v>10939</v>
      </c>
    </row>
    <row r="45" spans="2:8" x14ac:dyDescent="0.3">
      <c r="B45" s="255">
        <v>40878</v>
      </c>
      <c r="C45" s="325">
        <v>1270</v>
      </c>
      <c r="D45" s="325">
        <v>71</v>
      </c>
      <c r="E45" s="325">
        <v>22261</v>
      </c>
      <c r="F45" s="325"/>
      <c r="G45" s="325"/>
      <c r="H45" s="325">
        <v>21512</v>
      </c>
    </row>
    <row r="46" spans="2:8" x14ac:dyDescent="0.3">
      <c r="B46" s="387" t="s">
        <v>848</v>
      </c>
      <c r="C46" s="388">
        <v>889.08333333333337</v>
      </c>
      <c r="D46" s="388">
        <v>78.083333333333329</v>
      </c>
      <c r="E46" s="388">
        <v>10236.5</v>
      </c>
      <c r="F46" s="388"/>
      <c r="G46" s="388"/>
      <c r="H46" s="388">
        <v>9647.25</v>
      </c>
    </row>
    <row r="47" spans="2:8" x14ac:dyDescent="0.3">
      <c r="B47" s="255">
        <v>40909</v>
      </c>
      <c r="C47" s="325">
        <v>1221</v>
      </c>
      <c r="D47" s="325">
        <v>65</v>
      </c>
      <c r="E47" s="325">
        <v>24129</v>
      </c>
      <c r="F47" s="325"/>
      <c r="G47" s="325"/>
      <c r="H47" s="325">
        <v>20099</v>
      </c>
    </row>
    <row r="48" spans="2:8" x14ac:dyDescent="0.3">
      <c r="B48" s="255">
        <v>40940</v>
      </c>
      <c r="C48" s="325">
        <v>902</v>
      </c>
      <c r="D48" s="325">
        <v>58</v>
      </c>
      <c r="E48" s="325">
        <v>22063</v>
      </c>
      <c r="F48" s="325"/>
      <c r="G48" s="325"/>
      <c r="H48" s="325">
        <v>19781</v>
      </c>
    </row>
    <row r="49" spans="2:8" x14ac:dyDescent="0.3">
      <c r="B49" s="255">
        <v>40969</v>
      </c>
      <c r="C49" s="325">
        <v>2605</v>
      </c>
      <c r="D49" s="325">
        <v>58</v>
      </c>
      <c r="E49" s="325">
        <v>36966</v>
      </c>
      <c r="F49" s="325"/>
      <c r="G49" s="325"/>
      <c r="H49" s="325">
        <v>28773</v>
      </c>
    </row>
    <row r="50" spans="2:8" x14ac:dyDescent="0.3">
      <c r="B50" s="255">
        <v>41000</v>
      </c>
      <c r="C50" s="325">
        <v>982</v>
      </c>
      <c r="D50" s="325">
        <v>44</v>
      </c>
      <c r="E50" s="325">
        <v>16479</v>
      </c>
      <c r="F50" s="325"/>
      <c r="G50" s="325"/>
      <c r="H50" s="325">
        <v>16232</v>
      </c>
    </row>
    <row r="51" spans="2:8" x14ac:dyDescent="0.3">
      <c r="B51" s="255">
        <v>41030</v>
      </c>
      <c r="C51" s="325">
        <v>3220</v>
      </c>
      <c r="D51" s="325">
        <v>72</v>
      </c>
      <c r="E51" s="325">
        <v>28814</v>
      </c>
      <c r="F51" s="325"/>
      <c r="G51" s="325"/>
      <c r="H51" s="325">
        <v>23849</v>
      </c>
    </row>
    <row r="52" spans="2:8" x14ac:dyDescent="0.3">
      <c r="B52" s="255">
        <v>41061</v>
      </c>
      <c r="C52" s="325">
        <v>1267</v>
      </c>
      <c r="D52" s="325">
        <v>49</v>
      </c>
      <c r="E52" s="325">
        <v>25375</v>
      </c>
      <c r="F52" s="325"/>
      <c r="G52" s="325"/>
      <c r="H52" s="325">
        <v>22057</v>
      </c>
    </row>
    <row r="53" spans="2:8" x14ac:dyDescent="0.3">
      <c r="B53" s="255">
        <v>41091</v>
      </c>
      <c r="C53" s="325">
        <v>1000</v>
      </c>
      <c r="D53" s="325">
        <v>53</v>
      </c>
      <c r="E53" s="325">
        <v>23209</v>
      </c>
      <c r="F53" s="325"/>
      <c r="G53" s="325"/>
      <c r="H53" s="325">
        <v>21672</v>
      </c>
    </row>
    <row r="54" spans="2:8" x14ac:dyDescent="0.3">
      <c r="B54" s="255">
        <v>41122</v>
      </c>
      <c r="C54" s="325">
        <v>1130</v>
      </c>
      <c r="D54" s="325">
        <v>58</v>
      </c>
      <c r="E54" s="325">
        <v>21429</v>
      </c>
      <c r="F54" s="325"/>
      <c r="G54" s="325"/>
      <c r="H54" s="325">
        <v>20285</v>
      </c>
    </row>
    <row r="55" spans="2:8" x14ac:dyDescent="0.3">
      <c r="B55" s="255">
        <v>41153</v>
      </c>
      <c r="C55" s="325">
        <v>1082</v>
      </c>
      <c r="D55" s="325">
        <v>56</v>
      </c>
      <c r="E55" s="325">
        <v>26360</v>
      </c>
      <c r="F55" s="325"/>
      <c r="G55" s="325"/>
      <c r="H55" s="325">
        <v>23448</v>
      </c>
    </row>
    <row r="56" spans="2:8" x14ac:dyDescent="0.3">
      <c r="B56" s="255">
        <v>41183</v>
      </c>
      <c r="C56" s="325">
        <v>1205</v>
      </c>
      <c r="D56" s="325">
        <v>63</v>
      </c>
      <c r="E56" s="325">
        <v>24056</v>
      </c>
      <c r="F56" s="325"/>
      <c r="G56" s="325"/>
      <c r="H56" s="325">
        <v>22693</v>
      </c>
    </row>
    <row r="57" spans="2:8" x14ac:dyDescent="0.3">
      <c r="B57" s="255">
        <v>41214</v>
      </c>
      <c r="C57" s="325">
        <v>637</v>
      </c>
      <c r="D57" s="325">
        <v>47</v>
      </c>
      <c r="E57" s="325">
        <v>19225</v>
      </c>
      <c r="F57" s="325"/>
      <c r="G57" s="325"/>
      <c r="H57" s="325">
        <v>18399</v>
      </c>
    </row>
    <row r="58" spans="2:8" x14ac:dyDescent="0.3">
      <c r="B58" s="255">
        <v>41244</v>
      </c>
      <c r="C58" s="325">
        <v>840</v>
      </c>
      <c r="D58" s="325">
        <v>32</v>
      </c>
      <c r="E58" s="325">
        <v>11256</v>
      </c>
      <c r="F58" s="325"/>
      <c r="G58" s="325"/>
      <c r="H58" s="325">
        <v>10911</v>
      </c>
    </row>
    <row r="59" spans="2:8" x14ac:dyDescent="0.3">
      <c r="B59" s="387" t="s">
        <v>849</v>
      </c>
      <c r="C59" s="388">
        <v>1340.9166666666667</v>
      </c>
      <c r="D59" s="388">
        <v>54.583333333333336</v>
      </c>
      <c r="E59" s="388">
        <v>23280.083333333332</v>
      </c>
      <c r="F59" s="388"/>
      <c r="G59" s="388"/>
      <c r="H59" s="388">
        <v>20683.25</v>
      </c>
    </row>
    <row r="60" spans="2:8" x14ac:dyDescent="0.3">
      <c r="B60" s="255">
        <v>41275</v>
      </c>
      <c r="C60" s="325">
        <v>931</v>
      </c>
      <c r="D60" s="325">
        <v>56</v>
      </c>
      <c r="E60" s="325">
        <v>40005</v>
      </c>
      <c r="F60" s="325"/>
      <c r="G60" s="325"/>
      <c r="H60" s="325">
        <v>27853</v>
      </c>
    </row>
    <row r="61" spans="2:8" x14ac:dyDescent="0.3">
      <c r="B61" s="255">
        <v>41306</v>
      </c>
      <c r="C61" s="325">
        <v>1270</v>
      </c>
      <c r="D61" s="325">
        <v>64</v>
      </c>
      <c r="E61" s="325">
        <v>24170</v>
      </c>
      <c r="F61" s="325"/>
      <c r="G61" s="325"/>
      <c r="H61" s="325">
        <v>22694</v>
      </c>
    </row>
    <row r="62" spans="2:8" x14ac:dyDescent="0.3">
      <c r="B62" s="255">
        <v>41334</v>
      </c>
      <c r="C62" s="325">
        <v>826</v>
      </c>
      <c r="D62" s="325">
        <v>41</v>
      </c>
      <c r="E62" s="325">
        <v>23845</v>
      </c>
      <c r="F62" s="325"/>
      <c r="G62" s="325"/>
      <c r="H62" s="325">
        <v>22309</v>
      </c>
    </row>
    <row r="63" spans="2:8" x14ac:dyDescent="0.3">
      <c r="B63" s="255">
        <v>41365</v>
      </c>
      <c r="C63" s="325">
        <v>1037</v>
      </c>
      <c r="D63" s="325">
        <v>51</v>
      </c>
      <c r="E63" s="325">
        <v>26008</v>
      </c>
      <c r="F63" s="325"/>
      <c r="G63" s="325"/>
      <c r="H63" s="325">
        <v>23693</v>
      </c>
    </row>
    <row r="64" spans="2:8" x14ac:dyDescent="0.3">
      <c r="B64" s="255">
        <v>41395</v>
      </c>
      <c r="C64" s="325">
        <v>436</v>
      </c>
      <c r="D64" s="325">
        <v>34</v>
      </c>
      <c r="E64" s="325">
        <v>21038</v>
      </c>
      <c r="F64" s="325"/>
      <c r="G64" s="325"/>
      <c r="H64" s="325">
        <v>19845</v>
      </c>
    </row>
    <row r="65" spans="2:8" x14ac:dyDescent="0.3">
      <c r="B65" s="255">
        <v>41426</v>
      </c>
      <c r="C65" s="325">
        <v>848</v>
      </c>
      <c r="D65" s="325">
        <v>44</v>
      </c>
      <c r="E65" s="325">
        <v>22037</v>
      </c>
      <c r="F65" s="325"/>
      <c r="G65" s="325"/>
      <c r="H65" s="325">
        <v>20065</v>
      </c>
    </row>
    <row r="66" spans="2:8" x14ac:dyDescent="0.3">
      <c r="B66" s="255">
        <v>41456</v>
      </c>
      <c r="C66" s="325">
        <v>747</v>
      </c>
      <c r="D66" s="325">
        <v>36</v>
      </c>
      <c r="E66" s="325">
        <v>22506</v>
      </c>
      <c r="F66" s="325"/>
      <c r="G66" s="325"/>
      <c r="H66" s="325">
        <v>20780</v>
      </c>
    </row>
    <row r="67" spans="2:8" x14ac:dyDescent="0.3">
      <c r="B67" s="255">
        <v>41487</v>
      </c>
      <c r="C67" s="325">
        <v>719</v>
      </c>
      <c r="D67" s="325">
        <v>35</v>
      </c>
      <c r="E67" s="325">
        <v>23869</v>
      </c>
      <c r="F67" s="325"/>
      <c r="G67" s="325"/>
      <c r="H67" s="325">
        <v>21924</v>
      </c>
    </row>
    <row r="68" spans="2:8" x14ac:dyDescent="0.3">
      <c r="B68" s="255">
        <v>41518</v>
      </c>
      <c r="C68" s="325">
        <v>908</v>
      </c>
      <c r="D68" s="325">
        <v>30</v>
      </c>
      <c r="E68" s="325">
        <v>22797</v>
      </c>
      <c r="F68" s="325"/>
      <c r="G68" s="325"/>
      <c r="H68" s="325">
        <v>21715</v>
      </c>
    </row>
    <row r="69" spans="2:8" x14ac:dyDescent="0.3">
      <c r="B69" s="255">
        <v>41548</v>
      </c>
      <c r="C69" s="325">
        <v>907</v>
      </c>
      <c r="D69" s="325">
        <v>34</v>
      </c>
      <c r="E69" s="325">
        <v>23258</v>
      </c>
      <c r="F69" s="325"/>
      <c r="G69" s="325"/>
      <c r="H69" s="325">
        <v>22266</v>
      </c>
    </row>
    <row r="70" spans="2:8" x14ac:dyDescent="0.3">
      <c r="B70" s="255">
        <v>41579</v>
      </c>
      <c r="C70" s="325">
        <v>684</v>
      </c>
      <c r="D70" s="325">
        <v>32</v>
      </c>
      <c r="E70" s="325">
        <v>21758</v>
      </c>
      <c r="F70" s="325"/>
      <c r="G70" s="325"/>
      <c r="H70" s="325">
        <v>20561</v>
      </c>
    </row>
    <row r="71" spans="2:8" x14ac:dyDescent="0.3">
      <c r="B71" s="255">
        <v>41609</v>
      </c>
      <c r="C71" s="325">
        <v>731</v>
      </c>
      <c r="D71" s="325">
        <v>40</v>
      </c>
      <c r="E71" s="325">
        <v>21567</v>
      </c>
      <c r="F71" s="325"/>
      <c r="G71" s="325"/>
      <c r="H71" s="325">
        <v>20466</v>
      </c>
    </row>
    <row r="72" spans="2:8" x14ac:dyDescent="0.3">
      <c r="B72" s="387" t="s">
        <v>850</v>
      </c>
      <c r="C72" s="388">
        <v>837</v>
      </c>
      <c r="D72" s="388">
        <v>41.416666666666664</v>
      </c>
      <c r="E72" s="388">
        <v>24404.833333333332</v>
      </c>
      <c r="F72" s="388"/>
      <c r="G72" s="388"/>
      <c r="H72" s="388">
        <v>22014.25</v>
      </c>
    </row>
    <row r="73" spans="2:8" x14ac:dyDescent="0.3">
      <c r="B73" s="255">
        <v>41640</v>
      </c>
      <c r="C73" s="325">
        <v>642</v>
      </c>
      <c r="D73" s="325">
        <v>27</v>
      </c>
      <c r="E73" s="325">
        <v>16702</v>
      </c>
      <c r="F73" s="325"/>
      <c r="G73" s="325"/>
      <c r="H73" s="325">
        <v>15794</v>
      </c>
    </row>
    <row r="74" spans="2:8" x14ac:dyDescent="0.3">
      <c r="B74" s="255">
        <v>41671</v>
      </c>
      <c r="C74" s="325">
        <v>687</v>
      </c>
      <c r="D74" s="325">
        <v>25</v>
      </c>
      <c r="E74" s="325">
        <v>23938</v>
      </c>
      <c r="F74" s="325"/>
      <c r="G74" s="325"/>
      <c r="H74" s="325">
        <v>20912</v>
      </c>
    </row>
    <row r="75" spans="2:8" x14ac:dyDescent="0.3">
      <c r="B75" s="255">
        <v>41699</v>
      </c>
      <c r="C75" s="325">
        <v>1022</v>
      </c>
      <c r="D75" s="325">
        <v>47</v>
      </c>
      <c r="E75" s="325">
        <v>28622</v>
      </c>
      <c r="F75" s="325"/>
      <c r="G75" s="325"/>
      <c r="H75" s="325">
        <v>24920</v>
      </c>
    </row>
    <row r="76" spans="2:8" x14ac:dyDescent="0.3">
      <c r="B76" s="255">
        <v>41730</v>
      </c>
      <c r="C76" s="325">
        <v>645</v>
      </c>
      <c r="D76" s="325">
        <v>29</v>
      </c>
      <c r="E76" s="325">
        <v>22470</v>
      </c>
      <c r="F76" s="325"/>
      <c r="G76" s="325"/>
      <c r="H76" s="325">
        <v>20858</v>
      </c>
    </row>
    <row r="77" spans="2:8" x14ac:dyDescent="0.3">
      <c r="B77" s="255">
        <v>41760</v>
      </c>
      <c r="C77" s="325">
        <v>697</v>
      </c>
      <c r="D77" s="325">
        <v>31</v>
      </c>
      <c r="E77" s="325">
        <v>14929</v>
      </c>
      <c r="F77" s="325"/>
      <c r="G77" s="325"/>
      <c r="H77" s="325">
        <v>13783</v>
      </c>
    </row>
    <row r="78" spans="2:8" x14ac:dyDescent="0.3">
      <c r="B78" s="255">
        <v>41791</v>
      </c>
      <c r="C78" s="325">
        <v>708</v>
      </c>
      <c r="D78" s="325">
        <v>29</v>
      </c>
      <c r="E78" s="325">
        <v>28107</v>
      </c>
      <c r="F78" s="325"/>
      <c r="G78" s="325"/>
      <c r="H78" s="325">
        <v>22029</v>
      </c>
    </row>
    <row r="79" spans="2:8" x14ac:dyDescent="0.3">
      <c r="B79" s="255">
        <v>41821</v>
      </c>
      <c r="C79" s="325">
        <v>848</v>
      </c>
      <c r="D79" s="325">
        <v>30</v>
      </c>
      <c r="E79" s="325">
        <v>20305</v>
      </c>
      <c r="F79" s="325"/>
      <c r="G79" s="325"/>
      <c r="H79" s="325">
        <v>18703</v>
      </c>
    </row>
    <row r="80" spans="2:8" x14ac:dyDescent="0.3">
      <c r="B80" s="255">
        <v>41852</v>
      </c>
      <c r="C80" s="325">
        <v>418</v>
      </c>
      <c r="D80" s="325">
        <v>21</v>
      </c>
      <c r="E80" s="325">
        <v>20026</v>
      </c>
      <c r="F80" s="325"/>
      <c r="G80" s="325"/>
      <c r="H80" s="325">
        <v>17896</v>
      </c>
    </row>
    <row r="81" spans="2:8" x14ac:dyDescent="0.3">
      <c r="B81" s="255">
        <v>41883</v>
      </c>
      <c r="C81" s="325">
        <v>449</v>
      </c>
      <c r="D81" s="325">
        <v>20</v>
      </c>
      <c r="E81" s="325">
        <v>17518</v>
      </c>
      <c r="F81" s="325"/>
      <c r="G81" s="325"/>
      <c r="H81" s="325">
        <v>15614</v>
      </c>
    </row>
    <row r="82" spans="2:8" x14ac:dyDescent="0.3">
      <c r="B82" s="255">
        <v>41913</v>
      </c>
      <c r="C82" s="325">
        <v>386</v>
      </c>
      <c r="D82" s="325">
        <v>21</v>
      </c>
      <c r="E82" s="325">
        <v>25867</v>
      </c>
      <c r="F82" s="325"/>
      <c r="G82" s="325"/>
      <c r="H82" s="325">
        <v>21002</v>
      </c>
    </row>
    <row r="83" spans="2:8" x14ac:dyDescent="0.3">
      <c r="B83" s="255">
        <v>41944</v>
      </c>
      <c r="C83" s="325">
        <v>614</v>
      </c>
      <c r="D83" s="325">
        <v>17</v>
      </c>
      <c r="E83" s="325">
        <v>16769</v>
      </c>
      <c r="F83" s="325"/>
      <c r="G83" s="325"/>
      <c r="H83" s="325">
        <v>15842</v>
      </c>
    </row>
    <row r="84" spans="2:8" x14ac:dyDescent="0.3">
      <c r="B84" s="255">
        <v>41974</v>
      </c>
      <c r="C84" s="325">
        <v>534</v>
      </c>
      <c r="D84" s="325">
        <v>22</v>
      </c>
      <c r="E84" s="325">
        <v>23318</v>
      </c>
      <c r="F84" s="325"/>
      <c r="G84" s="325"/>
      <c r="H84" s="325">
        <v>20226</v>
      </c>
    </row>
    <row r="85" spans="2:8" x14ac:dyDescent="0.3">
      <c r="B85" s="387" t="s">
        <v>851</v>
      </c>
      <c r="C85" s="388">
        <v>637.5</v>
      </c>
      <c r="D85" s="388">
        <v>26.583333333333332</v>
      </c>
      <c r="E85" s="388">
        <v>21547.583333333332</v>
      </c>
      <c r="F85" s="388"/>
      <c r="G85" s="388"/>
      <c r="H85" s="388">
        <v>18964.916666666668</v>
      </c>
    </row>
    <row r="86" spans="2:8" x14ac:dyDescent="0.3">
      <c r="B86" s="255">
        <v>42005</v>
      </c>
      <c r="C86" s="325">
        <v>478</v>
      </c>
      <c r="D86" s="325">
        <v>21</v>
      </c>
      <c r="E86" s="325">
        <v>23056</v>
      </c>
      <c r="F86" s="325"/>
      <c r="G86" s="325"/>
      <c r="H86" s="325">
        <v>21061</v>
      </c>
    </row>
    <row r="87" spans="2:8" x14ac:dyDescent="0.3">
      <c r="B87" s="255">
        <v>42036</v>
      </c>
      <c r="C87" s="325">
        <v>361</v>
      </c>
      <c r="D87" s="325">
        <v>24</v>
      </c>
      <c r="E87" s="325">
        <v>18524</v>
      </c>
      <c r="F87" s="325"/>
      <c r="G87" s="325"/>
      <c r="H87" s="325">
        <v>17192</v>
      </c>
    </row>
    <row r="88" spans="2:8" x14ac:dyDescent="0.3">
      <c r="B88" s="255">
        <v>42064</v>
      </c>
      <c r="C88" s="325">
        <v>712</v>
      </c>
      <c r="D88" s="325">
        <v>28</v>
      </c>
      <c r="E88" s="325">
        <v>26002</v>
      </c>
      <c r="F88" s="325"/>
      <c r="G88" s="325"/>
      <c r="H88" s="325">
        <v>22027</v>
      </c>
    </row>
    <row r="89" spans="2:8" x14ac:dyDescent="0.3">
      <c r="B89" s="255">
        <v>42095</v>
      </c>
      <c r="C89" s="325">
        <v>255</v>
      </c>
      <c r="D89" s="325">
        <v>22</v>
      </c>
      <c r="E89" s="325">
        <v>23093</v>
      </c>
      <c r="F89" s="325"/>
      <c r="G89" s="325"/>
      <c r="H89" s="325">
        <v>21546</v>
      </c>
    </row>
    <row r="90" spans="2:8" x14ac:dyDescent="0.3">
      <c r="B90" s="255">
        <v>42125</v>
      </c>
      <c r="C90" s="325">
        <v>891</v>
      </c>
      <c r="D90" s="325">
        <v>21</v>
      </c>
      <c r="E90" s="325">
        <v>22362</v>
      </c>
      <c r="F90" s="325"/>
      <c r="G90" s="325"/>
      <c r="H90" s="325">
        <v>20850</v>
      </c>
    </row>
    <row r="91" spans="2:8" x14ac:dyDescent="0.3">
      <c r="B91" s="255">
        <v>42156</v>
      </c>
      <c r="C91" s="325">
        <v>117</v>
      </c>
      <c r="D91" s="325">
        <v>14</v>
      </c>
      <c r="E91" s="325">
        <v>12627</v>
      </c>
      <c r="F91" s="325"/>
      <c r="G91" s="325"/>
      <c r="H91" s="325">
        <v>11681</v>
      </c>
    </row>
    <row r="92" spans="2:8" x14ac:dyDescent="0.3">
      <c r="B92" s="255">
        <v>42186</v>
      </c>
      <c r="C92" s="325">
        <v>181</v>
      </c>
      <c r="D92" s="325">
        <v>18</v>
      </c>
      <c r="E92" s="325">
        <v>19638</v>
      </c>
      <c r="F92" s="325"/>
      <c r="G92" s="325"/>
      <c r="H92" s="325">
        <v>18282</v>
      </c>
    </row>
    <row r="93" spans="2:8" x14ac:dyDescent="0.3">
      <c r="B93" s="255">
        <v>42217</v>
      </c>
      <c r="C93" s="325">
        <v>128</v>
      </c>
      <c r="D93" s="325">
        <v>14</v>
      </c>
      <c r="E93" s="325">
        <v>21146</v>
      </c>
      <c r="F93" s="325"/>
      <c r="G93" s="325"/>
      <c r="H93" s="325">
        <v>19598</v>
      </c>
    </row>
    <row r="94" spans="2:8" x14ac:dyDescent="0.3">
      <c r="B94" s="255">
        <v>42248</v>
      </c>
      <c r="C94" s="325">
        <v>161</v>
      </c>
      <c r="D94" s="325">
        <v>18</v>
      </c>
      <c r="E94" s="325">
        <v>27499</v>
      </c>
      <c r="F94" s="325"/>
      <c r="G94" s="325"/>
      <c r="H94" s="325">
        <v>21738</v>
      </c>
    </row>
    <row r="95" spans="2:8" x14ac:dyDescent="0.3">
      <c r="B95" s="255">
        <v>42278</v>
      </c>
      <c r="C95" s="325">
        <v>195</v>
      </c>
      <c r="D95" s="325">
        <v>21</v>
      </c>
      <c r="E95" s="325">
        <v>25195</v>
      </c>
      <c r="F95" s="325"/>
      <c r="G95" s="325"/>
      <c r="H95" s="325">
        <v>20911</v>
      </c>
    </row>
    <row r="96" spans="2:8" x14ac:dyDescent="0.3">
      <c r="B96" s="255">
        <v>42309</v>
      </c>
      <c r="C96" s="325">
        <v>225</v>
      </c>
      <c r="D96" s="325">
        <v>20</v>
      </c>
      <c r="E96" s="325">
        <v>22695</v>
      </c>
      <c r="F96" s="325"/>
      <c r="G96" s="325"/>
      <c r="H96" s="325">
        <v>19610</v>
      </c>
    </row>
    <row r="97" spans="2:8" x14ac:dyDescent="0.3">
      <c r="B97" s="255">
        <v>42339</v>
      </c>
      <c r="C97" s="325">
        <v>212</v>
      </c>
      <c r="D97" s="325">
        <v>27</v>
      </c>
      <c r="E97" s="325">
        <v>22984</v>
      </c>
      <c r="F97" s="325"/>
      <c r="G97" s="325"/>
      <c r="H97" s="325">
        <v>20973</v>
      </c>
    </row>
    <row r="98" spans="2:8" x14ac:dyDescent="0.3">
      <c r="B98" s="387" t="s">
        <v>852</v>
      </c>
      <c r="C98" s="388">
        <v>326.33333333333331</v>
      </c>
      <c r="D98" s="388">
        <v>20.666666666666668</v>
      </c>
      <c r="E98" s="388">
        <v>22068.416666666668</v>
      </c>
      <c r="F98" s="388"/>
      <c r="G98" s="388"/>
      <c r="H98" s="388">
        <v>19622.416666666668</v>
      </c>
    </row>
    <row r="99" spans="2:8" x14ac:dyDescent="0.3">
      <c r="B99" s="255">
        <v>42370</v>
      </c>
      <c r="C99" s="325">
        <v>352</v>
      </c>
      <c r="D99" s="325">
        <v>37</v>
      </c>
      <c r="E99" s="325">
        <v>22006</v>
      </c>
      <c r="F99" s="325"/>
      <c r="G99" s="325"/>
      <c r="H99" s="325">
        <v>20462</v>
      </c>
    </row>
    <row r="100" spans="2:8" x14ac:dyDescent="0.3">
      <c r="B100" s="255">
        <v>42401</v>
      </c>
      <c r="C100" s="325">
        <v>370</v>
      </c>
      <c r="D100" s="325">
        <v>34</v>
      </c>
      <c r="E100" s="325">
        <v>21509</v>
      </c>
      <c r="F100" s="325"/>
      <c r="G100" s="325"/>
      <c r="H100" s="325">
        <v>20333</v>
      </c>
    </row>
    <row r="101" spans="2:8" x14ac:dyDescent="0.3">
      <c r="B101" s="255">
        <v>42430</v>
      </c>
      <c r="C101" s="325">
        <v>389</v>
      </c>
      <c r="D101" s="325">
        <v>23</v>
      </c>
      <c r="E101" s="325">
        <v>21336</v>
      </c>
      <c r="F101" s="325"/>
      <c r="G101" s="325"/>
      <c r="H101" s="325">
        <v>19910</v>
      </c>
    </row>
    <row r="102" spans="2:8" x14ac:dyDescent="0.3">
      <c r="B102" s="255">
        <v>42461</v>
      </c>
      <c r="C102" s="325">
        <v>285</v>
      </c>
      <c r="D102" s="325">
        <v>18</v>
      </c>
      <c r="E102" s="325">
        <v>5659</v>
      </c>
      <c r="F102" s="325"/>
      <c r="G102" s="325"/>
      <c r="H102" s="325">
        <v>5480</v>
      </c>
    </row>
    <row r="103" spans="2:8" x14ac:dyDescent="0.3">
      <c r="B103" s="255">
        <v>42491</v>
      </c>
      <c r="C103" s="325">
        <v>288</v>
      </c>
      <c r="D103" s="325">
        <v>16</v>
      </c>
      <c r="E103" s="325">
        <v>6651</v>
      </c>
      <c r="F103" s="325">
        <v>3426</v>
      </c>
      <c r="G103" s="325">
        <v>2372</v>
      </c>
      <c r="H103" s="325">
        <v>5798</v>
      </c>
    </row>
    <row r="104" spans="2:8" x14ac:dyDescent="0.3">
      <c r="B104" s="255">
        <v>42522</v>
      </c>
      <c r="C104" s="325">
        <v>21</v>
      </c>
      <c r="D104" s="325">
        <v>15</v>
      </c>
      <c r="E104" s="325">
        <v>5426</v>
      </c>
      <c r="F104" s="325">
        <v>2014</v>
      </c>
      <c r="G104" s="325">
        <v>2742</v>
      </c>
      <c r="H104" s="325">
        <v>4756</v>
      </c>
    </row>
    <row r="105" spans="2:8" x14ac:dyDescent="0.3">
      <c r="B105" s="255">
        <v>42552</v>
      </c>
      <c r="C105" s="325">
        <v>9</v>
      </c>
      <c r="D105" s="325">
        <v>9</v>
      </c>
      <c r="E105" s="325">
        <v>3253</v>
      </c>
      <c r="F105" s="325">
        <v>1416</v>
      </c>
      <c r="G105" s="325">
        <v>1620</v>
      </c>
      <c r="H105" s="325">
        <v>3036</v>
      </c>
    </row>
    <row r="106" spans="2:8" x14ac:dyDescent="0.3">
      <c r="B106" s="255">
        <v>42583</v>
      </c>
      <c r="C106" s="325">
        <v>13</v>
      </c>
      <c r="D106" s="325">
        <v>10</v>
      </c>
      <c r="E106" s="325">
        <v>3343</v>
      </c>
      <c r="F106" s="325">
        <v>1336</v>
      </c>
      <c r="G106" s="325">
        <v>1688</v>
      </c>
      <c r="H106" s="325">
        <v>3024</v>
      </c>
    </row>
    <row r="107" spans="2:8" x14ac:dyDescent="0.3">
      <c r="B107" s="255">
        <v>42614</v>
      </c>
      <c r="C107" s="325">
        <v>16</v>
      </c>
      <c r="D107" s="325">
        <v>11</v>
      </c>
      <c r="E107" s="325">
        <v>3298</v>
      </c>
      <c r="F107" s="325">
        <v>1358</v>
      </c>
      <c r="G107" s="325">
        <v>1715</v>
      </c>
      <c r="H107" s="325">
        <v>3073</v>
      </c>
    </row>
    <row r="108" spans="2:8" x14ac:dyDescent="0.3">
      <c r="B108" s="255">
        <v>42644</v>
      </c>
      <c r="C108" s="325">
        <v>28</v>
      </c>
      <c r="D108" s="325">
        <v>12</v>
      </c>
      <c r="E108" s="325">
        <v>3465</v>
      </c>
      <c r="F108" s="325">
        <v>1455</v>
      </c>
      <c r="G108" s="325">
        <v>1819</v>
      </c>
      <c r="H108" s="325">
        <v>3274</v>
      </c>
    </row>
    <row r="109" spans="2:8" x14ac:dyDescent="0.3">
      <c r="B109" s="255">
        <v>42675</v>
      </c>
      <c r="C109" s="325">
        <v>38</v>
      </c>
      <c r="D109" s="325">
        <v>13</v>
      </c>
      <c r="E109" s="325">
        <v>3225</v>
      </c>
      <c r="F109" s="325">
        <v>1369</v>
      </c>
      <c r="G109" s="325">
        <v>1699</v>
      </c>
      <c r="H109" s="325">
        <v>3068</v>
      </c>
    </row>
    <row r="110" spans="2:8" x14ac:dyDescent="0.3">
      <c r="B110" s="255">
        <v>42705</v>
      </c>
      <c r="C110" s="325">
        <v>48</v>
      </c>
      <c r="D110" s="325">
        <v>20</v>
      </c>
      <c r="E110" s="325">
        <v>2951</v>
      </c>
      <c r="F110" s="325">
        <v>1273</v>
      </c>
      <c r="G110" s="325">
        <v>1530</v>
      </c>
      <c r="H110" s="325">
        <v>2803</v>
      </c>
    </row>
    <row r="111" spans="2:8" x14ac:dyDescent="0.3">
      <c r="B111" s="387" t="s">
        <v>853</v>
      </c>
      <c r="C111" s="388">
        <v>154.75</v>
      </c>
      <c r="D111" s="388">
        <v>18.166666666666668</v>
      </c>
      <c r="E111" s="388">
        <v>8510.1666666666661</v>
      </c>
      <c r="F111" s="388">
        <v>1705.875</v>
      </c>
      <c r="G111" s="388">
        <v>1898.125</v>
      </c>
      <c r="H111" s="388">
        <v>7918.083333333333</v>
      </c>
    </row>
    <row r="112" spans="2:8" x14ac:dyDescent="0.3">
      <c r="B112" s="255">
        <v>42736</v>
      </c>
      <c r="C112" s="325">
        <v>28</v>
      </c>
      <c r="D112" s="325">
        <v>16</v>
      </c>
      <c r="E112" s="325">
        <v>4231</v>
      </c>
      <c r="F112" s="325">
        <v>1377</v>
      </c>
      <c r="G112" s="325">
        <v>2288</v>
      </c>
      <c r="H112" s="325">
        <v>3665</v>
      </c>
    </row>
    <row r="113" spans="2:8" x14ac:dyDescent="0.3">
      <c r="B113" s="255">
        <v>42767</v>
      </c>
      <c r="C113" s="325">
        <v>40</v>
      </c>
      <c r="D113" s="325">
        <v>21</v>
      </c>
      <c r="E113" s="325">
        <v>2725</v>
      </c>
      <c r="F113" s="325">
        <v>1152</v>
      </c>
      <c r="G113" s="325">
        <v>1411</v>
      </c>
      <c r="H113" s="325">
        <v>2563</v>
      </c>
    </row>
    <row r="114" spans="2:8" x14ac:dyDescent="0.3">
      <c r="B114" s="255">
        <v>42795</v>
      </c>
      <c r="C114" s="325">
        <v>51</v>
      </c>
      <c r="D114" s="325">
        <v>19</v>
      </c>
      <c r="E114" s="325">
        <v>2482</v>
      </c>
      <c r="F114" s="325">
        <v>1042</v>
      </c>
      <c r="G114" s="325">
        <v>1321</v>
      </c>
      <c r="H114" s="325">
        <v>2363</v>
      </c>
    </row>
    <row r="115" spans="2:8" x14ac:dyDescent="0.3">
      <c r="B115" s="255">
        <v>42826</v>
      </c>
      <c r="C115" s="325">
        <v>52</v>
      </c>
      <c r="D115" s="325">
        <v>16</v>
      </c>
      <c r="E115" s="325">
        <v>2908</v>
      </c>
      <c r="F115" s="325">
        <v>1301</v>
      </c>
      <c r="G115" s="325">
        <v>1304</v>
      </c>
      <c r="H115" s="325">
        <v>2605</v>
      </c>
    </row>
    <row r="116" spans="2:8" x14ac:dyDescent="0.3">
      <c r="B116" s="255">
        <v>42856</v>
      </c>
      <c r="C116" s="325">
        <v>33</v>
      </c>
      <c r="D116" s="325">
        <v>11</v>
      </c>
      <c r="E116" s="325">
        <v>2762</v>
      </c>
      <c r="F116" s="325">
        <v>1203</v>
      </c>
      <c r="G116" s="325">
        <v>1396</v>
      </c>
      <c r="H116" s="325">
        <v>2599</v>
      </c>
    </row>
    <row r="117" spans="2:8" x14ac:dyDescent="0.3">
      <c r="B117" s="255">
        <v>42887</v>
      </c>
      <c r="C117" s="325">
        <v>4096</v>
      </c>
      <c r="D117" s="325">
        <v>40</v>
      </c>
      <c r="E117" s="325">
        <v>176735</v>
      </c>
      <c r="F117" s="325">
        <v>21206</v>
      </c>
      <c r="G117" s="325">
        <v>29918</v>
      </c>
      <c r="H117" s="325">
        <v>51124</v>
      </c>
    </row>
    <row r="118" spans="2:8" x14ac:dyDescent="0.3">
      <c r="B118" s="255">
        <v>42917</v>
      </c>
      <c r="C118" s="325">
        <v>6517</v>
      </c>
      <c r="D118" s="325">
        <v>46</v>
      </c>
      <c r="E118" s="325">
        <v>93102</v>
      </c>
      <c r="F118" s="325">
        <v>16060</v>
      </c>
      <c r="G118" s="325">
        <v>22383</v>
      </c>
      <c r="H118" s="325">
        <v>38443</v>
      </c>
    </row>
    <row r="119" spans="2:8" x14ac:dyDescent="0.3">
      <c r="B119" s="255">
        <v>42948</v>
      </c>
      <c r="C119" s="325">
        <v>7909</v>
      </c>
      <c r="D119" s="325">
        <v>49</v>
      </c>
      <c r="E119" s="325">
        <v>2314</v>
      </c>
      <c r="F119" s="325">
        <v>1181</v>
      </c>
      <c r="G119" s="325">
        <v>999</v>
      </c>
      <c r="H119" s="325">
        <v>2180</v>
      </c>
    </row>
    <row r="120" spans="2:8" x14ac:dyDescent="0.3">
      <c r="B120" s="255">
        <v>42979</v>
      </c>
      <c r="C120" s="325">
        <v>2045</v>
      </c>
      <c r="D120" s="325">
        <v>33</v>
      </c>
      <c r="E120" s="325">
        <v>37486</v>
      </c>
      <c r="F120" s="325">
        <v>9638</v>
      </c>
      <c r="G120" s="325">
        <v>14569</v>
      </c>
      <c r="H120" s="325">
        <v>24207</v>
      </c>
    </row>
    <row r="121" spans="2:8" x14ac:dyDescent="0.3">
      <c r="B121" s="255">
        <v>43009</v>
      </c>
      <c r="C121" s="325">
        <v>1138</v>
      </c>
      <c r="D121" s="325">
        <v>31</v>
      </c>
      <c r="E121" s="325">
        <v>33256</v>
      </c>
      <c r="F121" s="325">
        <v>9130</v>
      </c>
      <c r="G121" s="325">
        <v>15883</v>
      </c>
      <c r="H121" s="325">
        <v>25013</v>
      </c>
    </row>
    <row r="122" spans="2:8" x14ac:dyDescent="0.3">
      <c r="B122" s="255">
        <v>43040</v>
      </c>
      <c r="C122" s="325">
        <v>989</v>
      </c>
      <c r="D122" s="325">
        <v>32</v>
      </c>
      <c r="E122" s="325">
        <v>26590</v>
      </c>
      <c r="F122" s="325">
        <v>8080</v>
      </c>
      <c r="G122" s="325">
        <v>12842</v>
      </c>
      <c r="H122" s="325">
        <v>20922</v>
      </c>
    </row>
    <row r="123" spans="2:8" x14ac:dyDescent="0.3">
      <c r="B123" s="255">
        <v>43070</v>
      </c>
      <c r="C123" s="325">
        <v>1027</v>
      </c>
      <c r="D123" s="325">
        <v>26</v>
      </c>
      <c r="E123" s="325">
        <v>18586</v>
      </c>
      <c r="F123" s="325">
        <v>7147</v>
      </c>
      <c r="G123" s="325">
        <v>10315</v>
      </c>
      <c r="H123" s="325">
        <v>17462</v>
      </c>
    </row>
    <row r="124" spans="2:8" x14ac:dyDescent="0.3">
      <c r="B124" s="387" t="s">
        <v>854</v>
      </c>
      <c r="C124" s="388">
        <v>1993.75</v>
      </c>
      <c r="D124" s="388">
        <v>28.333333333333332</v>
      </c>
      <c r="E124" s="388">
        <v>33598.083333333336</v>
      </c>
      <c r="F124" s="388">
        <v>6543.083333333333</v>
      </c>
      <c r="G124" s="388">
        <v>9552.4166666666661</v>
      </c>
      <c r="H124" s="388">
        <v>16095.5</v>
      </c>
    </row>
    <row r="125" spans="2:8" x14ac:dyDescent="0.3">
      <c r="B125" s="255">
        <v>43101</v>
      </c>
      <c r="C125" s="325">
        <v>1354</v>
      </c>
      <c r="D125" s="325">
        <v>30</v>
      </c>
      <c r="E125" s="325">
        <v>18570</v>
      </c>
      <c r="F125" s="325">
        <v>7039</v>
      </c>
      <c r="G125" s="325">
        <v>10476</v>
      </c>
      <c r="H125" s="325">
        <v>17515</v>
      </c>
    </row>
    <row r="126" spans="2:8" x14ac:dyDescent="0.3">
      <c r="B126" s="255">
        <v>43132</v>
      </c>
      <c r="C126" s="325">
        <v>1044</v>
      </c>
      <c r="D126" s="325">
        <v>26</v>
      </c>
      <c r="E126" s="325">
        <v>12624</v>
      </c>
      <c r="F126" s="325">
        <v>7245</v>
      </c>
      <c r="G126" s="325">
        <v>4546</v>
      </c>
      <c r="H126" s="325">
        <v>11791</v>
      </c>
    </row>
    <row r="127" spans="2:8" x14ac:dyDescent="0.3">
      <c r="B127" s="255">
        <v>43160</v>
      </c>
      <c r="C127" s="325">
        <v>923</v>
      </c>
      <c r="D127" s="325">
        <v>42</v>
      </c>
      <c r="E127" s="325">
        <v>19233</v>
      </c>
      <c r="F127" s="325">
        <v>7306</v>
      </c>
      <c r="G127" s="325">
        <v>10727</v>
      </c>
      <c r="H127" s="325">
        <v>18033</v>
      </c>
    </row>
    <row r="128" spans="2:8" x14ac:dyDescent="0.3">
      <c r="B128" s="255">
        <v>43191</v>
      </c>
      <c r="C128" s="325">
        <v>1496</v>
      </c>
      <c r="D128" s="325">
        <v>53</v>
      </c>
      <c r="E128" s="325">
        <v>27469</v>
      </c>
      <c r="F128" s="325">
        <v>12706</v>
      </c>
      <c r="G128" s="325">
        <v>9262</v>
      </c>
      <c r="H128" s="325">
        <v>21968</v>
      </c>
    </row>
    <row r="129" spans="2:8" x14ac:dyDescent="0.3">
      <c r="B129" s="255">
        <v>43221</v>
      </c>
      <c r="C129" s="325">
        <v>1099</v>
      </c>
      <c r="D129" s="325">
        <v>44</v>
      </c>
      <c r="E129" s="325">
        <v>19923</v>
      </c>
      <c r="F129" s="325">
        <v>7814</v>
      </c>
      <c r="G129" s="325">
        <v>11003</v>
      </c>
      <c r="H129" s="325">
        <v>18817</v>
      </c>
    </row>
    <row r="130" spans="2:8" x14ac:dyDescent="0.3">
      <c r="B130" s="255">
        <v>43252</v>
      </c>
      <c r="C130" s="325">
        <v>2919</v>
      </c>
      <c r="D130" s="325">
        <v>53</v>
      </c>
      <c r="E130" s="325">
        <v>33135</v>
      </c>
      <c r="F130" s="325">
        <v>8927</v>
      </c>
      <c r="G130" s="325">
        <v>12977</v>
      </c>
      <c r="H130" s="325">
        <v>21904</v>
      </c>
    </row>
    <row r="131" spans="2:8" x14ac:dyDescent="0.3">
      <c r="B131" s="255">
        <v>43282</v>
      </c>
      <c r="C131" s="325">
        <v>643</v>
      </c>
      <c r="D131" s="325">
        <v>53</v>
      </c>
      <c r="E131" s="325">
        <v>16559</v>
      </c>
      <c r="F131" s="325">
        <v>6259</v>
      </c>
      <c r="G131" s="325">
        <v>9397</v>
      </c>
      <c r="H131" s="325">
        <v>15656</v>
      </c>
    </row>
    <row r="132" spans="2:8" x14ac:dyDescent="0.3">
      <c r="B132" s="255">
        <v>43313</v>
      </c>
      <c r="C132" s="325">
        <v>542</v>
      </c>
      <c r="D132" s="325">
        <v>55</v>
      </c>
      <c r="E132" s="325">
        <v>16468</v>
      </c>
      <c r="F132" s="325">
        <v>9380</v>
      </c>
      <c r="G132" s="325">
        <v>6293</v>
      </c>
      <c r="H132" s="325">
        <v>15673</v>
      </c>
    </row>
    <row r="133" spans="2:8" x14ac:dyDescent="0.3">
      <c r="B133" s="255">
        <v>43344</v>
      </c>
      <c r="C133" s="325">
        <v>542</v>
      </c>
      <c r="D133" s="325">
        <v>47</v>
      </c>
      <c r="E133" s="325">
        <v>20636</v>
      </c>
      <c r="F133" s="325">
        <v>10966</v>
      </c>
      <c r="G133" s="325">
        <v>7467</v>
      </c>
      <c r="H133" s="325">
        <v>18433</v>
      </c>
    </row>
    <row r="134" spans="2:8" x14ac:dyDescent="0.3">
      <c r="B134" s="255">
        <v>43374</v>
      </c>
      <c r="C134" s="325">
        <v>1166</v>
      </c>
      <c r="D134" s="325">
        <v>64</v>
      </c>
      <c r="E134" s="325">
        <v>18153</v>
      </c>
      <c r="F134" s="325">
        <v>6728</v>
      </c>
      <c r="G134" s="325">
        <v>9884</v>
      </c>
      <c r="H134" s="325">
        <v>16612</v>
      </c>
    </row>
    <row r="135" spans="2:8" x14ac:dyDescent="0.3">
      <c r="B135" s="255">
        <v>43405</v>
      </c>
      <c r="C135" s="325">
        <v>684</v>
      </c>
      <c r="D135" s="325">
        <v>59</v>
      </c>
      <c r="E135" s="325">
        <v>22023</v>
      </c>
      <c r="F135" s="325">
        <v>10985</v>
      </c>
      <c r="G135" s="325">
        <v>7542</v>
      </c>
      <c r="H135" s="325">
        <v>18527</v>
      </c>
    </row>
    <row r="136" spans="2:8" x14ac:dyDescent="0.3">
      <c r="B136" s="255">
        <v>43435</v>
      </c>
      <c r="C136" s="325">
        <v>1306</v>
      </c>
      <c r="D136" s="325">
        <v>51</v>
      </c>
      <c r="E136" s="325">
        <v>25922</v>
      </c>
      <c r="F136" s="325">
        <v>12754</v>
      </c>
      <c r="G136" s="325">
        <v>8814</v>
      </c>
      <c r="H136" s="325">
        <v>21568</v>
      </c>
    </row>
    <row r="137" spans="2:8" x14ac:dyDescent="0.3">
      <c r="B137" s="387" t="s">
        <v>855</v>
      </c>
      <c r="C137" s="388">
        <v>1143.1666666666667</v>
      </c>
      <c r="D137" s="388">
        <v>48.083333333333336</v>
      </c>
      <c r="E137" s="388">
        <v>20892.916666666668</v>
      </c>
      <c r="F137" s="388">
        <v>9009.0833333333339</v>
      </c>
      <c r="G137" s="388">
        <v>9032.3333333333339</v>
      </c>
      <c r="H137" s="388">
        <v>18041.416666666668</v>
      </c>
    </row>
    <row r="138" spans="2:8" x14ac:dyDescent="0.3">
      <c r="B138" s="255">
        <v>43466</v>
      </c>
      <c r="C138" s="325">
        <v>800</v>
      </c>
      <c r="D138" s="325">
        <v>51</v>
      </c>
      <c r="E138" s="325">
        <v>28255</v>
      </c>
      <c r="F138" s="325">
        <v>13972</v>
      </c>
      <c r="G138" s="325">
        <v>9596</v>
      </c>
      <c r="H138" s="325">
        <v>23568</v>
      </c>
    </row>
    <row r="139" spans="2:8" x14ac:dyDescent="0.3">
      <c r="B139" s="255">
        <v>43497</v>
      </c>
      <c r="C139" s="325">
        <v>819</v>
      </c>
      <c r="D139" s="325">
        <v>47</v>
      </c>
      <c r="E139" s="325">
        <v>24473</v>
      </c>
      <c r="F139" s="325">
        <v>12346</v>
      </c>
      <c r="G139" s="325">
        <v>8362</v>
      </c>
      <c r="H139" s="325">
        <v>20708</v>
      </c>
    </row>
    <row r="140" spans="2:8" x14ac:dyDescent="0.3">
      <c r="B140" s="255">
        <v>43525</v>
      </c>
      <c r="C140" s="325">
        <v>1105</v>
      </c>
      <c r="D140" s="325">
        <v>42</v>
      </c>
      <c r="E140" s="325">
        <v>20396</v>
      </c>
      <c r="F140" s="325">
        <v>11217</v>
      </c>
      <c r="G140" s="325">
        <v>7436</v>
      </c>
      <c r="H140" s="325">
        <v>18653</v>
      </c>
    </row>
    <row r="141" spans="2:8" x14ac:dyDescent="0.3">
      <c r="B141" s="255">
        <v>43556</v>
      </c>
      <c r="C141" s="325">
        <v>1016</v>
      </c>
      <c r="D141" s="325">
        <v>35</v>
      </c>
      <c r="E141" s="325">
        <v>17319</v>
      </c>
      <c r="F141" s="325">
        <v>9829</v>
      </c>
      <c r="G141" s="325">
        <v>6577</v>
      </c>
      <c r="H141" s="325">
        <v>16406</v>
      </c>
    </row>
    <row r="142" spans="2:8" x14ac:dyDescent="0.3">
      <c r="B142" s="255">
        <v>43586</v>
      </c>
      <c r="C142" s="325">
        <v>1094</v>
      </c>
      <c r="D142" s="325">
        <v>44</v>
      </c>
      <c r="E142" s="325">
        <v>26936</v>
      </c>
      <c r="F142" s="325">
        <v>8619</v>
      </c>
      <c r="G142" s="325">
        <v>12910</v>
      </c>
      <c r="H142" s="325">
        <v>21529</v>
      </c>
    </row>
    <row r="143" spans="2:8" x14ac:dyDescent="0.3">
      <c r="B143" s="255">
        <v>43617</v>
      </c>
      <c r="C143" s="325">
        <v>962</v>
      </c>
      <c r="D143" s="325">
        <v>41</v>
      </c>
      <c r="E143" s="325">
        <v>17186</v>
      </c>
      <c r="F143" s="325">
        <v>6205</v>
      </c>
      <c r="G143" s="325">
        <v>9829</v>
      </c>
      <c r="H143" s="325">
        <v>16034</v>
      </c>
    </row>
    <row r="144" spans="2:8" x14ac:dyDescent="0.3">
      <c r="B144" s="255">
        <v>43647</v>
      </c>
      <c r="C144" s="325">
        <v>1148</v>
      </c>
      <c r="D144" s="325">
        <v>41</v>
      </c>
      <c r="E144" s="325">
        <v>17113</v>
      </c>
      <c r="F144" s="325">
        <v>9788</v>
      </c>
      <c r="G144" s="325">
        <v>6179</v>
      </c>
      <c r="H144" s="325">
        <v>15967</v>
      </c>
    </row>
    <row r="145" spans="2:8" x14ac:dyDescent="0.3">
      <c r="B145" s="255">
        <v>43678</v>
      </c>
      <c r="C145" s="325">
        <v>896</v>
      </c>
      <c r="D145" s="325">
        <v>34</v>
      </c>
      <c r="E145" s="325">
        <v>17644</v>
      </c>
      <c r="F145" s="325">
        <v>10151</v>
      </c>
      <c r="G145" s="325">
        <v>6422</v>
      </c>
      <c r="H145" s="325">
        <v>16573</v>
      </c>
    </row>
    <row r="146" spans="2:8" x14ac:dyDescent="0.3">
      <c r="B146" s="255">
        <v>43709</v>
      </c>
      <c r="C146" s="325">
        <v>926</v>
      </c>
      <c r="D146" s="325">
        <v>31</v>
      </c>
      <c r="E146" s="325">
        <v>17905</v>
      </c>
      <c r="F146" s="325">
        <v>10281</v>
      </c>
      <c r="G146" s="325">
        <v>6541</v>
      </c>
      <c r="H146" s="325">
        <v>16573</v>
      </c>
    </row>
    <row r="147" spans="2:8" x14ac:dyDescent="0.3">
      <c r="B147" s="255">
        <v>43739</v>
      </c>
      <c r="C147" s="325">
        <v>1371</v>
      </c>
      <c r="D147" s="325">
        <v>30</v>
      </c>
      <c r="E147" s="325">
        <v>18586</v>
      </c>
      <c r="F147" s="325">
        <v>6769</v>
      </c>
      <c r="G147" s="325">
        <v>10563</v>
      </c>
      <c r="H147" s="325">
        <v>17332</v>
      </c>
    </row>
    <row r="148" spans="2:8" x14ac:dyDescent="0.3">
      <c r="B148" s="255">
        <v>43770</v>
      </c>
      <c r="C148" s="325">
        <v>1269</v>
      </c>
      <c r="D148" s="325">
        <v>37</v>
      </c>
      <c r="E148" s="325">
        <v>18254</v>
      </c>
      <c r="F148" s="325">
        <v>10266</v>
      </c>
      <c r="G148" s="325">
        <v>6534</v>
      </c>
      <c r="H148" s="325">
        <v>16800</v>
      </c>
    </row>
    <row r="149" spans="2:8" x14ac:dyDescent="0.3">
      <c r="B149" s="255">
        <v>43800</v>
      </c>
      <c r="C149" s="325">
        <v>819</v>
      </c>
      <c r="D149" s="325">
        <v>36</v>
      </c>
      <c r="E149" s="325">
        <v>18254</v>
      </c>
      <c r="F149" s="325">
        <v>10460</v>
      </c>
      <c r="G149" s="325">
        <v>6540</v>
      </c>
      <c r="H149" s="325">
        <v>17000</v>
      </c>
    </row>
    <row r="150" spans="2:8" x14ac:dyDescent="0.3">
      <c r="B150" s="387" t="s">
        <v>856</v>
      </c>
      <c r="C150" s="388">
        <v>1018.75</v>
      </c>
      <c r="D150" s="388">
        <v>39.083333333333336</v>
      </c>
      <c r="E150" s="388">
        <v>20193.416666666668</v>
      </c>
      <c r="F150" s="388">
        <v>9991.9166666666661</v>
      </c>
      <c r="G150" s="388">
        <v>8124.083333333333</v>
      </c>
      <c r="H150" s="388">
        <v>18095.25</v>
      </c>
    </row>
    <row r="151" spans="2:8" x14ac:dyDescent="0.3">
      <c r="B151" s="255">
        <v>43831</v>
      </c>
      <c r="C151" s="325">
        <v>834</v>
      </c>
      <c r="D151" s="325">
        <v>42</v>
      </c>
      <c r="E151" s="325">
        <v>18617</v>
      </c>
      <c r="F151" s="325">
        <v>6664</v>
      </c>
      <c r="G151" s="325">
        <v>10715</v>
      </c>
      <c r="H151" s="325">
        <v>17379</v>
      </c>
    </row>
    <row r="152" spans="2:8" x14ac:dyDescent="0.3">
      <c r="B152" s="255">
        <v>43862</v>
      </c>
      <c r="C152" s="325">
        <v>698</v>
      </c>
      <c r="D152" s="325">
        <v>37</v>
      </c>
      <c r="E152" s="325">
        <v>18087</v>
      </c>
      <c r="F152" s="325">
        <v>6398</v>
      </c>
      <c r="G152" s="325">
        <v>10470</v>
      </c>
      <c r="H152" s="325">
        <v>16868</v>
      </c>
    </row>
    <row r="153" spans="2:8" x14ac:dyDescent="0.3">
      <c r="B153" s="255">
        <v>43891</v>
      </c>
      <c r="C153" s="325">
        <v>335</v>
      </c>
      <c r="D153" s="325">
        <v>11</v>
      </c>
      <c r="E153" s="325">
        <v>2479</v>
      </c>
      <c r="F153" s="325">
        <v>833</v>
      </c>
      <c r="G153" s="325">
        <v>1333</v>
      </c>
      <c r="H153" s="325">
        <v>2166</v>
      </c>
    </row>
    <row r="154" spans="2:8" x14ac:dyDescent="0.3">
      <c r="B154" s="255">
        <v>43922</v>
      </c>
      <c r="C154" s="325">
        <v>1807</v>
      </c>
      <c r="D154" s="325">
        <v>46</v>
      </c>
      <c r="E154" s="325">
        <v>35380</v>
      </c>
      <c r="F154" s="325">
        <v>8953</v>
      </c>
      <c r="G154" s="325">
        <v>13726</v>
      </c>
      <c r="H154" s="325">
        <v>22679</v>
      </c>
    </row>
    <row r="155" spans="2:8" x14ac:dyDescent="0.3">
      <c r="B155" s="255">
        <v>43952</v>
      </c>
      <c r="C155" s="325">
        <v>812</v>
      </c>
      <c r="D155" s="325">
        <v>43</v>
      </c>
      <c r="E155" s="325">
        <v>19198</v>
      </c>
      <c r="F155" s="325">
        <v>7081</v>
      </c>
      <c r="G155" s="325">
        <v>10993</v>
      </c>
      <c r="H155" s="325">
        <v>18074</v>
      </c>
    </row>
    <row r="156" spans="2:8" x14ac:dyDescent="0.3">
      <c r="B156" s="255">
        <v>43983</v>
      </c>
      <c r="C156" s="325">
        <v>717</v>
      </c>
      <c r="D156" s="325">
        <v>40</v>
      </c>
      <c r="E156" s="325">
        <v>21037</v>
      </c>
      <c r="F156" s="325">
        <v>6751</v>
      </c>
      <c r="G156" s="325">
        <v>10650</v>
      </c>
      <c r="H156" s="325">
        <v>17401</v>
      </c>
    </row>
    <row r="157" spans="2:8" x14ac:dyDescent="0.3">
      <c r="B157" s="255" t="s">
        <v>777</v>
      </c>
      <c r="C157" s="325">
        <v>403</v>
      </c>
      <c r="D157" s="325">
        <v>40</v>
      </c>
      <c r="E157" s="325">
        <v>15217</v>
      </c>
      <c r="F157" s="325">
        <v>5506</v>
      </c>
      <c r="G157" s="325">
        <v>8781</v>
      </c>
      <c r="H157" s="325">
        <v>14287</v>
      </c>
    </row>
    <row r="158" spans="2:8" x14ac:dyDescent="0.3">
      <c r="B158" s="255">
        <v>44044</v>
      </c>
      <c r="C158" s="325">
        <v>226</v>
      </c>
      <c r="D158" s="325">
        <v>29</v>
      </c>
      <c r="E158" s="325">
        <v>16560</v>
      </c>
      <c r="F158" s="325">
        <v>9684</v>
      </c>
      <c r="G158" s="325">
        <v>6022</v>
      </c>
      <c r="H158" s="325">
        <v>15706</v>
      </c>
    </row>
    <row r="159" spans="2:8" x14ac:dyDescent="0.3">
      <c r="B159" s="255">
        <v>44075</v>
      </c>
      <c r="C159" s="325">
        <v>130</v>
      </c>
      <c r="D159" s="325">
        <v>26</v>
      </c>
      <c r="E159" s="325">
        <v>17807</v>
      </c>
      <c r="F159" s="325">
        <v>6374</v>
      </c>
      <c r="G159" s="325">
        <v>10337</v>
      </c>
      <c r="H159" s="325">
        <v>16711</v>
      </c>
    </row>
    <row r="160" spans="2:8" x14ac:dyDescent="0.3">
      <c r="B160" s="255">
        <v>44105</v>
      </c>
      <c r="C160" s="325">
        <v>85</v>
      </c>
      <c r="D160" s="325">
        <v>26</v>
      </c>
      <c r="E160" s="325">
        <v>19642</v>
      </c>
      <c r="F160" s="325">
        <v>7053</v>
      </c>
      <c r="G160" s="325">
        <v>11284</v>
      </c>
      <c r="H160" s="325">
        <v>18337</v>
      </c>
    </row>
    <row r="161" spans="2:8" x14ac:dyDescent="0.3">
      <c r="B161" s="255">
        <v>44136</v>
      </c>
      <c r="C161" s="325">
        <v>64</v>
      </c>
      <c r="D161" s="325">
        <v>27</v>
      </c>
      <c r="E161" s="325">
        <v>20331</v>
      </c>
      <c r="F161" s="325">
        <v>7299</v>
      </c>
      <c r="G161" s="325">
        <v>11518</v>
      </c>
      <c r="H161" s="325">
        <v>18817</v>
      </c>
    </row>
    <row r="162" spans="2:8" x14ac:dyDescent="0.3">
      <c r="B162" s="255">
        <v>44166</v>
      </c>
      <c r="C162" s="325">
        <v>61</v>
      </c>
      <c r="D162" s="325">
        <v>28</v>
      </c>
      <c r="E162" s="325">
        <v>22733</v>
      </c>
      <c r="F162" s="325">
        <v>8214</v>
      </c>
      <c r="G162" s="325">
        <v>12811</v>
      </c>
      <c r="H162" s="325">
        <v>21025</v>
      </c>
    </row>
    <row r="163" spans="2:8" x14ac:dyDescent="0.3">
      <c r="B163" s="387" t="s">
        <v>857</v>
      </c>
      <c r="C163" s="388">
        <v>514.33333333333337</v>
      </c>
      <c r="D163" s="388">
        <v>32.916666666666664</v>
      </c>
      <c r="E163" s="388">
        <v>18924</v>
      </c>
      <c r="F163" s="388">
        <v>6734.166666666667</v>
      </c>
      <c r="G163" s="388">
        <v>9886.6666666666661</v>
      </c>
      <c r="H163" s="388">
        <v>16620.833333333332</v>
      </c>
    </row>
    <row r="164" spans="2:8" x14ac:dyDescent="0.3">
      <c r="B164" s="255">
        <v>44197</v>
      </c>
      <c r="C164" s="325">
        <v>61</v>
      </c>
      <c r="D164" s="325">
        <v>23</v>
      </c>
      <c r="E164" s="325">
        <v>24914</v>
      </c>
      <c r="F164" s="325">
        <v>8732</v>
      </c>
      <c r="G164" s="325">
        <v>14109</v>
      </c>
      <c r="H164" s="325">
        <v>22841</v>
      </c>
    </row>
    <row r="165" spans="2:8" x14ac:dyDescent="0.3">
      <c r="B165" s="255">
        <v>44228</v>
      </c>
      <c r="C165" s="325">
        <v>52</v>
      </c>
      <c r="D165" s="325">
        <v>18</v>
      </c>
      <c r="E165" s="325">
        <v>25495</v>
      </c>
      <c r="F165" s="325">
        <v>8692</v>
      </c>
      <c r="G165" s="325">
        <v>14503</v>
      </c>
      <c r="H165" s="325">
        <v>23195</v>
      </c>
    </row>
    <row r="166" spans="2:8" x14ac:dyDescent="0.3">
      <c r="B166" s="255">
        <v>44256</v>
      </c>
      <c r="C166" s="325">
        <v>89</v>
      </c>
      <c r="D166" s="325">
        <v>22</v>
      </c>
      <c r="E166" s="325">
        <v>26451</v>
      </c>
      <c r="F166" s="325">
        <v>9196</v>
      </c>
      <c r="G166" s="325">
        <v>14960</v>
      </c>
      <c r="H166" s="325">
        <v>24156</v>
      </c>
    </row>
    <row r="167" spans="2:8" x14ac:dyDescent="0.3">
      <c r="B167" s="255">
        <v>44287</v>
      </c>
      <c r="C167" s="325">
        <v>35</v>
      </c>
      <c r="D167" s="325">
        <v>19</v>
      </c>
      <c r="E167" s="325">
        <v>27062</v>
      </c>
      <c r="F167" s="325">
        <v>9299</v>
      </c>
      <c r="G167" s="325">
        <v>15603</v>
      </c>
      <c r="H167" s="325">
        <v>24902</v>
      </c>
    </row>
    <row r="168" spans="2:8" x14ac:dyDescent="0.3">
      <c r="B168" s="255">
        <v>44317</v>
      </c>
      <c r="C168" s="325">
        <v>43</v>
      </c>
      <c r="D168" s="325">
        <v>18</v>
      </c>
      <c r="E168" s="325">
        <v>30323</v>
      </c>
      <c r="F168" s="325">
        <v>9912</v>
      </c>
      <c r="G168" s="325">
        <v>16497</v>
      </c>
      <c r="H168" s="325">
        <v>26409</v>
      </c>
    </row>
    <row r="169" spans="2:8" x14ac:dyDescent="0.3">
      <c r="B169" s="255">
        <v>44348</v>
      </c>
      <c r="C169" s="325">
        <v>49</v>
      </c>
      <c r="D169" s="325">
        <v>20</v>
      </c>
      <c r="E169" s="325">
        <v>25728</v>
      </c>
      <c r="F169" s="325">
        <v>8894</v>
      </c>
      <c r="G169" s="325">
        <v>14936</v>
      </c>
      <c r="H169" s="325">
        <v>23830</v>
      </c>
    </row>
    <row r="170" spans="2:8" x14ac:dyDescent="0.3">
      <c r="B170" s="255">
        <v>44378</v>
      </c>
      <c r="C170" s="325">
        <v>54</v>
      </c>
      <c r="D170" s="325">
        <v>25</v>
      </c>
      <c r="E170" s="325">
        <v>27581</v>
      </c>
      <c r="F170" s="325">
        <v>9481</v>
      </c>
      <c r="G170" s="325">
        <v>16038</v>
      </c>
      <c r="H170" s="325">
        <v>25519</v>
      </c>
    </row>
    <row r="171" spans="2:8" x14ac:dyDescent="0.3">
      <c r="B171" s="255">
        <v>44409</v>
      </c>
      <c r="C171" s="325">
        <v>36</v>
      </c>
      <c r="D171" s="325">
        <v>24</v>
      </c>
      <c r="E171" s="325">
        <v>28456</v>
      </c>
      <c r="F171" s="325">
        <v>9849</v>
      </c>
      <c r="G171" s="325">
        <v>16277</v>
      </c>
      <c r="H171" s="325">
        <v>26126</v>
      </c>
    </row>
    <row r="172" spans="2:8" x14ac:dyDescent="0.3">
      <c r="B172" s="255">
        <v>44440</v>
      </c>
      <c r="C172" s="325">
        <v>35</v>
      </c>
      <c r="D172" s="325">
        <v>24</v>
      </c>
      <c r="E172" s="325">
        <v>29198</v>
      </c>
      <c r="F172" s="325">
        <v>9726</v>
      </c>
      <c r="G172" s="325">
        <v>16702</v>
      </c>
      <c r="H172" s="325">
        <v>26428</v>
      </c>
    </row>
    <row r="173" spans="2:8" x14ac:dyDescent="0.3">
      <c r="B173" s="255">
        <v>44470</v>
      </c>
      <c r="C173" s="325">
        <v>55</v>
      </c>
      <c r="D173" s="325">
        <v>24</v>
      </c>
      <c r="E173" s="325">
        <v>31131</v>
      </c>
      <c r="F173" s="325">
        <v>10352</v>
      </c>
      <c r="G173" s="325">
        <v>18028</v>
      </c>
      <c r="H173" s="325">
        <v>28380</v>
      </c>
    </row>
    <row r="174" spans="2:8" x14ac:dyDescent="0.3">
      <c r="B174" s="255">
        <v>44501</v>
      </c>
      <c r="C174" s="325">
        <v>45</v>
      </c>
      <c r="D174" s="325">
        <v>18</v>
      </c>
      <c r="E174" s="325">
        <v>30171</v>
      </c>
      <c r="F174" s="325">
        <v>9798</v>
      </c>
      <c r="G174" s="325">
        <v>17755</v>
      </c>
      <c r="H174" s="325">
        <v>27553</v>
      </c>
    </row>
    <row r="175" spans="2:8" x14ac:dyDescent="0.3">
      <c r="B175" s="255">
        <v>44531</v>
      </c>
      <c r="C175" s="325">
        <v>26</v>
      </c>
      <c r="D175" s="325">
        <v>17</v>
      </c>
      <c r="E175" s="325">
        <v>30869</v>
      </c>
      <c r="F175" s="325">
        <v>10052</v>
      </c>
      <c r="G175" s="325">
        <v>18529</v>
      </c>
      <c r="H175" s="325">
        <v>28581</v>
      </c>
    </row>
    <row r="176" spans="2:8" x14ac:dyDescent="0.3">
      <c r="B176" s="387" t="s">
        <v>858</v>
      </c>
      <c r="C176" s="388">
        <v>48.333333333333336</v>
      </c>
      <c r="D176" s="388">
        <v>21</v>
      </c>
      <c r="E176" s="388">
        <v>28114.916666666668</v>
      </c>
      <c r="F176" s="388">
        <v>9498.5833333333339</v>
      </c>
      <c r="G176" s="388">
        <v>16161.416666666666</v>
      </c>
      <c r="H176" s="388">
        <v>25660</v>
      </c>
    </row>
    <row r="177" spans="2:8" x14ac:dyDescent="0.3">
      <c r="B177" s="255">
        <v>44562</v>
      </c>
      <c r="C177" s="325">
        <v>46</v>
      </c>
      <c r="D177" s="325">
        <v>20</v>
      </c>
      <c r="E177" s="325">
        <v>32712</v>
      </c>
      <c r="F177" s="325">
        <v>10458</v>
      </c>
      <c r="G177" s="325">
        <v>19591</v>
      </c>
      <c r="H177" s="325">
        <v>30049</v>
      </c>
    </row>
    <row r="178" spans="2:8" x14ac:dyDescent="0.3">
      <c r="B178" s="255">
        <v>44593</v>
      </c>
      <c r="C178" s="325">
        <v>63</v>
      </c>
      <c r="D178" s="325">
        <v>28</v>
      </c>
      <c r="E178" s="325">
        <v>31230</v>
      </c>
      <c r="F178" s="325">
        <v>9626</v>
      </c>
      <c r="G178" s="325">
        <v>18893</v>
      </c>
      <c r="H178" s="325">
        <v>28519</v>
      </c>
    </row>
    <row r="179" spans="2:8" x14ac:dyDescent="0.3">
      <c r="B179" s="255">
        <v>44621</v>
      </c>
      <c r="C179" s="325">
        <v>118</v>
      </c>
      <c r="D179" s="325">
        <v>46</v>
      </c>
      <c r="E179" s="325">
        <v>31857</v>
      </c>
      <c r="F179" s="325">
        <v>10028</v>
      </c>
      <c r="G179" s="325">
        <v>19428</v>
      </c>
      <c r="H179" s="325">
        <v>29456</v>
      </c>
    </row>
    <row r="180" spans="2:8" x14ac:dyDescent="0.3">
      <c r="B180" s="255">
        <v>44652</v>
      </c>
      <c r="C180" s="325">
        <v>20</v>
      </c>
      <c r="D180" s="325">
        <v>12</v>
      </c>
      <c r="E180" s="325">
        <v>4626</v>
      </c>
      <c r="F180" s="325">
        <v>1247</v>
      </c>
      <c r="G180" s="325">
        <v>2850</v>
      </c>
      <c r="H180" s="325">
        <v>4097</v>
      </c>
    </row>
    <row r="181" spans="2:8" x14ac:dyDescent="0.3">
      <c r="B181" s="255">
        <v>44682</v>
      </c>
      <c r="C181" s="325">
        <v>1528</v>
      </c>
      <c r="D181" s="325">
        <v>104</v>
      </c>
      <c r="E181" s="325">
        <v>52617</v>
      </c>
      <c r="F181" s="325">
        <v>12016</v>
      </c>
      <c r="G181" s="325">
        <v>23615</v>
      </c>
      <c r="H181" s="325">
        <v>35631</v>
      </c>
    </row>
    <row r="182" spans="2:8" x14ac:dyDescent="0.3">
      <c r="B182" s="255">
        <v>44713</v>
      </c>
      <c r="C182" s="325">
        <v>720</v>
      </c>
      <c r="D182" s="325">
        <v>113</v>
      </c>
      <c r="E182" s="325">
        <v>34898</v>
      </c>
      <c r="F182" s="325">
        <v>9940</v>
      </c>
      <c r="G182" s="325">
        <v>19746</v>
      </c>
      <c r="H182" s="325">
        <v>29686</v>
      </c>
    </row>
    <row r="183" spans="2:8" x14ac:dyDescent="0.3">
      <c r="B183" s="255">
        <v>44743</v>
      </c>
      <c r="C183" s="325">
        <v>609</v>
      </c>
      <c r="D183" s="325">
        <v>137</v>
      </c>
      <c r="E183" s="325">
        <v>33331</v>
      </c>
      <c r="F183" s="325">
        <v>10125</v>
      </c>
      <c r="G183" s="325">
        <v>20535</v>
      </c>
      <c r="H183" s="325">
        <v>30660</v>
      </c>
    </row>
    <row r="184" spans="2:8" x14ac:dyDescent="0.3">
      <c r="B184" s="255">
        <v>44774</v>
      </c>
      <c r="C184" s="325">
        <v>323</v>
      </c>
      <c r="D184" s="325">
        <v>128</v>
      </c>
      <c r="E184" s="325">
        <v>32908</v>
      </c>
      <c r="F184" s="325">
        <v>10040</v>
      </c>
      <c r="G184" s="325">
        <v>20415</v>
      </c>
      <c r="H184" s="325">
        <v>30455</v>
      </c>
    </row>
    <row r="185" spans="2:8" x14ac:dyDescent="0.3">
      <c r="B185" s="255">
        <v>44805</v>
      </c>
      <c r="C185" s="325">
        <v>282</v>
      </c>
      <c r="D185" s="325">
        <v>117</v>
      </c>
      <c r="E185" s="325">
        <v>34010</v>
      </c>
      <c r="F185" s="325">
        <v>10341</v>
      </c>
      <c r="G185" s="325">
        <v>20999</v>
      </c>
      <c r="H185" s="325">
        <v>31340</v>
      </c>
    </row>
    <row r="186" spans="2:8" x14ac:dyDescent="0.3">
      <c r="B186" s="255">
        <v>44835</v>
      </c>
      <c r="C186" s="325">
        <v>260</v>
      </c>
      <c r="D186" s="325">
        <v>116</v>
      </c>
      <c r="E186" s="325">
        <v>35879</v>
      </c>
      <c r="F186" s="325">
        <v>10893</v>
      </c>
      <c r="G186" s="325">
        <v>22543</v>
      </c>
      <c r="H186" s="325">
        <v>33436</v>
      </c>
    </row>
    <row r="187" spans="2:8" x14ac:dyDescent="0.3">
      <c r="B187" s="255">
        <v>44866</v>
      </c>
      <c r="C187" s="325">
        <v>215</v>
      </c>
      <c r="D187" s="325">
        <v>99</v>
      </c>
      <c r="E187" s="325">
        <v>35422</v>
      </c>
      <c r="F187" s="325">
        <v>10570</v>
      </c>
      <c r="G187" s="325">
        <v>21747</v>
      </c>
      <c r="H187" s="325">
        <v>32317</v>
      </c>
    </row>
    <row r="188" spans="2:8" x14ac:dyDescent="0.3">
      <c r="B188" s="255">
        <v>44896</v>
      </c>
      <c r="C188" s="325">
        <v>198</v>
      </c>
      <c r="D188" s="325">
        <v>103</v>
      </c>
      <c r="E188" s="325">
        <v>36687</v>
      </c>
      <c r="F188" s="325">
        <v>10925</v>
      </c>
      <c r="G188" s="325">
        <v>23077</v>
      </c>
      <c r="H188" s="325">
        <v>34002</v>
      </c>
    </row>
    <row r="189" spans="2:8" x14ac:dyDescent="0.3">
      <c r="B189" s="387" t="s">
        <v>859</v>
      </c>
      <c r="C189" s="388">
        <v>365.16666666666669</v>
      </c>
      <c r="D189" s="388">
        <v>85.25</v>
      </c>
      <c r="E189" s="388">
        <v>33014.75</v>
      </c>
      <c r="F189" s="388">
        <v>9684.0833333333339</v>
      </c>
      <c r="G189" s="388">
        <v>19453.25</v>
      </c>
      <c r="H189" s="388">
        <v>29137.333333333332</v>
      </c>
    </row>
    <row r="190" spans="2:8" x14ac:dyDescent="0.3">
      <c r="B190" s="255">
        <v>44927</v>
      </c>
      <c r="C190" s="325">
        <v>189</v>
      </c>
      <c r="D190" s="325">
        <v>102</v>
      </c>
      <c r="E190" s="325">
        <v>36869</v>
      </c>
      <c r="F190" s="325">
        <v>10688</v>
      </c>
      <c r="G190" s="325">
        <v>23174</v>
      </c>
      <c r="H190" s="325">
        <v>33862</v>
      </c>
    </row>
    <row r="191" spans="2:8" x14ac:dyDescent="0.3">
      <c r="B191" s="255">
        <v>44958</v>
      </c>
      <c r="C191" s="325">
        <v>174</v>
      </c>
      <c r="D191" s="325">
        <v>81</v>
      </c>
      <c r="E191" s="325">
        <v>32585</v>
      </c>
      <c r="F191" s="325">
        <v>8981</v>
      </c>
      <c r="G191" s="325">
        <v>20134</v>
      </c>
      <c r="H191" s="325">
        <v>29115</v>
      </c>
    </row>
    <row r="192" spans="2:8" x14ac:dyDescent="0.3">
      <c r="B192" s="255">
        <v>44986</v>
      </c>
      <c r="C192" s="325">
        <v>19</v>
      </c>
      <c r="D192" s="325">
        <v>5</v>
      </c>
      <c r="E192" s="325">
        <v>10516</v>
      </c>
      <c r="F192" s="325">
        <v>6615</v>
      </c>
      <c r="G192" s="325">
        <v>2718</v>
      </c>
      <c r="H192" s="325">
        <v>9333</v>
      </c>
    </row>
    <row r="193" spans="2:8" x14ac:dyDescent="0.3">
      <c r="B193" s="255">
        <v>45017</v>
      </c>
      <c r="C193" s="325">
        <v>564</v>
      </c>
      <c r="D193" s="325">
        <v>89</v>
      </c>
      <c r="E193" s="325">
        <v>58536</v>
      </c>
      <c r="F193" s="325">
        <v>12865</v>
      </c>
      <c r="G193" s="325">
        <v>27365</v>
      </c>
      <c r="H193" s="325">
        <v>40230</v>
      </c>
    </row>
    <row r="194" spans="2:8" x14ac:dyDescent="0.3">
      <c r="B194" s="255">
        <v>45047</v>
      </c>
      <c r="C194" s="325">
        <v>312</v>
      </c>
      <c r="D194" s="325">
        <v>92</v>
      </c>
      <c r="E194" s="325">
        <v>58591</v>
      </c>
      <c r="F194" s="325">
        <v>13865</v>
      </c>
      <c r="G194" s="325">
        <v>29696</v>
      </c>
      <c r="H194" s="325">
        <v>43561</v>
      </c>
    </row>
    <row r="195" spans="2:8" x14ac:dyDescent="0.3">
      <c r="B195" s="255">
        <v>45078</v>
      </c>
      <c r="C195" s="325">
        <v>326</v>
      </c>
      <c r="D195" s="325">
        <v>71</v>
      </c>
      <c r="E195" s="325">
        <v>35028</v>
      </c>
      <c r="F195" s="325">
        <v>9883</v>
      </c>
      <c r="G195" s="325">
        <v>22235</v>
      </c>
      <c r="H195" s="325">
        <v>32118</v>
      </c>
    </row>
    <row r="196" spans="2:8" x14ac:dyDescent="0.3">
      <c r="B196" s="255">
        <v>45108</v>
      </c>
      <c r="C196" s="325">
        <v>385</v>
      </c>
      <c r="D196" s="325">
        <v>76</v>
      </c>
      <c r="E196" s="325">
        <v>37977</v>
      </c>
      <c r="F196" s="325">
        <v>10938</v>
      </c>
      <c r="G196" s="325">
        <v>24101</v>
      </c>
      <c r="H196" s="325">
        <v>35039</v>
      </c>
    </row>
    <row r="197" spans="2:8" x14ac:dyDescent="0.3">
      <c r="B197" s="255">
        <v>45139</v>
      </c>
      <c r="C197" s="325">
        <v>156</v>
      </c>
      <c r="D197" s="325">
        <v>76</v>
      </c>
      <c r="E197" s="325">
        <v>37789</v>
      </c>
      <c r="F197" s="325">
        <v>10655</v>
      </c>
      <c r="G197" s="325">
        <v>23927</v>
      </c>
      <c r="H197" s="325">
        <v>34582</v>
      </c>
    </row>
    <row r="198" spans="2:8" x14ac:dyDescent="0.3">
      <c r="B198" s="255">
        <v>45170</v>
      </c>
      <c r="C198" s="325">
        <v>316</v>
      </c>
      <c r="D198" s="325">
        <v>61</v>
      </c>
      <c r="E198" s="325">
        <v>36982</v>
      </c>
      <c r="F198" s="325">
        <v>10620</v>
      </c>
      <c r="G198" s="325">
        <v>23610</v>
      </c>
      <c r="H198" s="325">
        <v>34230</v>
      </c>
    </row>
    <row r="199" spans="2:8" x14ac:dyDescent="0.3">
      <c r="B199" s="255">
        <v>45200</v>
      </c>
      <c r="C199" s="325">
        <v>123</v>
      </c>
      <c r="D199" s="325">
        <v>58</v>
      </c>
      <c r="E199" s="325">
        <v>38309</v>
      </c>
      <c r="F199" s="325">
        <v>10873</v>
      </c>
      <c r="G199" s="325">
        <v>24153</v>
      </c>
      <c r="H199" s="325">
        <v>35026</v>
      </c>
    </row>
    <row r="200" spans="2:8" x14ac:dyDescent="0.3">
      <c r="B200" s="255">
        <v>45231</v>
      </c>
      <c r="C200" s="325">
        <v>6</v>
      </c>
      <c r="D200" s="325">
        <v>3</v>
      </c>
      <c r="E200" s="325">
        <v>5792</v>
      </c>
      <c r="F200" s="325">
        <v>1312</v>
      </c>
      <c r="G200" s="325">
        <v>3664</v>
      </c>
      <c r="H200" s="325">
        <v>4976</v>
      </c>
    </row>
    <row r="201" spans="2:8" x14ac:dyDescent="0.3">
      <c r="B201" s="255">
        <v>45261</v>
      </c>
      <c r="C201" s="325">
        <v>211</v>
      </c>
      <c r="D201" s="325">
        <v>63</v>
      </c>
      <c r="E201" s="325">
        <v>62916</v>
      </c>
      <c r="F201" s="325">
        <v>11994</v>
      </c>
      <c r="G201" s="325">
        <v>26509</v>
      </c>
      <c r="H201" s="325">
        <v>38503</v>
      </c>
    </row>
    <row r="202" spans="2:8" x14ac:dyDescent="0.3">
      <c r="B202" s="387" t="s">
        <v>860</v>
      </c>
      <c r="C202" s="388">
        <v>231.75</v>
      </c>
      <c r="D202" s="388">
        <v>64.75</v>
      </c>
      <c r="E202" s="388">
        <v>37657.5</v>
      </c>
      <c r="F202" s="388">
        <v>9940.75</v>
      </c>
      <c r="G202" s="388">
        <v>20940.5</v>
      </c>
      <c r="H202" s="388">
        <v>30881.25</v>
      </c>
    </row>
    <row r="203" spans="2:8" x14ac:dyDescent="0.3">
      <c r="B203" s="255">
        <v>45292</v>
      </c>
      <c r="C203" s="325">
        <v>110</v>
      </c>
      <c r="D203" s="325">
        <v>43</v>
      </c>
      <c r="E203" s="325">
        <v>30154</v>
      </c>
      <c r="F203" s="325">
        <v>8510</v>
      </c>
      <c r="G203" s="325">
        <v>19130</v>
      </c>
      <c r="H203" s="325">
        <v>27640</v>
      </c>
    </row>
    <row r="204" spans="2:8" x14ac:dyDescent="0.3">
      <c r="B204" s="255">
        <v>45323</v>
      </c>
      <c r="C204" s="325">
        <v>143</v>
      </c>
      <c r="D204" s="325">
        <v>41</v>
      </c>
      <c r="E204" s="325">
        <v>41342</v>
      </c>
      <c r="F204" s="325">
        <v>10376</v>
      </c>
      <c r="G204" s="325">
        <v>23796</v>
      </c>
      <c r="H204" s="325">
        <v>34172</v>
      </c>
    </row>
    <row r="205" spans="2:8" x14ac:dyDescent="0.3">
      <c r="B205" s="255">
        <v>45352</v>
      </c>
      <c r="C205" s="325">
        <v>236</v>
      </c>
      <c r="D205" s="325">
        <v>38</v>
      </c>
      <c r="E205" s="325">
        <v>31561</v>
      </c>
      <c r="F205" s="325">
        <v>9013</v>
      </c>
      <c r="G205" s="325">
        <v>19872</v>
      </c>
      <c r="H205" s="325">
        <v>28885</v>
      </c>
    </row>
    <row r="206" spans="2:8" x14ac:dyDescent="0.3">
      <c r="B206" s="255">
        <v>45383</v>
      </c>
      <c r="C206" s="325">
        <v>367</v>
      </c>
      <c r="D206" s="325">
        <v>41</v>
      </c>
      <c r="E206" s="325">
        <v>40938</v>
      </c>
      <c r="F206" s="325">
        <v>11222</v>
      </c>
      <c r="G206" s="325">
        <v>23139</v>
      </c>
      <c r="H206" s="325">
        <v>34361</v>
      </c>
    </row>
    <row r="207" spans="2:8" x14ac:dyDescent="0.3">
      <c r="B207" s="255">
        <v>45413</v>
      </c>
      <c r="C207" s="325">
        <v>485</v>
      </c>
      <c r="D207" s="325">
        <v>38</v>
      </c>
      <c r="E207" s="325">
        <v>40096</v>
      </c>
      <c r="F207" s="325">
        <v>10792</v>
      </c>
      <c r="G207" s="325">
        <v>22492</v>
      </c>
      <c r="H207" s="325">
        <v>33284</v>
      </c>
    </row>
    <row r="208" spans="2:8" x14ac:dyDescent="0.3">
      <c r="B208" s="255">
        <v>45444</v>
      </c>
      <c r="C208" s="325">
        <v>188</v>
      </c>
      <c r="D208" s="325">
        <v>30</v>
      </c>
      <c r="E208" s="325">
        <v>30045</v>
      </c>
      <c r="F208" s="325">
        <v>8788</v>
      </c>
      <c r="G208" s="325">
        <v>18518</v>
      </c>
      <c r="H208" s="325">
        <v>27306</v>
      </c>
    </row>
    <row r="209" spans="2:8" x14ac:dyDescent="0.3">
      <c r="B209" s="255">
        <v>45474</v>
      </c>
      <c r="C209" s="325">
        <v>352</v>
      </c>
      <c r="D209" s="325">
        <v>30</v>
      </c>
      <c r="E209" s="325">
        <v>28220</v>
      </c>
      <c r="F209" s="325">
        <v>8221</v>
      </c>
      <c r="G209" s="325">
        <v>17756</v>
      </c>
      <c r="H209" s="325">
        <v>25977</v>
      </c>
    </row>
    <row r="210" spans="2:8" x14ac:dyDescent="0.3">
      <c r="B210" s="255">
        <v>45505</v>
      </c>
      <c r="C210" s="325">
        <v>376</v>
      </c>
      <c r="D210" s="325">
        <v>28</v>
      </c>
      <c r="E210" s="325">
        <v>27430</v>
      </c>
      <c r="F210" s="325">
        <v>7942</v>
      </c>
      <c r="G210" s="325">
        <v>17044</v>
      </c>
      <c r="H210" s="325">
        <v>24986</v>
      </c>
    </row>
    <row r="211" spans="2:8" x14ac:dyDescent="0.3">
      <c r="B211" s="255">
        <v>45536</v>
      </c>
      <c r="C211" s="325">
        <v>444</v>
      </c>
      <c r="D211" s="325">
        <v>32</v>
      </c>
      <c r="E211" s="325">
        <v>29282</v>
      </c>
      <c r="F211" s="325">
        <v>18290</v>
      </c>
      <c r="G211" s="325">
        <v>8780</v>
      </c>
      <c r="H211" s="325">
        <v>27070</v>
      </c>
    </row>
    <row r="212" spans="2:8" x14ac:dyDescent="0.3">
      <c r="B212" s="255">
        <v>45566</v>
      </c>
      <c r="C212" s="325">
        <v>555</v>
      </c>
      <c r="D212" s="325">
        <v>36</v>
      </c>
      <c r="E212" s="325">
        <v>28657</v>
      </c>
      <c r="F212" s="325">
        <v>9585</v>
      </c>
      <c r="G212" s="325">
        <v>16776</v>
      </c>
      <c r="H212" s="325">
        <v>26361</v>
      </c>
    </row>
    <row r="213" spans="2:8" x14ac:dyDescent="0.3">
      <c r="B213" s="255">
        <v>45597</v>
      </c>
      <c r="C213" s="325">
        <v>417</v>
      </c>
      <c r="D213" s="325">
        <v>37</v>
      </c>
      <c r="E213" s="325">
        <v>26508</v>
      </c>
      <c r="F213" s="325">
        <v>8715</v>
      </c>
      <c r="G213" s="325">
        <v>15664</v>
      </c>
      <c r="H213" s="325">
        <v>24379</v>
      </c>
    </row>
    <row r="214" spans="2:8" x14ac:dyDescent="0.3">
      <c r="B214" s="255">
        <v>45627</v>
      </c>
      <c r="C214" s="325">
        <v>450</v>
      </c>
      <c r="D214" s="325">
        <v>35</v>
      </c>
      <c r="E214" s="325">
        <v>27967</v>
      </c>
      <c r="F214" s="325">
        <v>9209</v>
      </c>
      <c r="G214" s="325">
        <v>16496</v>
      </c>
      <c r="H214" s="325">
        <v>25705</v>
      </c>
    </row>
    <row r="215" spans="2:8" x14ac:dyDescent="0.3">
      <c r="B215" s="387" t="s">
        <v>863</v>
      </c>
      <c r="C215" s="388">
        <v>343.58333333333331</v>
      </c>
      <c r="D215" s="388">
        <v>35.75</v>
      </c>
      <c r="E215" s="388">
        <v>31850</v>
      </c>
      <c r="F215" s="388">
        <v>10055.25</v>
      </c>
      <c r="G215" s="388">
        <v>18288.583333333332</v>
      </c>
      <c r="H215" s="388">
        <v>28343.833333333332</v>
      </c>
    </row>
    <row r="216" spans="2:8" x14ac:dyDescent="0.3">
      <c r="B216" s="389">
        <v>45658</v>
      </c>
      <c r="C216" s="286">
        <v>403</v>
      </c>
      <c r="D216" s="286">
        <v>41</v>
      </c>
      <c r="E216" s="286">
        <v>30028</v>
      </c>
      <c r="F216" s="286">
        <v>9677</v>
      </c>
      <c r="G216" s="286">
        <v>17606</v>
      </c>
      <c r="H216" s="286">
        <v>27283</v>
      </c>
    </row>
    <row r="217" spans="2:8" x14ac:dyDescent="0.3">
      <c r="B217" s="389">
        <v>45689</v>
      </c>
      <c r="C217" s="286">
        <v>504</v>
      </c>
      <c r="D217" s="286">
        <v>40</v>
      </c>
      <c r="E217" s="286">
        <v>28987</v>
      </c>
      <c r="F217" s="286">
        <v>9079</v>
      </c>
      <c r="G217" s="286">
        <v>17362</v>
      </c>
      <c r="H217" s="286">
        <v>26441</v>
      </c>
    </row>
    <row r="218" spans="2:8" x14ac:dyDescent="0.3">
      <c r="B218" s="389">
        <v>45717</v>
      </c>
      <c r="C218" s="286">
        <v>684</v>
      </c>
      <c r="D218" s="286">
        <v>40</v>
      </c>
      <c r="E218" s="286">
        <v>28888</v>
      </c>
      <c r="F218" s="286">
        <v>9424</v>
      </c>
      <c r="G218" s="286">
        <v>17057</v>
      </c>
      <c r="H218" s="286">
        <v>26481</v>
      </c>
    </row>
    <row r="219" spans="2:8" x14ac:dyDescent="0.3">
      <c r="B219" s="389">
        <v>45748</v>
      </c>
      <c r="C219" s="286">
        <v>617</v>
      </c>
      <c r="D219" s="286">
        <v>37</v>
      </c>
      <c r="E219" s="286">
        <v>28254</v>
      </c>
      <c r="F219" s="286">
        <v>16632</v>
      </c>
      <c r="G219" s="286">
        <v>9251</v>
      </c>
      <c r="H219" s="286">
        <v>25883</v>
      </c>
    </row>
    <row r="220" spans="2:8" x14ac:dyDescent="0.3">
      <c r="B220" s="389">
        <v>45778</v>
      </c>
      <c r="C220" s="286">
        <v>482</v>
      </c>
      <c r="D220" s="286">
        <v>37</v>
      </c>
      <c r="E220" s="286">
        <v>26563</v>
      </c>
      <c r="F220" s="286">
        <v>15810</v>
      </c>
      <c r="G220" s="286">
        <v>8543</v>
      </c>
      <c r="H220" s="286">
        <v>24353</v>
      </c>
    </row>
    <row r="221" spans="2:8" x14ac:dyDescent="0.3">
      <c r="B221" s="389">
        <v>45809</v>
      </c>
      <c r="C221" s="286">
        <v>436</v>
      </c>
      <c r="D221" s="286">
        <v>33</v>
      </c>
      <c r="E221" s="286">
        <v>32148</v>
      </c>
      <c r="F221" s="286">
        <v>16882</v>
      </c>
      <c r="G221" s="286">
        <v>8695</v>
      </c>
      <c r="H221" s="286">
        <v>25577</v>
      </c>
    </row>
    <row r="222" spans="2:8" x14ac:dyDescent="0.3">
      <c r="B222" s="389">
        <v>45839</v>
      </c>
      <c r="C222" s="286">
        <v>564</v>
      </c>
      <c r="D222" s="286">
        <v>33</v>
      </c>
      <c r="E222" s="286">
        <v>23873</v>
      </c>
      <c r="F222" s="286">
        <v>14705</v>
      </c>
      <c r="G222" s="286">
        <v>7554</v>
      </c>
      <c r="H222" s="286">
        <v>22259</v>
      </c>
    </row>
    <row r="223" spans="2:8" x14ac:dyDescent="0.3">
      <c r="B223" s="389">
        <v>45870</v>
      </c>
      <c r="C223" s="286">
        <v>460</v>
      </c>
      <c r="D223" s="286">
        <v>31</v>
      </c>
      <c r="E223" s="286">
        <v>23118</v>
      </c>
      <c r="F223" s="286">
        <v>14284</v>
      </c>
      <c r="G223" s="286">
        <v>7405</v>
      </c>
      <c r="H223" s="286">
        <v>21689</v>
      </c>
    </row>
    <row r="224" spans="2:8" x14ac:dyDescent="0.3">
      <c r="B224" s="389">
        <v>45901</v>
      </c>
      <c r="C224" s="286">
        <v>538</v>
      </c>
      <c r="D224" s="286">
        <v>33</v>
      </c>
      <c r="E224" s="286">
        <v>22934</v>
      </c>
      <c r="F224" s="286">
        <v>13989</v>
      </c>
      <c r="G224" s="286">
        <v>7417</v>
      </c>
      <c r="H224" s="286">
        <v>21406</v>
      </c>
    </row>
    <row r="225" spans="2:20" x14ac:dyDescent="0.3">
      <c r="B225" s="389">
        <v>45931</v>
      </c>
      <c r="C225" s="286">
        <v>91</v>
      </c>
      <c r="D225" s="286">
        <v>33</v>
      </c>
      <c r="E225" s="286">
        <v>23264</v>
      </c>
      <c r="F225" s="286">
        <v>14106</v>
      </c>
      <c r="G225" s="286">
        <v>7452</v>
      </c>
      <c r="H225" s="286">
        <v>21558</v>
      </c>
    </row>
    <row r="226" spans="2:20" x14ac:dyDescent="0.3">
      <c r="B226" s="389">
        <v>45962</v>
      </c>
      <c r="C226" s="286">
        <v>893</v>
      </c>
      <c r="D226" s="286">
        <v>31</v>
      </c>
      <c r="E226" s="286">
        <v>21333</v>
      </c>
      <c r="F226" s="286">
        <v>13205</v>
      </c>
      <c r="G226" s="286">
        <v>6877</v>
      </c>
      <c r="H226" s="286">
        <v>20082</v>
      </c>
    </row>
    <row r="227" spans="2:20" x14ac:dyDescent="0.3">
      <c r="B227" s="389">
        <v>45992</v>
      </c>
      <c r="C227" s="286">
        <v>566</v>
      </c>
      <c r="D227" s="286">
        <v>33</v>
      </c>
      <c r="E227" s="286">
        <v>22798</v>
      </c>
      <c r="F227" s="286">
        <v>7276</v>
      </c>
      <c r="G227" s="286">
        <v>14053</v>
      </c>
      <c r="H227" s="286">
        <v>21329</v>
      </c>
    </row>
    <row r="228" spans="2:20" x14ac:dyDescent="0.3">
      <c r="B228" s="387" t="s">
        <v>925</v>
      </c>
      <c r="C228" s="388">
        <v>519.83333333333337</v>
      </c>
      <c r="D228" s="388">
        <v>35.166666666666664</v>
      </c>
      <c r="E228" s="388">
        <v>26015.666666666668</v>
      </c>
      <c r="F228" s="388">
        <v>12922.416666666666</v>
      </c>
      <c r="G228" s="388">
        <v>10772.666666666666</v>
      </c>
      <c r="H228" s="388">
        <v>23695.083333333332</v>
      </c>
    </row>
    <row r="229" spans="2:20" ht="14.4" customHeight="1" x14ac:dyDescent="0.3">
      <c r="B229" s="400" t="s">
        <v>788</v>
      </c>
      <c r="C229" s="70"/>
      <c r="D229" s="70"/>
      <c r="E229" s="70"/>
      <c r="F229" s="70"/>
      <c r="G229" s="70"/>
      <c r="H229" s="70"/>
      <c r="I229" s="70"/>
      <c r="J229" s="70"/>
      <c r="K229" s="70"/>
      <c r="L229" s="70"/>
      <c r="M229" s="70"/>
      <c r="N229" s="70"/>
      <c r="O229" s="70"/>
      <c r="P229" s="70"/>
      <c r="Q229" s="70"/>
      <c r="R229" s="70"/>
      <c r="S229" s="70"/>
      <c r="T229" s="70"/>
    </row>
    <row r="230" spans="2:20" x14ac:dyDescent="0.3">
      <c r="F230" s="248"/>
      <c r="G230" s="248"/>
    </row>
  </sheetData>
  <mergeCells count="7">
    <mergeCell ref="B7:B9"/>
    <mergeCell ref="C7:D7"/>
    <mergeCell ref="E7:H7"/>
    <mergeCell ref="C8:C9"/>
    <mergeCell ref="D8:D9"/>
    <mergeCell ref="E8:E9"/>
    <mergeCell ref="F8:H8"/>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D66E-33C4-469B-A43C-E279700A063C}">
  <sheetPr>
    <tabColor theme="5"/>
  </sheetPr>
  <dimension ref="B2:T173"/>
  <sheetViews>
    <sheetView showGridLines="0" topLeftCell="A177" workbookViewId="0">
      <selection activeCell="K17" sqref="K17"/>
    </sheetView>
  </sheetViews>
  <sheetFormatPr baseColWidth="10" defaultRowHeight="14.4" x14ac:dyDescent="0.3"/>
  <cols>
    <col min="2" max="2" width="19.33203125" customWidth="1"/>
    <col min="3" max="3" width="15.88671875" customWidth="1"/>
    <col min="4" max="4" width="12.88671875" customWidth="1"/>
    <col min="5" max="5" width="13" customWidth="1"/>
  </cols>
  <sheetData>
    <row r="2" spans="2:11" ht="23.4" x14ac:dyDescent="0.3">
      <c r="B2" s="1" t="s">
        <v>721</v>
      </c>
    </row>
    <row r="4" spans="2:11" ht="18" x14ac:dyDescent="0.35">
      <c r="B4" s="293" t="s">
        <v>722</v>
      </c>
      <c r="C4" s="293"/>
      <c r="D4" s="293"/>
      <c r="E4" s="293"/>
      <c r="F4" s="293"/>
      <c r="G4" s="293"/>
      <c r="H4" s="293"/>
      <c r="I4" s="293"/>
      <c r="J4" s="293"/>
      <c r="K4" s="293"/>
    </row>
    <row r="5" spans="2:11" x14ac:dyDescent="0.3">
      <c r="B5" s="15" t="s">
        <v>926</v>
      </c>
    </row>
    <row r="7" spans="2:11" ht="15" customHeight="1" x14ac:dyDescent="0.3">
      <c r="B7" s="655" t="s">
        <v>472</v>
      </c>
      <c r="C7" s="653" t="s">
        <v>723</v>
      </c>
      <c r="D7" s="657" t="s">
        <v>717</v>
      </c>
      <c r="E7" s="658"/>
      <c r="F7" s="659"/>
    </row>
    <row r="8" spans="2:11" x14ac:dyDescent="0.3">
      <c r="B8" s="656"/>
      <c r="C8" s="653"/>
      <c r="D8" s="398" t="s">
        <v>73</v>
      </c>
      <c r="E8" s="398" t="s">
        <v>74</v>
      </c>
      <c r="F8" s="398" t="s">
        <v>25</v>
      </c>
    </row>
    <row r="9" spans="2:11" x14ac:dyDescent="0.3">
      <c r="B9" s="390" t="s">
        <v>861</v>
      </c>
      <c r="C9" s="391">
        <v>11863</v>
      </c>
      <c r="D9" s="391">
        <v>79121</v>
      </c>
      <c r="E9" s="391">
        <v>66091</v>
      </c>
      <c r="F9" s="391">
        <v>427896</v>
      </c>
    </row>
    <row r="10" spans="2:11" x14ac:dyDescent="0.3">
      <c r="B10" s="392" t="s">
        <v>720</v>
      </c>
      <c r="C10" s="393">
        <v>333</v>
      </c>
      <c r="D10" s="393"/>
      <c r="E10" s="393"/>
      <c r="F10" s="393"/>
    </row>
    <row r="11" spans="2:11" x14ac:dyDescent="0.3">
      <c r="B11" s="394" t="s">
        <v>28</v>
      </c>
      <c r="C11" s="393">
        <v>2105</v>
      </c>
      <c r="D11" s="393"/>
      <c r="E11" s="393"/>
      <c r="F11" s="393"/>
    </row>
    <row r="12" spans="2:11" x14ac:dyDescent="0.3">
      <c r="B12" s="394" t="s">
        <v>29</v>
      </c>
      <c r="C12" s="393">
        <v>1759</v>
      </c>
      <c r="D12" s="393"/>
      <c r="E12" s="393"/>
      <c r="F12" s="393"/>
    </row>
    <row r="13" spans="2:11" x14ac:dyDescent="0.3">
      <c r="B13" s="394" t="s">
        <v>30</v>
      </c>
      <c r="C13" s="395">
        <v>1026</v>
      </c>
      <c r="D13" s="395"/>
      <c r="E13" s="395"/>
      <c r="F13" s="395"/>
    </row>
    <row r="14" spans="2:11" x14ac:dyDescent="0.3">
      <c r="B14" s="394" t="s">
        <v>705</v>
      </c>
      <c r="C14" s="395">
        <v>807</v>
      </c>
      <c r="D14" s="395"/>
      <c r="E14" s="395"/>
      <c r="F14" s="395">
        <v>75178</v>
      </c>
    </row>
    <row r="15" spans="2:11" x14ac:dyDescent="0.3">
      <c r="B15" s="394" t="s">
        <v>34</v>
      </c>
      <c r="C15" s="393">
        <v>654</v>
      </c>
      <c r="D15" s="393"/>
      <c r="E15" s="393"/>
      <c r="F15" s="393">
        <v>114198</v>
      </c>
    </row>
    <row r="16" spans="2:11" x14ac:dyDescent="0.3">
      <c r="B16" s="266">
        <v>41640</v>
      </c>
      <c r="C16" s="383">
        <v>57</v>
      </c>
      <c r="D16" s="383"/>
      <c r="E16" s="383"/>
      <c r="F16" s="383">
        <v>10003</v>
      </c>
    </row>
    <row r="17" spans="2:6" x14ac:dyDescent="0.3">
      <c r="B17" s="266">
        <v>41671</v>
      </c>
      <c r="C17" s="383">
        <v>36</v>
      </c>
      <c r="D17" s="383"/>
      <c r="E17" s="383"/>
      <c r="F17" s="383">
        <v>8116</v>
      </c>
    </row>
    <row r="18" spans="2:6" x14ac:dyDescent="0.3">
      <c r="B18" s="266">
        <v>41699</v>
      </c>
      <c r="C18" s="383">
        <v>43</v>
      </c>
      <c r="D18" s="383"/>
      <c r="E18" s="383"/>
      <c r="F18" s="383">
        <v>3794</v>
      </c>
    </row>
    <row r="19" spans="2:6" x14ac:dyDescent="0.3">
      <c r="B19" s="266">
        <v>41730</v>
      </c>
      <c r="C19" s="383">
        <v>44</v>
      </c>
      <c r="D19" s="383"/>
      <c r="E19" s="383"/>
      <c r="F19" s="383">
        <v>5833</v>
      </c>
    </row>
    <row r="20" spans="2:6" x14ac:dyDescent="0.3">
      <c r="B20" s="266">
        <v>41760</v>
      </c>
      <c r="C20" s="383">
        <v>47</v>
      </c>
      <c r="D20" s="383"/>
      <c r="E20" s="383"/>
      <c r="F20" s="383">
        <v>3916</v>
      </c>
    </row>
    <row r="21" spans="2:6" x14ac:dyDescent="0.3">
      <c r="B21" s="266">
        <v>41791</v>
      </c>
      <c r="C21" s="383">
        <v>48</v>
      </c>
      <c r="D21" s="383"/>
      <c r="E21" s="383"/>
      <c r="F21" s="383">
        <v>3251</v>
      </c>
    </row>
    <row r="22" spans="2:6" x14ac:dyDescent="0.3">
      <c r="B22" s="266">
        <v>41821</v>
      </c>
      <c r="C22" s="383">
        <v>47</v>
      </c>
      <c r="D22" s="383"/>
      <c r="E22" s="383"/>
      <c r="F22" s="383">
        <v>3190</v>
      </c>
    </row>
    <row r="23" spans="2:6" x14ac:dyDescent="0.3">
      <c r="B23" s="266">
        <v>41852</v>
      </c>
      <c r="C23" s="383">
        <v>44</v>
      </c>
      <c r="D23" s="383"/>
      <c r="E23" s="383"/>
      <c r="F23" s="383">
        <v>3136</v>
      </c>
    </row>
    <row r="24" spans="2:6" x14ac:dyDescent="0.3">
      <c r="B24" s="266">
        <v>41883</v>
      </c>
      <c r="C24" s="383">
        <v>41</v>
      </c>
      <c r="D24" s="383"/>
      <c r="E24" s="383"/>
      <c r="F24" s="383">
        <v>2928</v>
      </c>
    </row>
    <row r="25" spans="2:6" x14ac:dyDescent="0.3">
      <c r="B25" s="266">
        <v>41913</v>
      </c>
      <c r="C25" s="383">
        <v>34</v>
      </c>
      <c r="D25" s="383"/>
      <c r="E25" s="383"/>
      <c r="F25" s="383">
        <v>2732</v>
      </c>
    </row>
    <row r="26" spans="2:6" x14ac:dyDescent="0.3">
      <c r="B26" s="266">
        <v>41944</v>
      </c>
      <c r="C26" s="383">
        <v>25</v>
      </c>
      <c r="D26" s="383"/>
      <c r="E26" s="383"/>
      <c r="F26" s="383">
        <v>3936</v>
      </c>
    </row>
    <row r="27" spans="2:6" x14ac:dyDescent="0.3">
      <c r="B27" s="266">
        <v>41974</v>
      </c>
      <c r="C27" s="383">
        <v>47</v>
      </c>
      <c r="D27" s="383"/>
      <c r="E27" s="383"/>
      <c r="F27" s="383">
        <v>3018</v>
      </c>
    </row>
    <row r="28" spans="2:6" x14ac:dyDescent="0.3">
      <c r="B28" s="326" t="s">
        <v>36</v>
      </c>
      <c r="C28" s="384">
        <v>513</v>
      </c>
      <c r="D28" s="384"/>
      <c r="E28" s="384"/>
      <c r="F28" s="384">
        <v>53853</v>
      </c>
    </row>
    <row r="29" spans="2:6" x14ac:dyDescent="0.3">
      <c r="B29" s="266">
        <v>42005</v>
      </c>
      <c r="C29" s="383">
        <v>40</v>
      </c>
      <c r="D29" s="383"/>
      <c r="E29" s="383"/>
      <c r="F29" s="383">
        <v>2343</v>
      </c>
    </row>
    <row r="30" spans="2:6" x14ac:dyDescent="0.3">
      <c r="B30" s="266">
        <v>42036</v>
      </c>
      <c r="C30" s="383">
        <v>37</v>
      </c>
      <c r="D30" s="383"/>
      <c r="E30" s="383"/>
      <c r="F30" s="383">
        <v>2758</v>
      </c>
    </row>
    <row r="31" spans="2:6" x14ac:dyDescent="0.3">
      <c r="B31" s="266">
        <v>42064</v>
      </c>
      <c r="C31" s="383">
        <v>39</v>
      </c>
      <c r="D31" s="383"/>
      <c r="E31" s="383"/>
      <c r="F31" s="383">
        <v>2319</v>
      </c>
    </row>
    <row r="32" spans="2:6" x14ac:dyDescent="0.3">
      <c r="B32" s="266">
        <v>42095</v>
      </c>
      <c r="C32" s="383">
        <v>33</v>
      </c>
      <c r="D32" s="383"/>
      <c r="E32" s="383"/>
      <c r="F32" s="383">
        <v>1250</v>
      </c>
    </row>
    <row r="33" spans="2:6" x14ac:dyDescent="0.3">
      <c r="B33" s="266">
        <v>42125</v>
      </c>
      <c r="C33" s="383">
        <v>31</v>
      </c>
      <c r="D33" s="383"/>
      <c r="E33" s="383"/>
      <c r="F33" s="383">
        <v>1952</v>
      </c>
    </row>
    <row r="34" spans="2:6" x14ac:dyDescent="0.3">
      <c r="B34" s="266">
        <v>42156</v>
      </c>
      <c r="C34" s="383">
        <v>38</v>
      </c>
      <c r="D34" s="383"/>
      <c r="E34" s="383"/>
      <c r="F34" s="383">
        <v>1536</v>
      </c>
    </row>
    <row r="35" spans="2:6" x14ac:dyDescent="0.3">
      <c r="B35" s="266">
        <v>42186</v>
      </c>
      <c r="C35" s="383">
        <v>33</v>
      </c>
      <c r="D35" s="383"/>
      <c r="E35" s="383"/>
      <c r="F35" s="383">
        <v>2640</v>
      </c>
    </row>
    <row r="36" spans="2:6" x14ac:dyDescent="0.3">
      <c r="B36" s="266">
        <v>42217</v>
      </c>
      <c r="C36" s="383">
        <v>37</v>
      </c>
      <c r="D36" s="383"/>
      <c r="E36" s="383"/>
      <c r="F36" s="383">
        <v>1723</v>
      </c>
    </row>
    <row r="37" spans="2:6" x14ac:dyDescent="0.3">
      <c r="B37" s="266">
        <v>42248</v>
      </c>
      <c r="C37" s="383">
        <v>40</v>
      </c>
      <c r="D37" s="383"/>
      <c r="E37" s="383"/>
      <c r="F37" s="383">
        <v>2602</v>
      </c>
    </row>
    <row r="38" spans="2:6" x14ac:dyDescent="0.3">
      <c r="B38" s="266">
        <v>42278</v>
      </c>
      <c r="C38" s="383">
        <v>39</v>
      </c>
      <c r="D38" s="383"/>
      <c r="E38" s="383"/>
      <c r="F38" s="383">
        <v>2691</v>
      </c>
    </row>
    <row r="39" spans="2:6" x14ac:dyDescent="0.3">
      <c r="B39" s="266">
        <v>42309</v>
      </c>
      <c r="C39" s="383">
        <v>37</v>
      </c>
      <c r="D39" s="383"/>
      <c r="E39" s="383"/>
      <c r="F39" s="383">
        <v>2518</v>
      </c>
    </row>
    <row r="40" spans="2:6" x14ac:dyDescent="0.3">
      <c r="B40" s="266">
        <v>42339</v>
      </c>
      <c r="C40" s="383">
        <v>33</v>
      </c>
      <c r="D40" s="383"/>
      <c r="E40" s="383"/>
      <c r="F40" s="383">
        <v>2358</v>
      </c>
    </row>
    <row r="41" spans="2:6" x14ac:dyDescent="0.3">
      <c r="B41" s="326" t="s">
        <v>38</v>
      </c>
      <c r="C41" s="384">
        <v>437</v>
      </c>
      <c r="D41" s="384"/>
      <c r="E41" s="384"/>
      <c r="F41" s="384">
        <v>26690</v>
      </c>
    </row>
    <row r="42" spans="2:6" x14ac:dyDescent="0.3">
      <c r="B42" s="266">
        <v>42370</v>
      </c>
      <c r="C42" s="383">
        <v>33</v>
      </c>
      <c r="D42" s="383"/>
      <c r="E42" s="383"/>
      <c r="F42" s="383">
        <v>3308</v>
      </c>
    </row>
    <row r="43" spans="2:6" x14ac:dyDescent="0.3">
      <c r="B43" s="266">
        <v>42401</v>
      </c>
      <c r="C43" s="383">
        <v>33</v>
      </c>
      <c r="D43" s="383"/>
      <c r="E43" s="383"/>
      <c r="F43" s="383">
        <v>2327</v>
      </c>
    </row>
    <row r="44" spans="2:6" x14ac:dyDescent="0.3">
      <c r="B44" s="266">
        <v>42430</v>
      </c>
      <c r="C44" s="383">
        <v>40</v>
      </c>
      <c r="D44" s="383"/>
      <c r="E44" s="383"/>
      <c r="F44" s="383">
        <v>2621</v>
      </c>
    </row>
    <row r="45" spans="2:6" x14ac:dyDescent="0.3">
      <c r="B45" s="266">
        <v>42461</v>
      </c>
      <c r="C45" s="383">
        <v>39</v>
      </c>
      <c r="D45" s="383"/>
      <c r="E45" s="383"/>
      <c r="F45" s="383">
        <v>2495</v>
      </c>
    </row>
    <row r="46" spans="2:6" x14ac:dyDescent="0.3">
      <c r="B46" s="266">
        <v>42491</v>
      </c>
      <c r="C46" s="383">
        <v>40</v>
      </c>
      <c r="D46" s="383">
        <v>1000</v>
      </c>
      <c r="E46" s="383">
        <v>1038</v>
      </c>
      <c r="F46" s="383">
        <v>2038</v>
      </c>
    </row>
    <row r="47" spans="2:6" x14ac:dyDescent="0.3">
      <c r="B47" s="266">
        <v>42522</v>
      </c>
      <c r="C47" s="383">
        <v>37</v>
      </c>
      <c r="D47" s="383" t="s">
        <v>778</v>
      </c>
      <c r="E47" s="383" t="s">
        <v>778</v>
      </c>
      <c r="F47" s="383">
        <v>1960</v>
      </c>
    </row>
    <row r="48" spans="2:6" x14ac:dyDescent="0.3">
      <c r="B48" s="266">
        <v>42552</v>
      </c>
      <c r="C48" s="383">
        <v>46</v>
      </c>
      <c r="D48" s="383">
        <v>1739</v>
      </c>
      <c r="E48" s="383">
        <v>1498</v>
      </c>
      <c r="F48" s="383">
        <v>3237</v>
      </c>
    </row>
    <row r="49" spans="2:6" x14ac:dyDescent="0.3">
      <c r="B49" s="266">
        <v>42583</v>
      </c>
      <c r="C49" s="383">
        <v>47</v>
      </c>
      <c r="D49" s="383">
        <v>1262</v>
      </c>
      <c r="E49" s="383">
        <v>1077</v>
      </c>
      <c r="F49" s="383">
        <v>2339</v>
      </c>
    </row>
    <row r="50" spans="2:6" x14ac:dyDescent="0.3">
      <c r="B50" s="266">
        <v>42614</v>
      </c>
      <c r="C50" s="383">
        <v>38</v>
      </c>
      <c r="D50" s="383">
        <v>1119</v>
      </c>
      <c r="E50" s="383">
        <v>1309</v>
      </c>
      <c r="F50" s="383">
        <v>2428</v>
      </c>
    </row>
    <row r="51" spans="2:6" x14ac:dyDescent="0.3">
      <c r="B51" s="266">
        <v>42644</v>
      </c>
      <c r="C51" s="383">
        <v>36</v>
      </c>
      <c r="D51" s="383">
        <v>943</v>
      </c>
      <c r="E51" s="383">
        <v>705</v>
      </c>
      <c r="F51" s="383">
        <v>1648</v>
      </c>
    </row>
    <row r="52" spans="2:6" x14ac:dyDescent="0.3">
      <c r="B52" s="266">
        <v>42675</v>
      </c>
      <c r="C52" s="383">
        <v>42</v>
      </c>
      <c r="D52" s="383">
        <v>2225</v>
      </c>
      <c r="E52" s="383">
        <v>1770</v>
      </c>
      <c r="F52" s="383">
        <v>3995</v>
      </c>
    </row>
    <row r="53" spans="2:6" x14ac:dyDescent="0.3">
      <c r="B53" s="266">
        <v>42705</v>
      </c>
      <c r="C53" s="383">
        <v>50</v>
      </c>
      <c r="D53" s="383">
        <v>3021</v>
      </c>
      <c r="E53" s="383">
        <v>2296</v>
      </c>
      <c r="F53" s="383">
        <v>5317</v>
      </c>
    </row>
    <row r="54" spans="2:6" x14ac:dyDescent="0.3">
      <c r="B54" s="326" t="s">
        <v>55</v>
      </c>
      <c r="C54" s="384">
        <v>481</v>
      </c>
      <c r="D54" s="384"/>
      <c r="E54" s="384"/>
      <c r="F54" s="384">
        <v>33713</v>
      </c>
    </row>
    <row r="55" spans="2:6" x14ac:dyDescent="0.3">
      <c r="B55" s="266">
        <v>42736</v>
      </c>
      <c r="C55" s="383">
        <v>40</v>
      </c>
      <c r="D55" s="383">
        <v>2335</v>
      </c>
      <c r="E55" s="383">
        <v>1830</v>
      </c>
      <c r="F55" s="383">
        <v>4165</v>
      </c>
    </row>
    <row r="56" spans="2:6" x14ac:dyDescent="0.3">
      <c r="B56" s="266">
        <v>42767</v>
      </c>
      <c r="C56" s="383">
        <v>32</v>
      </c>
      <c r="D56" s="383">
        <v>2075</v>
      </c>
      <c r="E56" s="383">
        <v>1511</v>
      </c>
      <c r="F56" s="383">
        <v>3586</v>
      </c>
    </row>
    <row r="57" spans="2:6" x14ac:dyDescent="0.3">
      <c r="B57" s="266">
        <v>42795</v>
      </c>
      <c r="C57" s="383">
        <v>37</v>
      </c>
      <c r="D57" s="383">
        <v>922</v>
      </c>
      <c r="E57" s="383">
        <v>763</v>
      </c>
      <c r="F57" s="383">
        <v>1685</v>
      </c>
    </row>
    <row r="58" spans="2:6" x14ac:dyDescent="0.3">
      <c r="B58" s="266">
        <v>42826</v>
      </c>
      <c r="C58" s="383">
        <v>27</v>
      </c>
      <c r="D58" s="383">
        <v>464</v>
      </c>
      <c r="E58" s="383">
        <v>377</v>
      </c>
      <c r="F58" s="383">
        <v>841</v>
      </c>
    </row>
    <row r="59" spans="2:6" x14ac:dyDescent="0.3">
      <c r="B59" s="266">
        <v>42856</v>
      </c>
      <c r="C59" s="383">
        <v>36</v>
      </c>
      <c r="D59" s="383">
        <v>870</v>
      </c>
      <c r="E59" s="383">
        <v>555</v>
      </c>
      <c r="F59" s="383">
        <v>1425</v>
      </c>
    </row>
    <row r="60" spans="2:6" x14ac:dyDescent="0.3">
      <c r="B60" s="266">
        <v>42887</v>
      </c>
      <c r="C60" s="383">
        <v>38</v>
      </c>
      <c r="D60" s="383">
        <v>479</v>
      </c>
      <c r="E60" s="383">
        <v>437</v>
      </c>
      <c r="F60" s="383">
        <v>916</v>
      </c>
    </row>
    <row r="61" spans="2:6" x14ac:dyDescent="0.3">
      <c r="B61" s="266">
        <v>42917</v>
      </c>
      <c r="C61" s="383">
        <v>31</v>
      </c>
      <c r="D61" s="383">
        <v>544</v>
      </c>
      <c r="E61" s="383">
        <v>385</v>
      </c>
      <c r="F61" s="383">
        <v>929</v>
      </c>
    </row>
    <row r="62" spans="2:6" x14ac:dyDescent="0.3">
      <c r="B62" s="266">
        <v>42948</v>
      </c>
      <c r="C62" s="383">
        <v>34</v>
      </c>
      <c r="D62" s="383">
        <v>715</v>
      </c>
      <c r="E62" s="383">
        <v>414</v>
      </c>
      <c r="F62" s="383">
        <v>1129</v>
      </c>
    </row>
    <row r="63" spans="2:6" x14ac:dyDescent="0.3">
      <c r="B63" s="266">
        <v>42979</v>
      </c>
      <c r="C63" s="383">
        <v>36</v>
      </c>
      <c r="D63" s="383">
        <v>680</v>
      </c>
      <c r="E63" s="383">
        <v>537</v>
      </c>
      <c r="F63" s="383">
        <v>1217</v>
      </c>
    </row>
    <row r="64" spans="2:6" x14ac:dyDescent="0.3">
      <c r="B64" s="266">
        <v>43009</v>
      </c>
      <c r="C64" s="383">
        <v>33</v>
      </c>
      <c r="D64" s="383">
        <v>503</v>
      </c>
      <c r="E64" s="383">
        <v>374</v>
      </c>
      <c r="F64" s="383">
        <v>877</v>
      </c>
    </row>
    <row r="65" spans="2:6" x14ac:dyDescent="0.3">
      <c r="B65" s="266">
        <v>43040</v>
      </c>
      <c r="C65" s="383">
        <v>40</v>
      </c>
      <c r="D65" s="383">
        <v>676</v>
      </c>
      <c r="E65" s="383">
        <v>640</v>
      </c>
      <c r="F65" s="383">
        <v>1316</v>
      </c>
    </row>
    <row r="66" spans="2:6" x14ac:dyDescent="0.3">
      <c r="B66" s="266">
        <v>43070</v>
      </c>
      <c r="C66" s="383">
        <v>56</v>
      </c>
      <c r="D66" s="383">
        <v>742</v>
      </c>
      <c r="E66" s="383">
        <v>697</v>
      </c>
      <c r="F66" s="383">
        <v>1439</v>
      </c>
    </row>
    <row r="67" spans="2:6" x14ac:dyDescent="0.3">
      <c r="B67" s="326" t="s">
        <v>58</v>
      </c>
      <c r="C67" s="384">
        <v>440</v>
      </c>
      <c r="D67" s="384">
        <v>11005</v>
      </c>
      <c r="E67" s="384">
        <v>8520</v>
      </c>
      <c r="F67" s="384">
        <v>19525</v>
      </c>
    </row>
    <row r="68" spans="2:6" x14ac:dyDescent="0.3">
      <c r="B68" s="266">
        <v>43101</v>
      </c>
      <c r="C68" s="383">
        <v>46</v>
      </c>
      <c r="D68" s="383">
        <v>1310</v>
      </c>
      <c r="E68" s="383">
        <v>1294</v>
      </c>
      <c r="F68" s="383">
        <v>2604</v>
      </c>
    </row>
    <row r="69" spans="2:6" x14ac:dyDescent="0.3">
      <c r="B69" s="266">
        <v>43132</v>
      </c>
      <c r="C69" s="383">
        <v>61</v>
      </c>
      <c r="D69" s="383">
        <v>1107</v>
      </c>
      <c r="E69" s="383">
        <v>809</v>
      </c>
      <c r="F69" s="383">
        <v>1916</v>
      </c>
    </row>
    <row r="70" spans="2:6" x14ac:dyDescent="0.3">
      <c r="B70" s="266">
        <v>43160</v>
      </c>
      <c r="C70" s="383">
        <v>44</v>
      </c>
      <c r="D70" s="383">
        <v>861</v>
      </c>
      <c r="E70" s="383">
        <v>608</v>
      </c>
      <c r="F70" s="383">
        <v>1469</v>
      </c>
    </row>
    <row r="71" spans="2:6" x14ac:dyDescent="0.3">
      <c r="B71" s="266">
        <v>43191</v>
      </c>
      <c r="C71" s="383">
        <v>39</v>
      </c>
      <c r="D71" s="383">
        <v>653</v>
      </c>
      <c r="E71" s="383">
        <v>498</v>
      </c>
      <c r="F71" s="383">
        <v>1151</v>
      </c>
    </row>
    <row r="72" spans="2:6" x14ac:dyDescent="0.3">
      <c r="B72" s="266">
        <v>43221</v>
      </c>
      <c r="C72" s="383">
        <v>40</v>
      </c>
      <c r="D72" s="383">
        <v>965</v>
      </c>
      <c r="E72" s="383">
        <v>663</v>
      </c>
      <c r="F72" s="383">
        <v>1628</v>
      </c>
    </row>
    <row r="73" spans="2:6" x14ac:dyDescent="0.3">
      <c r="B73" s="266">
        <v>43252</v>
      </c>
      <c r="C73" s="383">
        <v>55</v>
      </c>
      <c r="D73" s="383">
        <v>836</v>
      </c>
      <c r="E73" s="383">
        <v>774</v>
      </c>
      <c r="F73" s="383">
        <v>1610</v>
      </c>
    </row>
    <row r="74" spans="2:6" x14ac:dyDescent="0.3">
      <c r="B74" s="266">
        <v>43282</v>
      </c>
      <c r="C74" s="383">
        <v>54</v>
      </c>
      <c r="D74" s="383">
        <v>1124</v>
      </c>
      <c r="E74" s="383">
        <v>980</v>
      </c>
      <c r="F74" s="383">
        <v>2104</v>
      </c>
    </row>
    <row r="75" spans="2:6" x14ac:dyDescent="0.3">
      <c r="B75" s="266">
        <v>43313</v>
      </c>
      <c r="C75" s="383">
        <v>74</v>
      </c>
      <c r="D75" s="383">
        <v>1725</v>
      </c>
      <c r="E75" s="383">
        <v>1398</v>
      </c>
      <c r="F75" s="383">
        <v>3123</v>
      </c>
    </row>
    <row r="76" spans="2:6" x14ac:dyDescent="0.3">
      <c r="B76" s="266">
        <v>43344</v>
      </c>
      <c r="C76" s="383">
        <v>50</v>
      </c>
      <c r="D76" s="383">
        <v>1229</v>
      </c>
      <c r="E76" s="383">
        <v>1067</v>
      </c>
      <c r="F76" s="383">
        <v>2296</v>
      </c>
    </row>
    <row r="77" spans="2:6" x14ac:dyDescent="0.3">
      <c r="B77" s="266">
        <v>43374</v>
      </c>
      <c r="C77" s="383">
        <v>31</v>
      </c>
      <c r="D77" s="383">
        <v>1359</v>
      </c>
      <c r="E77" s="383">
        <v>477</v>
      </c>
      <c r="F77" s="383">
        <v>1836</v>
      </c>
    </row>
    <row r="78" spans="2:6" x14ac:dyDescent="0.3">
      <c r="B78" s="266">
        <v>43405</v>
      </c>
      <c r="C78" s="383">
        <v>21</v>
      </c>
      <c r="D78" s="383">
        <v>1224</v>
      </c>
      <c r="E78" s="383">
        <v>699</v>
      </c>
      <c r="F78" s="383">
        <v>1923</v>
      </c>
    </row>
    <row r="79" spans="2:6" x14ac:dyDescent="0.3">
      <c r="B79" s="266">
        <v>43435</v>
      </c>
      <c r="C79" s="383">
        <v>63</v>
      </c>
      <c r="D79" s="383">
        <v>1322</v>
      </c>
      <c r="E79" s="383">
        <v>1102</v>
      </c>
      <c r="F79" s="383">
        <v>2424</v>
      </c>
    </row>
    <row r="80" spans="2:6" x14ac:dyDescent="0.3">
      <c r="B80" s="326" t="s">
        <v>59</v>
      </c>
      <c r="C80" s="384">
        <v>578</v>
      </c>
      <c r="D80" s="384">
        <v>13715</v>
      </c>
      <c r="E80" s="384">
        <v>10369</v>
      </c>
      <c r="F80" s="384">
        <v>24084</v>
      </c>
    </row>
    <row r="81" spans="2:6" x14ac:dyDescent="0.3">
      <c r="B81" s="266">
        <v>43466</v>
      </c>
      <c r="C81" s="383">
        <v>46</v>
      </c>
      <c r="D81" s="383">
        <v>1409</v>
      </c>
      <c r="E81" s="383">
        <v>848</v>
      </c>
      <c r="F81" s="383">
        <v>2257</v>
      </c>
    </row>
    <row r="82" spans="2:6" x14ac:dyDescent="0.3">
      <c r="B82" s="266">
        <v>43497</v>
      </c>
      <c r="C82" s="383">
        <v>47</v>
      </c>
      <c r="D82" s="383">
        <v>543</v>
      </c>
      <c r="E82" s="383">
        <v>395</v>
      </c>
      <c r="F82" s="383">
        <v>938</v>
      </c>
    </row>
    <row r="83" spans="2:6" x14ac:dyDescent="0.3">
      <c r="B83" s="266">
        <v>43525</v>
      </c>
      <c r="C83" s="383">
        <v>42</v>
      </c>
      <c r="D83" s="383">
        <v>524</v>
      </c>
      <c r="E83" s="383">
        <v>314</v>
      </c>
      <c r="F83" s="383">
        <v>838</v>
      </c>
    </row>
    <row r="84" spans="2:6" x14ac:dyDescent="0.3">
      <c r="B84" s="266">
        <v>43556</v>
      </c>
      <c r="C84" s="383">
        <v>49</v>
      </c>
      <c r="D84" s="383">
        <v>627</v>
      </c>
      <c r="E84" s="383">
        <v>551</v>
      </c>
      <c r="F84" s="383">
        <v>1178</v>
      </c>
    </row>
    <row r="85" spans="2:6" x14ac:dyDescent="0.3">
      <c r="B85" s="266">
        <v>43586</v>
      </c>
      <c r="C85" s="383">
        <v>71</v>
      </c>
      <c r="D85" s="383">
        <v>1402</v>
      </c>
      <c r="E85" s="383">
        <v>1306</v>
      </c>
      <c r="F85" s="383">
        <v>2708</v>
      </c>
    </row>
    <row r="86" spans="2:6" x14ac:dyDescent="0.3">
      <c r="B86" s="266">
        <v>43617</v>
      </c>
      <c r="C86" s="383">
        <v>68</v>
      </c>
      <c r="D86" s="383">
        <v>1687</v>
      </c>
      <c r="E86" s="383">
        <v>1029</v>
      </c>
      <c r="F86" s="383">
        <v>2716</v>
      </c>
    </row>
    <row r="87" spans="2:6" x14ac:dyDescent="0.3">
      <c r="B87" s="266">
        <v>43647</v>
      </c>
      <c r="C87" s="383">
        <v>73</v>
      </c>
      <c r="D87" s="383">
        <v>1201</v>
      </c>
      <c r="E87" s="383">
        <v>953</v>
      </c>
      <c r="F87" s="383">
        <v>2154</v>
      </c>
    </row>
    <row r="88" spans="2:6" x14ac:dyDescent="0.3">
      <c r="B88" s="266">
        <v>43678</v>
      </c>
      <c r="C88" s="383">
        <v>72</v>
      </c>
      <c r="D88" s="383">
        <v>1090</v>
      </c>
      <c r="E88" s="383">
        <v>1128</v>
      </c>
      <c r="F88" s="383">
        <v>2218</v>
      </c>
    </row>
    <row r="89" spans="2:6" x14ac:dyDescent="0.3">
      <c r="B89" s="266">
        <v>43709</v>
      </c>
      <c r="C89" s="383">
        <v>81</v>
      </c>
      <c r="D89" s="383">
        <v>620</v>
      </c>
      <c r="E89" s="383">
        <v>590</v>
      </c>
      <c r="F89" s="383">
        <v>1210</v>
      </c>
    </row>
    <row r="90" spans="2:6" x14ac:dyDescent="0.3">
      <c r="B90" s="266">
        <v>43739</v>
      </c>
      <c r="C90" s="383">
        <v>33</v>
      </c>
      <c r="D90" s="383">
        <v>599</v>
      </c>
      <c r="E90" s="383">
        <v>438</v>
      </c>
      <c r="F90" s="383">
        <v>1037</v>
      </c>
    </row>
    <row r="91" spans="2:6" x14ac:dyDescent="0.3">
      <c r="B91" s="266">
        <v>43770</v>
      </c>
      <c r="C91" s="383">
        <v>78</v>
      </c>
      <c r="D91" s="383">
        <v>535</v>
      </c>
      <c r="E91" s="383">
        <v>508</v>
      </c>
      <c r="F91" s="383">
        <v>1043</v>
      </c>
    </row>
    <row r="92" spans="2:6" x14ac:dyDescent="0.3">
      <c r="B92" s="266">
        <v>43800</v>
      </c>
      <c r="C92" s="383">
        <v>77</v>
      </c>
      <c r="D92" s="383">
        <v>536</v>
      </c>
      <c r="E92" s="383">
        <v>544</v>
      </c>
      <c r="F92" s="383">
        <v>1080</v>
      </c>
    </row>
    <row r="93" spans="2:6" x14ac:dyDescent="0.3">
      <c r="B93" s="326" t="s">
        <v>60</v>
      </c>
      <c r="C93" s="384">
        <v>737</v>
      </c>
      <c r="D93" s="384">
        <v>10773</v>
      </c>
      <c r="E93" s="384">
        <v>8604</v>
      </c>
      <c r="F93" s="384">
        <v>19377</v>
      </c>
    </row>
    <row r="94" spans="2:6" x14ac:dyDescent="0.3">
      <c r="B94" s="266">
        <v>43831</v>
      </c>
      <c r="C94" s="383">
        <v>83</v>
      </c>
      <c r="D94" s="383">
        <v>1062</v>
      </c>
      <c r="E94" s="383">
        <v>1446</v>
      </c>
      <c r="F94" s="383">
        <v>2508</v>
      </c>
    </row>
    <row r="95" spans="2:6" x14ac:dyDescent="0.3">
      <c r="B95" s="266">
        <v>43862</v>
      </c>
      <c r="C95" s="383">
        <v>91</v>
      </c>
      <c r="D95" s="383">
        <v>1308</v>
      </c>
      <c r="E95" s="383">
        <v>1064</v>
      </c>
      <c r="F95" s="383">
        <v>2372</v>
      </c>
    </row>
    <row r="96" spans="2:6" x14ac:dyDescent="0.3">
      <c r="B96" s="266">
        <v>43891</v>
      </c>
      <c r="C96" s="383">
        <v>73</v>
      </c>
      <c r="D96" s="383">
        <v>908</v>
      </c>
      <c r="E96" s="383">
        <v>827</v>
      </c>
      <c r="F96" s="383">
        <v>1735</v>
      </c>
    </row>
    <row r="97" spans="2:6" x14ac:dyDescent="0.3">
      <c r="B97" s="266">
        <v>43922</v>
      </c>
      <c r="C97" s="383">
        <v>13</v>
      </c>
      <c r="D97" s="383">
        <v>34</v>
      </c>
      <c r="E97" s="383">
        <v>58</v>
      </c>
      <c r="F97" s="383">
        <v>92</v>
      </c>
    </row>
    <row r="98" spans="2:6" x14ac:dyDescent="0.3">
      <c r="B98" s="266">
        <v>43952</v>
      </c>
      <c r="C98" s="383">
        <v>16</v>
      </c>
      <c r="D98" s="383">
        <v>356</v>
      </c>
      <c r="E98" s="383">
        <v>298</v>
      </c>
      <c r="F98" s="383">
        <v>654</v>
      </c>
    </row>
    <row r="99" spans="2:6" x14ac:dyDescent="0.3">
      <c r="B99" s="266">
        <v>43983</v>
      </c>
      <c r="C99" s="383">
        <v>16</v>
      </c>
      <c r="D99" s="383">
        <v>143</v>
      </c>
      <c r="E99" s="383">
        <v>150</v>
      </c>
      <c r="F99" s="383">
        <v>293</v>
      </c>
    </row>
    <row r="100" spans="2:6" x14ac:dyDescent="0.3">
      <c r="B100" s="266">
        <v>44013</v>
      </c>
      <c r="C100" s="383">
        <v>26</v>
      </c>
      <c r="D100" s="383">
        <v>245</v>
      </c>
      <c r="E100" s="383">
        <v>212</v>
      </c>
      <c r="F100" s="383">
        <v>457</v>
      </c>
    </row>
    <row r="101" spans="2:6" x14ac:dyDescent="0.3">
      <c r="B101" s="266">
        <v>44044</v>
      </c>
      <c r="C101" s="383">
        <v>27</v>
      </c>
      <c r="D101" s="383">
        <v>364</v>
      </c>
      <c r="E101" s="383">
        <v>280</v>
      </c>
      <c r="F101" s="383">
        <v>644</v>
      </c>
    </row>
    <row r="102" spans="2:6" x14ac:dyDescent="0.3">
      <c r="B102" s="266">
        <v>44075</v>
      </c>
      <c r="C102" s="383">
        <v>32</v>
      </c>
      <c r="D102" s="383">
        <v>439</v>
      </c>
      <c r="E102" s="383">
        <v>549</v>
      </c>
      <c r="F102" s="383">
        <v>988</v>
      </c>
    </row>
    <row r="103" spans="2:6" x14ac:dyDescent="0.3">
      <c r="B103" s="266">
        <v>44105</v>
      </c>
      <c r="C103" s="383">
        <v>45</v>
      </c>
      <c r="D103" s="383">
        <v>439</v>
      </c>
      <c r="E103" s="383">
        <v>356</v>
      </c>
      <c r="F103" s="383">
        <v>795</v>
      </c>
    </row>
    <row r="104" spans="2:6" x14ac:dyDescent="0.3">
      <c r="B104" s="266">
        <v>44136</v>
      </c>
      <c r="C104" s="383">
        <v>21</v>
      </c>
      <c r="D104" s="383">
        <v>423</v>
      </c>
      <c r="E104" s="383">
        <v>315</v>
      </c>
      <c r="F104" s="383">
        <v>738</v>
      </c>
    </row>
    <row r="105" spans="2:6" x14ac:dyDescent="0.3">
      <c r="B105" s="266">
        <v>44166</v>
      </c>
      <c r="C105" s="383">
        <v>14</v>
      </c>
      <c r="D105" s="383">
        <v>326</v>
      </c>
      <c r="E105" s="383">
        <v>348</v>
      </c>
      <c r="F105" s="383">
        <v>674</v>
      </c>
    </row>
    <row r="106" spans="2:6" x14ac:dyDescent="0.3">
      <c r="B106" s="326" t="s">
        <v>64</v>
      </c>
      <c r="C106" s="384">
        <v>457</v>
      </c>
      <c r="D106" s="384">
        <v>6047</v>
      </c>
      <c r="E106" s="384">
        <v>5903</v>
      </c>
      <c r="F106" s="384">
        <v>11950</v>
      </c>
    </row>
    <row r="107" spans="2:6" x14ac:dyDescent="0.3">
      <c r="B107" s="266">
        <v>44197</v>
      </c>
      <c r="C107" s="383">
        <v>21</v>
      </c>
      <c r="D107" s="383">
        <v>863</v>
      </c>
      <c r="E107" s="383">
        <v>646</v>
      </c>
      <c r="F107" s="383">
        <v>1509</v>
      </c>
    </row>
    <row r="108" spans="2:6" x14ac:dyDescent="0.3">
      <c r="B108" s="266">
        <v>44228</v>
      </c>
      <c r="C108" s="383">
        <v>12</v>
      </c>
      <c r="D108" s="383">
        <v>504</v>
      </c>
      <c r="E108" s="383">
        <v>400</v>
      </c>
      <c r="F108" s="383">
        <v>904</v>
      </c>
    </row>
    <row r="109" spans="2:6" x14ac:dyDescent="0.3">
      <c r="B109" s="266">
        <v>44256</v>
      </c>
      <c r="C109" s="383">
        <v>17</v>
      </c>
      <c r="D109" s="383">
        <v>371</v>
      </c>
      <c r="E109" s="383">
        <v>245</v>
      </c>
      <c r="F109" s="383">
        <v>616</v>
      </c>
    </row>
    <row r="110" spans="2:6" x14ac:dyDescent="0.3">
      <c r="B110" s="266">
        <v>44287</v>
      </c>
      <c r="C110" s="383">
        <v>9</v>
      </c>
      <c r="D110" s="383">
        <v>304</v>
      </c>
      <c r="E110" s="383">
        <v>210</v>
      </c>
      <c r="F110" s="383">
        <v>514</v>
      </c>
    </row>
    <row r="111" spans="2:6" x14ac:dyDescent="0.3">
      <c r="B111" s="266">
        <v>44317</v>
      </c>
      <c r="C111" s="383">
        <v>37</v>
      </c>
      <c r="D111" s="383">
        <v>321</v>
      </c>
      <c r="E111" s="383">
        <v>719</v>
      </c>
      <c r="F111" s="383">
        <v>1040</v>
      </c>
    </row>
    <row r="112" spans="2:6" x14ac:dyDescent="0.3">
      <c r="B112" s="266">
        <v>44348</v>
      </c>
      <c r="C112" s="383">
        <v>54</v>
      </c>
      <c r="D112" s="383">
        <v>420</v>
      </c>
      <c r="E112" s="383">
        <v>429</v>
      </c>
      <c r="F112" s="383">
        <v>849</v>
      </c>
    </row>
    <row r="113" spans="2:6" x14ac:dyDescent="0.3">
      <c r="B113" s="266">
        <v>44378</v>
      </c>
      <c r="C113" s="383">
        <v>14</v>
      </c>
      <c r="D113" s="383">
        <v>83</v>
      </c>
      <c r="E113" s="383">
        <v>65</v>
      </c>
      <c r="F113" s="383">
        <v>148</v>
      </c>
    </row>
    <row r="114" spans="2:6" x14ac:dyDescent="0.3">
      <c r="B114" s="266">
        <v>44409</v>
      </c>
      <c r="C114" s="383">
        <v>50</v>
      </c>
      <c r="D114" s="383">
        <v>526</v>
      </c>
      <c r="E114" s="383">
        <v>488</v>
      </c>
      <c r="F114" s="383">
        <v>1014</v>
      </c>
    </row>
    <row r="115" spans="2:6" x14ac:dyDescent="0.3">
      <c r="B115" s="266">
        <v>44440</v>
      </c>
      <c r="C115" s="383">
        <v>17</v>
      </c>
      <c r="D115" s="383">
        <v>200</v>
      </c>
      <c r="E115" s="383">
        <v>159</v>
      </c>
      <c r="F115" s="383">
        <v>359</v>
      </c>
    </row>
    <row r="116" spans="2:6" x14ac:dyDescent="0.3">
      <c r="B116" s="266">
        <v>44470</v>
      </c>
      <c r="C116" s="383">
        <v>17</v>
      </c>
      <c r="D116" s="383">
        <v>244</v>
      </c>
      <c r="E116" s="383">
        <v>174</v>
      </c>
      <c r="F116" s="383">
        <v>418</v>
      </c>
    </row>
    <row r="117" spans="2:6" x14ac:dyDescent="0.3">
      <c r="B117" s="266">
        <v>44501</v>
      </c>
      <c r="C117" s="383">
        <v>13</v>
      </c>
      <c r="D117" s="383">
        <v>138</v>
      </c>
      <c r="E117" s="383">
        <v>158</v>
      </c>
      <c r="F117" s="383">
        <v>296</v>
      </c>
    </row>
    <row r="118" spans="2:6" x14ac:dyDescent="0.3">
      <c r="B118" s="266">
        <v>44531</v>
      </c>
      <c r="C118" s="383">
        <v>35</v>
      </c>
      <c r="D118" s="383">
        <v>241</v>
      </c>
      <c r="E118" s="383">
        <v>258</v>
      </c>
      <c r="F118" s="383">
        <v>499</v>
      </c>
    </row>
    <row r="119" spans="2:6" x14ac:dyDescent="0.3">
      <c r="B119" s="326" t="s">
        <v>65</v>
      </c>
      <c r="C119" s="384">
        <v>296</v>
      </c>
      <c r="D119" s="384">
        <v>4215</v>
      </c>
      <c r="E119" s="384">
        <v>3951</v>
      </c>
      <c r="F119" s="384">
        <v>8166</v>
      </c>
    </row>
    <row r="120" spans="2:6" x14ac:dyDescent="0.3">
      <c r="B120" s="266">
        <v>44562</v>
      </c>
      <c r="C120" s="383">
        <v>52</v>
      </c>
      <c r="D120" s="383">
        <v>987</v>
      </c>
      <c r="E120" s="383">
        <v>892</v>
      </c>
      <c r="F120" s="383">
        <v>1879</v>
      </c>
    </row>
    <row r="121" spans="2:6" x14ac:dyDescent="0.3">
      <c r="B121" s="266">
        <v>44593</v>
      </c>
      <c r="C121" s="383">
        <v>47</v>
      </c>
      <c r="D121" s="383">
        <v>751</v>
      </c>
      <c r="E121" s="383">
        <v>629</v>
      </c>
      <c r="F121" s="383">
        <v>1380</v>
      </c>
    </row>
    <row r="122" spans="2:6" x14ac:dyDescent="0.3">
      <c r="B122" s="266">
        <v>44621</v>
      </c>
      <c r="C122" s="383">
        <v>69</v>
      </c>
      <c r="D122" s="383">
        <v>383</v>
      </c>
      <c r="E122" s="383">
        <v>358</v>
      </c>
      <c r="F122" s="383">
        <v>741</v>
      </c>
    </row>
    <row r="123" spans="2:6" x14ac:dyDescent="0.3">
      <c r="B123" s="266">
        <v>44652</v>
      </c>
      <c r="C123" s="383">
        <v>75</v>
      </c>
      <c r="D123" s="383">
        <v>425</v>
      </c>
      <c r="E123" s="383">
        <v>381</v>
      </c>
      <c r="F123" s="383">
        <v>806</v>
      </c>
    </row>
    <row r="124" spans="2:6" x14ac:dyDescent="0.3">
      <c r="B124" s="266">
        <v>44682</v>
      </c>
      <c r="C124" s="383">
        <v>80</v>
      </c>
      <c r="D124" s="383">
        <v>426</v>
      </c>
      <c r="E124" s="383">
        <v>325</v>
      </c>
      <c r="F124" s="383">
        <v>751</v>
      </c>
    </row>
    <row r="125" spans="2:6" x14ac:dyDescent="0.3">
      <c r="B125" s="266">
        <v>44713</v>
      </c>
      <c r="C125" s="383">
        <v>51</v>
      </c>
      <c r="D125" s="383">
        <v>361</v>
      </c>
      <c r="E125" s="383">
        <v>295</v>
      </c>
      <c r="F125" s="383">
        <v>656</v>
      </c>
    </row>
    <row r="126" spans="2:6" x14ac:dyDescent="0.3">
      <c r="B126" s="266">
        <v>44743</v>
      </c>
      <c r="C126" s="383">
        <v>38</v>
      </c>
      <c r="D126" s="383">
        <v>482</v>
      </c>
      <c r="E126" s="383">
        <v>401</v>
      </c>
      <c r="F126" s="383">
        <v>883</v>
      </c>
    </row>
    <row r="127" spans="2:6" x14ac:dyDescent="0.3">
      <c r="B127" s="266">
        <v>44774</v>
      </c>
      <c r="C127" s="383">
        <v>35</v>
      </c>
      <c r="D127" s="383">
        <v>909</v>
      </c>
      <c r="E127" s="383">
        <v>570</v>
      </c>
      <c r="F127" s="383">
        <v>1479</v>
      </c>
    </row>
    <row r="128" spans="2:6" x14ac:dyDescent="0.3">
      <c r="B128" s="266">
        <v>44805</v>
      </c>
      <c r="C128" s="383">
        <v>20</v>
      </c>
      <c r="D128" s="383">
        <v>387</v>
      </c>
      <c r="E128" s="383">
        <v>319</v>
      </c>
      <c r="F128" s="383">
        <v>706</v>
      </c>
    </row>
    <row r="129" spans="2:10" x14ac:dyDescent="0.3">
      <c r="B129" s="266">
        <v>44835</v>
      </c>
      <c r="C129" s="383">
        <v>33</v>
      </c>
      <c r="D129" s="383">
        <v>504</v>
      </c>
      <c r="E129" s="383">
        <v>459</v>
      </c>
      <c r="F129" s="383">
        <v>963</v>
      </c>
    </row>
    <row r="130" spans="2:10" x14ac:dyDescent="0.3">
      <c r="B130" s="266">
        <v>44866</v>
      </c>
      <c r="C130" s="383">
        <v>53</v>
      </c>
      <c r="D130" s="383">
        <v>204</v>
      </c>
      <c r="E130" s="383">
        <v>266</v>
      </c>
      <c r="F130" s="383">
        <v>470</v>
      </c>
    </row>
    <row r="131" spans="2:10" x14ac:dyDescent="0.3">
      <c r="B131" s="266">
        <v>44896</v>
      </c>
      <c r="C131" s="383">
        <v>49</v>
      </c>
      <c r="D131" s="383">
        <v>219</v>
      </c>
      <c r="E131" s="383">
        <v>281</v>
      </c>
      <c r="F131" s="383">
        <v>500</v>
      </c>
    </row>
    <row r="132" spans="2:10" x14ac:dyDescent="0.3">
      <c r="B132" s="326" t="s">
        <v>66</v>
      </c>
      <c r="C132" s="384">
        <v>602</v>
      </c>
      <c r="D132" s="384">
        <v>6038</v>
      </c>
      <c r="E132" s="384">
        <v>5176</v>
      </c>
      <c r="F132" s="384">
        <v>11214</v>
      </c>
    </row>
    <row r="133" spans="2:10" x14ac:dyDescent="0.3">
      <c r="B133" s="266">
        <v>44927</v>
      </c>
      <c r="C133" s="383">
        <v>49</v>
      </c>
      <c r="D133" s="383">
        <v>321</v>
      </c>
      <c r="E133" s="383">
        <v>409</v>
      </c>
      <c r="F133" s="383">
        <v>730</v>
      </c>
    </row>
    <row r="134" spans="2:10" x14ac:dyDescent="0.3">
      <c r="B134" s="266">
        <v>44958</v>
      </c>
      <c r="C134" s="383">
        <v>19</v>
      </c>
      <c r="D134" s="383">
        <v>443</v>
      </c>
      <c r="E134" s="383">
        <v>408</v>
      </c>
      <c r="F134" s="383">
        <v>851</v>
      </c>
    </row>
    <row r="135" spans="2:10" x14ac:dyDescent="0.3">
      <c r="B135" s="266">
        <v>44986</v>
      </c>
      <c r="C135" s="383">
        <v>41</v>
      </c>
      <c r="D135" s="383">
        <v>272</v>
      </c>
      <c r="E135" s="383">
        <v>339</v>
      </c>
      <c r="F135" s="383">
        <v>611</v>
      </c>
    </row>
    <row r="136" spans="2:10" x14ac:dyDescent="0.3">
      <c r="B136" s="266">
        <v>45017</v>
      </c>
      <c r="C136" s="383">
        <v>37</v>
      </c>
      <c r="D136" s="383">
        <v>872</v>
      </c>
      <c r="E136" s="383">
        <v>903</v>
      </c>
      <c r="F136" s="383">
        <v>1775</v>
      </c>
    </row>
    <row r="137" spans="2:10" x14ac:dyDescent="0.3">
      <c r="B137" s="266">
        <v>45047</v>
      </c>
      <c r="C137" s="383">
        <v>23</v>
      </c>
      <c r="D137" s="383">
        <v>166</v>
      </c>
      <c r="E137" s="383">
        <v>181</v>
      </c>
      <c r="F137" s="383">
        <v>347</v>
      </c>
    </row>
    <row r="138" spans="2:10" x14ac:dyDescent="0.3">
      <c r="B138" s="266">
        <v>45078</v>
      </c>
      <c r="C138" s="383">
        <v>15</v>
      </c>
      <c r="D138" s="383">
        <v>274</v>
      </c>
      <c r="E138" s="383">
        <v>259</v>
      </c>
      <c r="F138" s="383">
        <v>533</v>
      </c>
    </row>
    <row r="139" spans="2:10" x14ac:dyDescent="0.3">
      <c r="B139" s="266">
        <v>45108</v>
      </c>
      <c r="C139" s="383">
        <v>31</v>
      </c>
      <c r="D139" s="383">
        <v>993</v>
      </c>
      <c r="E139" s="383">
        <v>939</v>
      </c>
      <c r="F139" s="383">
        <v>1932</v>
      </c>
    </row>
    <row r="140" spans="2:10" x14ac:dyDescent="0.3">
      <c r="B140" s="266">
        <v>45139</v>
      </c>
      <c r="C140" s="383">
        <v>23</v>
      </c>
      <c r="D140" s="383">
        <v>53</v>
      </c>
      <c r="E140" s="383">
        <v>68</v>
      </c>
      <c r="F140" s="383">
        <v>121</v>
      </c>
      <c r="H140" s="144"/>
      <c r="I140" s="144"/>
      <c r="J140" s="144"/>
    </row>
    <row r="141" spans="2:10" x14ac:dyDescent="0.3">
      <c r="B141" s="266">
        <v>45170</v>
      </c>
      <c r="C141" s="383">
        <v>22</v>
      </c>
      <c r="D141" s="383">
        <v>214</v>
      </c>
      <c r="E141" s="383">
        <v>285</v>
      </c>
      <c r="F141" s="383">
        <v>499</v>
      </c>
      <c r="H141" s="144"/>
      <c r="I141" s="144"/>
      <c r="J141" s="144"/>
    </row>
    <row r="142" spans="2:10" x14ac:dyDescent="0.3">
      <c r="B142" s="266">
        <v>45200</v>
      </c>
      <c r="C142" s="383">
        <v>11</v>
      </c>
      <c r="D142" s="383">
        <v>242</v>
      </c>
      <c r="E142" s="383">
        <v>80</v>
      </c>
      <c r="F142" s="383">
        <v>322</v>
      </c>
      <c r="H142" s="144"/>
      <c r="I142" s="144"/>
      <c r="J142" s="144"/>
    </row>
    <row r="143" spans="2:10" x14ac:dyDescent="0.3">
      <c r="B143" s="266">
        <v>45231</v>
      </c>
      <c r="C143" s="383">
        <v>13</v>
      </c>
      <c r="D143" s="383">
        <v>86</v>
      </c>
      <c r="E143" s="383">
        <v>109</v>
      </c>
      <c r="F143" s="383">
        <v>195</v>
      </c>
      <c r="H143" s="144"/>
      <c r="I143" s="144"/>
      <c r="J143" s="144"/>
    </row>
    <row r="144" spans="2:10" x14ac:dyDescent="0.3">
      <c r="B144" s="266">
        <v>45261</v>
      </c>
      <c r="C144" s="383">
        <v>13</v>
      </c>
      <c r="D144" s="383">
        <v>479</v>
      </c>
      <c r="E144" s="383">
        <v>587</v>
      </c>
      <c r="F144" s="383">
        <v>1066</v>
      </c>
      <c r="H144" s="144"/>
      <c r="I144" s="144"/>
      <c r="J144" s="144"/>
    </row>
    <row r="145" spans="2:10" x14ac:dyDescent="0.3">
      <c r="B145" s="326" t="s">
        <v>844</v>
      </c>
      <c r="C145" s="384">
        <v>297</v>
      </c>
      <c r="D145" s="384">
        <v>4415</v>
      </c>
      <c r="E145" s="384">
        <v>4567</v>
      </c>
      <c r="F145" s="384">
        <v>8982</v>
      </c>
      <c r="H145" s="144"/>
      <c r="I145" s="144"/>
      <c r="J145" s="144"/>
    </row>
    <row r="146" spans="2:10" x14ac:dyDescent="0.3">
      <c r="B146" s="266">
        <v>45292</v>
      </c>
      <c r="C146" s="383">
        <v>27</v>
      </c>
      <c r="D146" s="383">
        <v>1812</v>
      </c>
      <c r="E146" s="383">
        <v>1084</v>
      </c>
      <c r="F146" s="383">
        <v>2896</v>
      </c>
      <c r="H146" s="144"/>
      <c r="I146" s="144"/>
      <c r="J146" s="144"/>
    </row>
    <row r="147" spans="2:10" x14ac:dyDescent="0.3">
      <c r="B147" s="266">
        <v>45323</v>
      </c>
      <c r="C147" s="383">
        <v>14</v>
      </c>
      <c r="D147" s="383">
        <v>625</v>
      </c>
      <c r="E147" s="383">
        <v>568</v>
      </c>
      <c r="F147" s="383">
        <v>1193</v>
      </c>
      <c r="H147" s="144"/>
      <c r="I147" s="144"/>
      <c r="J147" s="144"/>
    </row>
    <row r="148" spans="2:10" x14ac:dyDescent="0.3">
      <c r="B148" s="266">
        <v>45352</v>
      </c>
      <c r="C148" s="383">
        <v>12</v>
      </c>
      <c r="D148" s="383">
        <v>304</v>
      </c>
      <c r="E148" s="383">
        <v>261</v>
      </c>
      <c r="F148" s="383">
        <v>565</v>
      </c>
      <c r="H148" s="144"/>
      <c r="I148" s="144"/>
      <c r="J148" s="144"/>
    </row>
    <row r="149" spans="2:10" x14ac:dyDescent="0.3">
      <c r="B149" s="266">
        <v>45383</v>
      </c>
      <c r="C149" s="383">
        <v>7</v>
      </c>
      <c r="D149" s="383">
        <v>90</v>
      </c>
      <c r="E149" s="383">
        <v>81</v>
      </c>
      <c r="F149" s="383">
        <v>171</v>
      </c>
      <c r="H149" s="144"/>
      <c r="I149" s="144"/>
      <c r="J149" s="144"/>
    </row>
    <row r="150" spans="2:10" x14ac:dyDescent="0.3">
      <c r="B150" s="266">
        <v>45413</v>
      </c>
      <c r="C150" s="383">
        <v>14</v>
      </c>
      <c r="D150" s="383">
        <v>290</v>
      </c>
      <c r="E150" s="383">
        <v>433</v>
      </c>
      <c r="F150" s="383">
        <v>723</v>
      </c>
      <c r="H150" s="144"/>
      <c r="I150" s="144"/>
      <c r="J150" s="144"/>
    </row>
    <row r="151" spans="2:10" x14ac:dyDescent="0.3">
      <c r="B151" s="266">
        <v>45444</v>
      </c>
      <c r="C151" s="383">
        <v>18</v>
      </c>
      <c r="D151" s="383">
        <v>262</v>
      </c>
      <c r="E151" s="383">
        <v>256</v>
      </c>
      <c r="F151" s="383">
        <v>518</v>
      </c>
      <c r="H151" s="144"/>
      <c r="I151" s="144"/>
      <c r="J151" s="144"/>
    </row>
    <row r="152" spans="2:10" x14ac:dyDescent="0.3">
      <c r="B152" s="266">
        <v>45474</v>
      </c>
      <c r="C152" s="383">
        <v>13</v>
      </c>
      <c r="D152" s="383">
        <v>409</v>
      </c>
      <c r="E152" s="383">
        <v>352</v>
      </c>
      <c r="F152" s="383">
        <v>761</v>
      </c>
      <c r="H152" s="144"/>
      <c r="I152" s="144"/>
      <c r="J152" s="144"/>
    </row>
    <row r="153" spans="2:10" x14ac:dyDescent="0.3">
      <c r="B153" s="266">
        <v>45505</v>
      </c>
      <c r="C153" s="383">
        <v>13</v>
      </c>
      <c r="D153" s="383">
        <v>247</v>
      </c>
      <c r="E153" s="383">
        <v>272</v>
      </c>
      <c r="F153" s="383">
        <v>519</v>
      </c>
      <c r="H153" s="144"/>
      <c r="I153" s="144"/>
      <c r="J153" s="144"/>
    </row>
    <row r="154" spans="2:10" x14ac:dyDescent="0.3">
      <c r="B154" s="266">
        <v>45536</v>
      </c>
      <c r="C154" s="383">
        <v>14</v>
      </c>
      <c r="D154" s="383">
        <v>270</v>
      </c>
      <c r="E154" s="383">
        <v>291</v>
      </c>
      <c r="F154" s="383">
        <v>561</v>
      </c>
      <c r="H154" s="144"/>
      <c r="I154" s="144"/>
      <c r="J154" s="144"/>
    </row>
    <row r="155" spans="2:10" x14ac:dyDescent="0.3">
      <c r="B155" s="266">
        <v>45566</v>
      </c>
      <c r="C155" s="383">
        <v>16</v>
      </c>
      <c r="D155" s="383">
        <v>296</v>
      </c>
      <c r="E155" s="383">
        <v>546</v>
      </c>
      <c r="F155" s="383">
        <v>842</v>
      </c>
      <c r="H155" s="144"/>
      <c r="I155" s="144"/>
      <c r="J155" s="144"/>
    </row>
    <row r="156" spans="2:10" x14ac:dyDescent="0.3">
      <c r="B156" s="266">
        <v>45597</v>
      </c>
      <c r="C156" s="383">
        <v>10</v>
      </c>
      <c r="D156" s="383">
        <v>29</v>
      </c>
      <c r="E156" s="383">
        <v>31</v>
      </c>
      <c r="F156" s="383">
        <v>60</v>
      </c>
      <c r="H156" s="144"/>
      <c r="I156" s="144"/>
      <c r="J156" s="144"/>
    </row>
    <row r="157" spans="2:10" x14ac:dyDescent="0.3">
      <c r="B157" s="266">
        <v>45627</v>
      </c>
      <c r="C157" s="383">
        <v>12</v>
      </c>
      <c r="D157" s="383">
        <v>237</v>
      </c>
      <c r="E157" s="383">
        <v>338</v>
      </c>
      <c r="F157" s="383">
        <v>575</v>
      </c>
      <c r="H157" s="144"/>
      <c r="I157" s="144"/>
      <c r="J157" s="144"/>
    </row>
    <row r="158" spans="2:10" x14ac:dyDescent="0.3">
      <c r="B158" s="327" t="s">
        <v>862</v>
      </c>
      <c r="C158" s="384">
        <v>170</v>
      </c>
      <c r="D158" s="384">
        <v>4871</v>
      </c>
      <c r="E158" s="384">
        <v>4513</v>
      </c>
      <c r="F158" s="384">
        <v>9384</v>
      </c>
      <c r="H158" s="144"/>
      <c r="I158" s="144"/>
      <c r="J158" s="144"/>
    </row>
    <row r="159" spans="2:10" x14ac:dyDescent="0.3">
      <c r="B159" s="266">
        <v>45658</v>
      </c>
      <c r="C159" s="383">
        <v>18</v>
      </c>
      <c r="D159" s="383">
        <v>743</v>
      </c>
      <c r="E159" s="383">
        <v>652</v>
      </c>
      <c r="F159" s="383">
        <v>1395</v>
      </c>
      <c r="H159" s="144"/>
      <c r="I159" s="144"/>
      <c r="J159" s="144"/>
    </row>
    <row r="160" spans="2:10" x14ac:dyDescent="0.3">
      <c r="B160" s="266">
        <v>45689</v>
      </c>
      <c r="C160" s="383">
        <v>16</v>
      </c>
      <c r="D160" s="383">
        <v>891</v>
      </c>
      <c r="E160" s="383">
        <v>505</v>
      </c>
      <c r="F160" s="383">
        <v>1396</v>
      </c>
      <c r="H160" s="144"/>
      <c r="I160" s="144"/>
      <c r="J160" s="144"/>
    </row>
    <row r="161" spans="2:20" x14ac:dyDescent="0.3">
      <c r="B161" s="266">
        <v>45717</v>
      </c>
      <c r="C161" s="383">
        <v>12</v>
      </c>
      <c r="D161" s="383">
        <v>279</v>
      </c>
      <c r="E161" s="383">
        <v>296</v>
      </c>
      <c r="F161" s="383">
        <v>575</v>
      </c>
      <c r="H161" s="144"/>
      <c r="I161" s="144"/>
      <c r="J161" s="144"/>
    </row>
    <row r="162" spans="2:20" x14ac:dyDescent="0.3">
      <c r="B162" s="266">
        <v>45748</v>
      </c>
      <c r="C162" s="383">
        <v>14</v>
      </c>
      <c r="D162" s="383">
        <v>584</v>
      </c>
      <c r="E162" s="383">
        <v>402</v>
      </c>
      <c r="F162" s="383">
        <v>986</v>
      </c>
      <c r="H162" s="144"/>
      <c r="I162" s="144"/>
      <c r="J162" s="144"/>
    </row>
    <row r="163" spans="2:20" x14ac:dyDescent="0.3">
      <c r="B163" s="266">
        <v>45778</v>
      </c>
      <c r="C163" s="383">
        <v>14</v>
      </c>
      <c r="D163" s="383">
        <v>699</v>
      </c>
      <c r="E163" s="383">
        <v>391</v>
      </c>
      <c r="F163" s="383">
        <v>1090</v>
      </c>
      <c r="H163" s="144"/>
      <c r="I163" s="144"/>
      <c r="J163" s="144"/>
    </row>
    <row r="164" spans="2:20" x14ac:dyDescent="0.3">
      <c r="B164" s="266">
        <v>45809</v>
      </c>
      <c r="C164" s="383">
        <v>11</v>
      </c>
      <c r="D164" s="383">
        <v>447</v>
      </c>
      <c r="E164" s="383">
        <v>384</v>
      </c>
      <c r="F164" s="383">
        <v>831</v>
      </c>
    </row>
    <row r="165" spans="2:20" x14ac:dyDescent="0.3">
      <c r="B165" s="266">
        <v>45839</v>
      </c>
      <c r="C165" s="383">
        <v>19</v>
      </c>
      <c r="D165" s="383">
        <v>823</v>
      </c>
      <c r="E165" s="383">
        <v>520</v>
      </c>
      <c r="F165" s="383">
        <v>1343</v>
      </c>
    </row>
    <row r="166" spans="2:20" x14ac:dyDescent="0.3">
      <c r="B166" s="266">
        <v>45870</v>
      </c>
      <c r="C166" s="383">
        <v>16</v>
      </c>
      <c r="D166" s="383">
        <v>187</v>
      </c>
      <c r="E166" s="383">
        <v>201</v>
      </c>
      <c r="F166" s="383">
        <v>388</v>
      </c>
    </row>
    <row r="167" spans="2:20" x14ac:dyDescent="0.3">
      <c r="B167" s="266">
        <v>45901</v>
      </c>
      <c r="C167" s="383">
        <v>15</v>
      </c>
      <c r="D167" s="383">
        <v>619</v>
      </c>
      <c r="E167" s="383">
        <v>417</v>
      </c>
      <c r="F167" s="383">
        <v>1090</v>
      </c>
    </row>
    <row r="168" spans="2:20" x14ac:dyDescent="0.3">
      <c r="B168" s="266">
        <v>45931</v>
      </c>
      <c r="C168" s="383">
        <v>15</v>
      </c>
      <c r="D168" s="383">
        <v>638</v>
      </c>
      <c r="E168" s="383">
        <v>463</v>
      </c>
      <c r="F168" s="383">
        <v>1101</v>
      </c>
    </row>
    <row r="169" spans="2:20" x14ac:dyDescent="0.3">
      <c r="B169" s="266">
        <v>45962</v>
      </c>
      <c r="C169" s="383">
        <v>9</v>
      </c>
      <c r="D169" s="383">
        <v>265</v>
      </c>
      <c r="E169" s="383">
        <v>293</v>
      </c>
      <c r="F169" s="383">
        <v>558</v>
      </c>
    </row>
    <row r="170" spans="2:20" x14ac:dyDescent="0.3">
      <c r="B170" s="266">
        <v>45992</v>
      </c>
      <c r="C170" s="383">
        <v>12</v>
      </c>
      <c r="D170" s="383">
        <v>558</v>
      </c>
      <c r="E170" s="383">
        <v>271</v>
      </c>
      <c r="F170" s="383">
        <v>829</v>
      </c>
    </row>
    <row r="171" spans="2:20" x14ac:dyDescent="0.3">
      <c r="B171" s="327" t="s">
        <v>927</v>
      </c>
      <c r="C171" s="384">
        <v>171</v>
      </c>
      <c r="D171" s="384">
        <v>6733</v>
      </c>
      <c r="E171" s="384">
        <v>4795</v>
      </c>
      <c r="F171" s="384">
        <v>11582</v>
      </c>
    </row>
    <row r="172" spans="2:20" ht="14.4" customHeight="1" x14ac:dyDescent="0.3">
      <c r="B172" s="400" t="s">
        <v>788</v>
      </c>
      <c r="C172" s="70"/>
      <c r="D172" s="70"/>
      <c r="E172" s="70"/>
      <c r="F172" s="70"/>
      <c r="G172" s="70"/>
      <c r="H172" s="70"/>
      <c r="I172" s="70"/>
      <c r="J172" s="70"/>
      <c r="K172" s="70"/>
      <c r="L172" s="70"/>
      <c r="M172" s="70"/>
      <c r="N172" s="70"/>
      <c r="O172" s="70"/>
      <c r="P172" s="70"/>
      <c r="Q172" s="70"/>
      <c r="R172" s="70"/>
      <c r="S172" s="70"/>
      <c r="T172" s="70"/>
    </row>
    <row r="173" spans="2:20" x14ac:dyDescent="0.3">
      <c r="D173" s="248"/>
      <c r="E173" s="248"/>
    </row>
  </sheetData>
  <mergeCells count="3">
    <mergeCell ref="D7:F7"/>
    <mergeCell ref="C7:C8"/>
    <mergeCell ref="B7:B8"/>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2FE9-F485-4559-8F51-CC5DBC9BEBD4}">
  <sheetPr>
    <tabColor theme="5"/>
  </sheetPr>
  <dimension ref="B2:T180"/>
  <sheetViews>
    <sheetView workbookViewId="0">
      <selection activeCell="L25" sqref="L25"/>
    </sheetView>
  </sheetViews>
  <sheetFormatPr baseColWidth="10" defaultRowHeight="14.4" x14ac:dyDescent="0.3"/>
  <cols>
    <col min="2" max="2" width="19.33203125" customWidth="1"/>
    <col min="3" max="3" width="15.88671875" customWidth="1"/>
    <col min="4" max="4" width="12.88671875" customWidth="1"/>
    <col min="5" max="5" width="13" customWidth="1"/>
  </cols>
  <sheetData>
    <row r="2" spans="2:11" ht="23.4" x14ac:dyDescent="0.3">
      <c r="B2" s="1" t="s">
        <v>721</v>
      </c>
    </row>
    <row r="4" spans="2:11" ht="18" x14ac:dyDescent="0.35">
      <c r="B4" s="293" t="s">
        <v>725</v>
      </c>
      <c r="C4" s="293"/>
      <c r="D4" s="293"/>
      <c r="E4" s="293"/>
      <c r="F4" s="293"/>
      <c r="G4" s="293"/>
      <c r="H4" s="293"/>
      <c r="I4" s="293"/>
      <c r="J4" s="293"/>
      <c r="K4" s="293"/>
    </row>
    <row r="5" spans="2:11" x14ac:dyDescent="0.3">
      <c r="B5" s="3" t="s">
        <v>928</v>
      </c>
    </row>
    <row r="7" spans="2:11" ht="14.4" customHeight="1" x14ac:dyDescent="0.3">
      <c r="B7" s="654" t="s">
        <v>472</v>
      </c>
      <c r="C7" s="660" t="s">
        <v>688</v>
      </c>
      <c r="D7" s="660"/>
      <c r="E7" s="660"/>
      <c r="F7" s="661" t="s">
        <v>723</v>
      </c>
    </row>
    <row r="8" spans="2:11" x14ac:dyDescent="0.3">
      <c r="B8" s="654"/>
      <c r="C8" s="399" t="s">
        <v>14</v>
      </c>
      <c r="D8" s="399" t="s">
        <v>15</v>
      </c>
      <c r="E8" s="399" t="s">
        <v>724</v>
      </c>
      <c r="F8" s="661"/>
    </row>
    <row r="9" spans="2:11" x14ac:dyDescent="0.3">
      <c r="B9" s="396" t="s">
        <v>705</v>
      </c>
      <c r="C9" s="393">
        <v>114</v>
      </c>
      <c r="D9" s="393">
        <v>539</v>
      </c>
      <c r="E9" s="388">
        <v>154</v>
      </c>
      <c r="F9" s="393">
        <v>807</v>
      </c>
    </row>
    <row r="10" spans="2:11" x14ac:dyDescent="0.3">
      <c r="B10" s="267">
        <v>41275</v>
      </c>
      <c r="C10" s="383">
        <v>8</v>
      </c>
      <c r="D10" s="383">
        <v>38</v>
      </c>
      <c r="E10" s="325">
        <v>12</v>
      </c>
      <c r="F10" s="383">
        <v>58</v>
      </c>
    </row>
    <row r="11" spans="2:11" x14ac:dyDescent="0.3">
      <c r="B11" s="267">
        <v>41306</v>
      </c>
      <c r="C11" s="383">
        <v>5</v>
      </c>
      <c r="D11" s="383">
        <v>35</v>
      </c>
      <c r="E11" s="325">
        <v>15</v>
      </c>
      <c r="F11" s="383">
        <v>55</v>
      </c>
    </row>
    <row r="12" spans="2:11" x14ac:dyDescent="0.3">
      <c r="B12" s="267">
        <v>41334</v>
      </c>
      <c r="C12" s="383">
        <v>10</v>
      </c>
      <c r="D12" s="383">
        <v>42</v>
      </c>
      <c r="E12" s="325">
        <v>12</v>
      </c>
      <c r="F12" s="383">
        <v>64</v>
      </c>
    </row>
    <row r="13" spans="2:11" x14ac:dyDescent="0.3">
      <c r="B13" s="267">
        <v>41365</v>
      </c>
      <c r="C13" s="383">
        <v>10</v>
      </c>
      <c r="D13" s="383">
        <v>41</v>
      </c>
      <c r="E13" s="325">
        <v>15</v>
      </c>
      <c r="F13" s="383">
        <v>66</v>
      </c>
    </row>
    <row r="14" spans="2:11" x14ac:dyDescent="0.3">
      <c r="B14" s="267">
        <v>41395</v>
      </c>
      <c r="C14" s="383">
        <v>6</v>
      </c>
      <c r="D14" s="383">
        <v>43</v>
      </c>
      <c r="E14" s="325">
        <v>11</v>
      </c>
      <c r="F14" s="383">
        <v>60</v>
      </c>
    </row>
    <row r="15" spans="2:11" x14ac:dyDescent="0.3">
      <c r="B15" s="267">
        <v>41426</v>
      </c>
      <c r="C15" s="383">
        <v>6</v>
      </c>
      <c r="D15" s="383">
        <v>34</v>
      </c>
      <c r="E15" s="325">
        <v>14</v>
      </c>
      <c r="F15" s="383">
        <v>54</v>
      </c>
    </row>
    <row r="16" spans="2:11" x14ac:dyDescent="0.3">
      <c r="B16" s="267">
        <v>41456</v>
      </c>
      <c r="C16" s="383">
        <v>4</v>
      </c>
      <c r="D16" s="383">
        <v>42</v>
      </c>
      <c r="E16" s="325">
        <v>12</v>
      </c>
      <c r="F16" s="383">
        <v>58</v>
      </c>
    </row>
    <row r="17" spans="2:6" x14ac:dyDescent="0.3">
      <c r="B17" s="267">
        <v>41487</v>
      </c>
      <c r="C17" s="383">
        <v>7</v>
      </c>
      <c r="D17" s="383">
        <v>39</v>
      </c>
      <c r="E17" s="325">
        <v>12</v>
      </c>
      <c r="F17" s="383">
        <v>58</v>
      </c>
    </row>
    <row r="18" spans="2:6" x14ac:dyDescent="0.3">
      <c r="B18" s="267">
        <v>41518</v>
      </c>
      <c r="C18" s="383">
        <v>5</v>
      </c>
      <c r="D18" s="383">
        <v>33</v>
      </c>
      <c r="E18" s="325">
        <v>12</v>
      </c>
      <c r="F18" s="383">
        <v>50</v>
      </c>
    </row>
    <row r="19" spans="2:6" x14ac:dyDescent="0.3">
      <c r="B19" s="267">
        <v>41548</v>
      </c>
      <c r="C19" s="383">
        <v>3</v>
      </c>
      <c r="D19" s="383">
        <v>28</v>
      </c>
      <c r="E19" s="325">
        <v>17</v>
      </c>
      <c r="F19" s="383">
        <v>48</v>
      </c>
    </row>
    <row r="20" spans="2:6" x14ac:dyDescent="0.3">
      <c r="B20" s="267">
        <v>41579</v>
      </c>
      <c r="C20" s="383">
        <v>3</v>
      </c>
      <c r="D20" s="383">
        <v>18</v>
      </c>
      <c r="E20" s="325">
        <v>7</v>
      </c>
      <c r="F20" s="383">
        <v>28</v>
      </c>
    </row>
    <row r="21" spans="2:6" x14ac:dyDescent="0.3">
      <c r="B21" s="267">
        <v>41609</v>
      </c>
      <c r="C21" s="383">
        <v>7</v>
      </c>
      <c r="D21" s="383">
        <v>37</v>
      </c>
      <c r="E21" s="325">
        <v>11</v>
      </c>
      <c r="F21" s="383">
        <v>55</v>
      </c>
    </row>
    <row r="22" spans="2:6" x14ac:dyDescent="0.3">
      <c r="B22" s="396" t="s">
        <v>34</v>
      </c>
      <c r="C22" s="393">
        <v>74</v>
      </c>
      <c r="D22" s="393">
        <v>430</v>
      </c>
      <c r="E22" s="388">
        <v>150</v>
      </c>
      <c r="F22" s="393">
        <v>654</v>
      </c>
    </row>
    <row r="23" spans="2:6" x14ac:dyDescent="0.3">
      <c r="B23" s="267">
        <v>41640</v>
      </c>
      <c r="C23" s="383">
        <v>7</v>
      </c>
      <c r="D23" s="383">
        <v>32</v>
      </c>
      <c r="E23" s="325">
        <v>18</v>
      </c>
      <c r="F23" s="383">
        <v>57</v>
      </c>
    </row>
    <row r="24" spans="2:6" x14ac:dyDescent="0.3">
      <c r="B24" s="267">
        <v>41671</v>
      </c>
      <c r="C24" s="383">
        <v>3</v>
      </c>
      <c r="D24" s="383">
        <v>24</v>
      </c>
      <c r="E24" s="325">
        <v>9</v>
      </c>
      <c r="F24" s="383">
        <v>36</v>
      </c>
    </row>
    <row r="25" spans="2:6" x14ac:dyDescent="0.3">
      <c r="B25" s="267">
        <v>41699</v>
      </c>
      <c r="C25" s="383">
        <v>7</v>
      </c>
      <c r="D25" s="383">
        <v>21</v>
      </c>
      <c r="E25" s="325">
        <v>15</v>
      </c>
      <c r="F25" s="383">
        <v>43</v>
      </c>
    </row>
    <row r="26" spans="2:6" x14ac:dyDescent="0.3">
      <c r="B26" s="267">
        <v>41730</v>
      </c>
      <c r="C26" s="383">
        <v>9</v>
      </c>
      <c r="D26" s="383">
        <v>25</v>
      </c>
      <c r="E26" s="325">
        <v>10</v>
      </c>
      <c r="F26" s="383">
        <v>44</v>
      </c>
    </row>
    <row r="27" spans="2:6" x14ac:dyDescent="0.3">
      <c r="B27" s="267">
        <v>41760</v>
      </c>
      <c r="C27" s="383">
        <v>7</v>
      </c>
      <c r="D27" s="383">
        <v>29</v>
      </c>
      <c r="E27" s="325">
        <v>11</v>
      </c>
      <c r="F27" s="383">
        <v>47</v>
      </c>
    </row>
    <row r="28" spans="2:6" x14ac:dyDescent="0.3">
      <c r="B28" s="267">
        <v>41791</v>
      </c>
      <c r="C28" s="383">
        <v>0</v>
      </c>
      <c r="D28" s="383">
        <v>31</v>
      </c>
      <c r="E28" s="325">
        <v>17</v>
      </c>
      <c r="F28" s="383">
        <v>48</v>
      </c>
    </row>
    <row r="29" spans="2:6" x14ac:dyDescent="0.3">
      <c r="B29" s="267">
        <v>41821</v>
      </c>
      <c r="C29" s="383">
        <v>3</v>
      </c>
      <c r="D29" s="383">
        <v>29</v>
      </c>
      <c r="E29" s="325">
        <v>15</v>
      </c>
      <c r="F29" s="383">
        <v>47</v>
      </c>
    </row>
    <row r="30" spans="2:6" x14ac:dyDescent="0.3">
      <c r="B30" s="267">
        <v>41852</v>
      </c>
      <c r="C30" s="383">
        <v>5</v>
      </c>
      <c r="D30" s="383">
        <v>30</v>
      </c>
      <c r="E30" s="325">
        <v>9</v>
      </c>
      <c r="F30" s="383">
        <v>44</v>
      </c>
    </row>
    <row r="31" spans="2:6" x14ac:dyDescent="0.3">
      <c r="B31" s="267">
        <v>41883</v>
      </c>
      <c r="C31" s="383">
        <v>2</v>
      </c>
      <c r="D31" s="383">
        <v>39</v>
      </c>
      <c r="E31" s="325"/>
      <c r="F31" s="383">
        <v>41</v>
      </c>
    </row>
    <row r="32" spans="2:6" x14ac:dyDescent="0.3">
      <c r="B32" s="267">
        <v>41913</v>
      </c>
      <c r="C32" s="383">
        <v>5</v>
      </c>
      <c r="D32" s="383">
        <v>29</v>
      </c>
      <c r="E32" s="325"/>
      <c r="F32" s="383">
        <v>34</v>
      </c>
    </row>
    <row r="33" spans="2:6" x14ac:dyDescent="0.3">
      <c r="B33" s="267">
        <v>41944</v>
      </c>
      <c r="C33" s="383">
        <v>1</v>
      </c>
      <c r="D33" s="383">
        <v>20</v>
      </c>
      <c r="E33" s="325">
        <v>4</v>
      </c>
      <c r="F33" s="383">
        <v>25</v>
      </c>
    </row>
    <row r="34" spans="2:6" x14ac:dyDescent="0.3">
      <c r="B34" s="267">
        <v>41974</v>
      </c>
      <c r="C34" s="383">
        <v>4</v>
      </c>
      <c r="D34" s="383">
        <v>38</v>
      </c>
      <c r="E34" s="325">
        <v>5</v>
      </c>
      <c r="F34" s="383">
        <v>47</v>
      </c>
    </row>
    <row r="35" spans="2:6" x14ac:dyDescent="0.3">
      <c r="B35" s="396" t="s">
        <v>36</v>
      </c>
      <c r="C35" s="393">
        <v>53</v>
      </c>
      <c r="D35" s="393">
        <v>347</v>
      </c>
      <c r="E35" s="388">
        <v>113</v>
      </c>
      <c r="F35" s="393">
        <v>513</v>
      </c>
    </row>
    <row r="36" spans="2:6" x14ac:dyDescent="0.3">
      <c r="B36" s="267">
        <v>42005</v>
      </c>
      <c r="C36" s="383">
        <v>2</v>
      </c>
      <c r="D36" s="383">
        <v>26</v>
      </c>
      <c r="E36" s="325">
        <v>12</v>
      </c>
      <c r="F36" s="383">
        <v>40</v>
      </c>
    </row>
    <row r="37" spans="2:6" x14ac:dyDescent="0.3">
      <c r="B37" s="267">
        <v>42036</v>
      </c>
      <c r="C37" s="383">
        <v>1</v>
      </c>
      <c r="D37" s="383">
        <v>21</v>
      </c>
      <c r="E37" s="325">
        <v>15</v>
      </c>
      <c r="F37" s="383">
        <v>37</v>
      </c>
    </row>
    <row r="38" spans="2:6" x14ac:dyDescent="0.3">
      <c r="B38" s="267">
        <v>42064</v>
      </c>
      <c r="C38" s="383">
        <v>7</v>
      </c>
      <c r="D38" s="383">
        <v>24</v>
      </c>
      <c r="E38" s="325">
        <v>8</v>
      </c>
      <c r="F38" s="383">
        <v>39</v>
      </c>
    </row>
    <row r="39" spans="2:6" x14ac:dyDescent="0.3">
      <c r="B39" s="267">
        <v>42095</v>
      </c>
      <c r="C39" s="383">
        <v>7</v>
      </c>
      <c r="D39" s="383">
        <v>21</v>
      </c>
      <c r="E39" s="325">
        <v>5</v>
      </c>
      <c r="F39" s="383">
        <v>33</v>
      </c>
    </row>
    <row r="40" spans="2:6" x14ac:dyDescent="0.3">
      <c r="B40" s="267">
        <v>42125</v>
      </c>
      <c r="C40" s="383"/>
      <c r="D40" s="383">
        <v>18</v>
      </c>
      <c r="E40" s="325">
        <v>13</v>
      </c>
      <c r="F40" s="383">
        <v>31</v>
      </c>
    </row>
    <row r="41" spans="2:6" x14ac:dyDescent="0.3">
      <c r="B41" s="267">
        <v>42156</v>
      </c>
      <c r="C41" s="383">
        <v>5</v>
      </c>
      <c r="D41" s="383">
        <v>22</v>
      </c>
      <c r="E41" s="325">
        <v>11</v>
      </c>
      <c r="F41" s="383">
        <v>38</v>
      </c>
    </row>
    <row r="42" spans="2:6" x14ac:dyDescent="0.3">
      <c r="B42" s="267">
        <v>42186</v>
      </c>
      <c r="C42" s="383">
        <v>1</v>
      </c>
      <c r="D42" s="383">
        <v>22</v>
      </c>
      <c r="E42" s="325">
        <v>10</v>
      </c>
      <c r="F42" s="383">
        <v>33</v>
      </c>
    </row>
    <row r="43" spans="2:6" x14ac:dyDescent="0.3">
      <c r="B43" s="267">
        <v>42217</v>
      </c>
      <c r="C43" s="383">
        <v>4</v>
      </c>
      <c r="D43" s="383">
        <v>27</v>
      </c>
      <c r="E43" s="325">
        <v>6</v>
      </c>
      <c r="F43" s="383">
        <v>37</v>
      </c>
    </row>
    <row r="44" spans="2:6" x14ac:dyDescent="0.3">
      <c r="B44" s="267">
        <v>42248</v>
      </c>
      <c r="C44" s="383">
        <v>1</v>
      </c>
      <c r="D44" s="383">
        <v>32</v>
      </c>
      <c r="E44" s="325">
        <v>7</v>
      </c>
      <c r="F44" s="383">
        <v>40</v>
      </c>
    </row>
    <row r="45" spans="2:6" x14ac:dyDescent="0.3">
      <c r="B45" s="267">
        <v>42278</v>
      </c>
      <c r="C45" s="383">
        <v>9</v>
      </c>
      <c r="D45" s="383">
        <v>21</v>
      </c>
      <c r="E45" s="325">
        <v>9</v>
      </c>
      <c r="F45" s="383">
        <v>39</v>
      </c>
    </row>
    <row r="46" spans="2:6" x14ac:dyDescent="0.3">
      <c r="B46" s="267">
        <v>42309</v>
      </c>
      <c r="C46" s="383">
        <v>7</v>
      </c>
      <c r="D46" s="383">
        <v>26</v>
      </c>
      <c r="E46" s="325">
        <v>4</v>
      </c>
      <c r="F46" s="383">
        <v>37</v>
      </c>
    </row>
    <row r="47" spans="2:6" x14ac:dyDescent="0.3">
      <c r="B47" s="267">
        <v>42339</v>
      </c>
      <c r="C47" s="383">
        <v>6</v>
      </c>
      <c r="D47" s="383">
        <v>21</v>
      </c>
      <c r="E47" s="325">
        <v>6</v>
      </c>
      <c r="F47" s="383">
        <v>33</v>
      </c>
    </row>
    <row r="48" spans="2:6" x14ac:dyDescent="0.3">
      <c r="B48" s="396" t="s">
        <v>38</v>
      </c>
      <c r="C48" s="393">
        <v>50</v>
      </c>
      <c r="D48" s="393">
        <v>281</v>
      </c>
      <c r="E48" s="388">
        <v>106</v>
      </c>
      <c r="F48" s="393">
        <v>437</v>
      </c>
    </row>
    <row r="49" spans="2:6" x14ac:dyDescent="0.3">
      <c r="B49" s="267">
        <v>42370</v>
      </c>
      <c r="C49" s="383">
        <v>4</v>
      </c>
      <c r="D49" s="383">
        <v>19</v>
      </c>
      <c r="E49" s="325">
        <v>10</v>
      </c>
      <c r="F49" s="383">
        <v>33</v>
      </c>
    </row>
    <row r="50" spans="2:6" x14ac:dyDescent="0.3">
      <c r="B50" s="267">
        <v>42401</v>
      </c>
      <c r="C50" s="383">
        <v>17</v>
      </c>
      <c r="D50" s="383">
        <v>16</v>
      </c>
      <c r="E50" s="325">
        <v>0</v>
      </c>
      <c r="F50" s="383">
        <v>33</v>
      </c>
    </row>
    <row r="51" spans="2:6" x14ac:dyDescent="0.3">
      <c r="B51" s="267">
        <v>42430</v>
      </c>
      <c r="C51" s="383">
        <v>14</v>
      </c>
      <c r="D51" s="383">
        <v>13</v>
      </c>
      <c r="E51" s="325">
        <v>13</v>
      </c>
      <c r="F51" s="383">
        <v>40</v>
      </c>
    </row>
    <row r="52" spans="2:6" x14ac:dyDescent="0.3">
      <c r="B52" s="267">
        <v>42461</v>
      </c>
      <c r="C52" s="383">
        <v>8</v>
      </c>
      <c r="D52" s="383">
        <v>19</v>
      </c>
      <c r="E52" s="325">
        <v>12</v>
      </c>
      <c r="F52" s="383">
        <v>39</v>
      </c>
    </row>
    <row r="53" spans="2:6" x14ac:dyDescent="0.3">
      <c r="B53" s="267">
        <v>42491</v>
      </c>
      <c r="C53" s="383">
        <v>7</v>
      </c>
      <c r="D53" s="383">
        <v>21</v>
      </c>
      <c r="E53" s="325">
        <v>12</v>
      </c>
      <c r="F53" s="383">
        <v>40</v>
      </c>
    </row>
    <row r="54" spans="2:6" x14ac:dyDescent="0.3">
      <c r="B54" s="267">
        <v>42522</v>
      </c>
      <c r="C54" s="383">
        <v>7</v>
      </c>
      <c r="D54" s="383">
        <v>19</v>
      </c>
      <c r="E54" s="325">
        <v>11</v>
      </c>
      <c r="F54" s="383">
        <v>37</v>
      </c>
    </row>
    <row r="55" spans="2:6" x14ac:dyDescent="0.3">
      <c r="B55" s="267">
        <v>42552</v>
      </c>
      <c r="C55" s="383">
        <v>18</v>
      </c>
      <c r="D55" s="383">
        <v>16</v>
      </c>
      <c r="E55" s="325">
        <v>12</v>
      </c>
      <c r="F55" s="383">
        <v>46</v>
      </c>
    </row>
    <row r="56" spans="2:6" x14ac:dyDescent="0.3">
      <c r="B56" s="267">
        <v>42583</v>
      </c>
      <c r="C56" s="383">
        <v>12</v>
      </c>
      <c r="D56" s="383">
        <v>18</v>
      </c>
      <c r="E56" s="325">
        <v>17</v>
      </c>
      <c r="F56" s="383">
        <v>47</v>
      </c>
    </row>
    <row r="57" spans="2:6" x14ac:dyDescent="0.3">
      <c r="B57" s="267">
        <v>42614</v>
      </c>
      <c r="C57" s="383">
        <v>6</v>
      </c>
      <c r="D57" s="383">
        <v>19</v>
      </c>
      <c r="E57" s="325">
        <v>13</v>
      </c>
      <c r="F57" s="383">
        <v>38</v>
      </c>
    </row>
    <row r="58" spans="2:6" x14ac:dyDescent="0.3">
      <c r="B58" s="267">
        <v>42644</v>
      </c>
      <c r="C58" s="383">
        <v>10</v>
      </c>
      <c r="D58" s="383">
        <v>15</v>
      </c>
      <c r="E58" s="325">
        <v>11</v>
      </c>
      <c r="F58" s="383">
        <v>36</v>
      </c>
    </row>
    <row r="59" spans="2:6" x14ac:dyDescent="0.3">
      <c r="B59" s="267">
        <v>42675</v>
      </c>
      <c r="C59" s="383">
        <v>14</v>
      </c>
      <c r="D59" s="383">
        <v>16</v>
      </c>
      <c r="E59" s="325">
        <v>12</v>
      </c>
      <c r="F59" s="383">
        <v>42</v>
      </c>
    </row>
    <row r="60" spans="2:6" x14ac:dyDescent="0.3">
      <c r="B60" s="267">
        <v>42705</v>
      </c>
      <c r="C60" s="383">
        <v>14</v>
      </c>
      <c r="D60" s="383">
        <v>16</v>
      </c>
      <c r="E60" s="325">
        <v>20</v>
      </c>
      <c r="F60" s="383">
        <v>50</v>
      </c>
    </row>
    <row r="61" spans="2:6" x14ac:dyDescent="0.3">
      <c r="B61" s="396" t="s">
        <v>55</v>
      </c>
      <c r="C61" s="393">
        <v>131</v>
      </c>
      <c r="D61" s="393">
        <v>207</v>
      </c>
      <c r="E61" s="388">
        <v>143</v>
      </c>
      <c r="F61" s="393">
        <v>481</v>
      </c>
    </row>
    <row r="62" spans="2:6" x14ac:dyDescent="0.3">
      <c r="B62" s="267">
        <v>42736</v>
      </c>
      <c r="C62" s="383">
        <v>8</v>
      </c>
      <c r="D62" s="383">
        <v>17</v>
      </c>
      <c r="E62" s="325">
        <v>15</v>
      </c>
      <c r="F62" s="383">
        <v>40</v>
      </c>
    </row>
    <row r="63" spans="2:6" x14ac:dyDescent="0.3">
      <c r="B63" s="267">
        <v>42767</v>
      </c>
      <c r="C63" s="383">
        <v>9</v>
      </c>
      <c r="D63" s="383">
        <v>11</v>
      </c>
      <c r="E63" s="325">
        <v>12</v>
      </c>
      <c r="F63" s="383">
        <v>32</v>
      </c>
    </row>
    <row r="64" spans="2:6" x14ac:dyDescent="0.3">
      <c r="B64" s="267">
        <v>42795</v>
      </c>
      <c r="C64" s="383">
        <v>9</v>
      </c>
      <c r="D64" s="383">
        <v>13</v>
      </c>
      <c r="E64" s="325">
        <v>15</v>
      </c>
      <c r="F64" s="383">
        <v>37</v>
      </c>
    </row>
    <row r="65" spans="2:6" x14ac:dyDescent="0.3">
      <c r="B65" s="267">
        <v>42826</v>
      </c>
      <c r="C65" s="383">
        <v>3</v>
      </c>
      <c r="D65" s="383">
        <v>17</v>
      </c>
      <c r="E65" s="325">
        <v>7</v>
      </c>
      <c r="F65" s="383">
        <v>27</v>
      </c>
    </row>
    <row r="66" spans="2:6" x14ac:dyDescent="0.3">
      <c r="B66" s="267">
        <v>42856</v>
      </c>
      <c r="C66" s="383">
        <v>8</v>
      </c>
      <c r="D66" s="383">
        <v>18</v>
      </c>
      <c r="E66" s="325">
        <v>10</v>
      </c>
      <c r="F66" s="383">
        <v>36</v>
      </c>
    </row>
    <row r="67" spans="2:6" x14ac:dyDescent="0.3">
      <c r="B67" s="267">
        <v>42887</v>
      </c>
      <c r="C67" s="383">
        <v>12</v>
      </c>
      <c r="D67" s="383">
        <v>19</v>
      </c>
      <c r="E67" s="325">
        <v>7</v>
      </c>
      <c r="F67" s="383">
        <v>38</v>
      </c>
    </row>
    <row r="68" spans="2:6" x14ac:dyDescent="0.3">
      <c r="B68" s="267">
        <v>42917</v>
      </c>
      <c r="C68" s="383">
        <v>8</v>
      </c>
      <c r="D68" s="383">
        <v>12</v>
      </c>
      <c r="E68" s="325">
        <v>11</v>
      </c>
      <c r="F68" s="383">
        <v>31</v>
      </c>
    </row>
    <row r="69" spans="2:6" x14ac:dyDescent="0.3">
      <c r="B69" s="267">
        <v>42948</v>
      </c>
      <c r="C69" s="383">
        <v>10</v>
      </c>
      <c r="D69" s="383">
        <v>13</v>
      </c>
      <c r="E69" s="325">
        <v>11</v>
      </c>
      <c r="F69" s="383">
        <v>34</v>
      </c>
    </row>
    <row r="70" spans="2:6" x14ac:dyDescent="0.3">
      <c r="B70" s="267">
        <v>42979</v>
      </c>
      <c r="C70" s="383">
        <v>10</v>
      </c>
      <c r="D70" s="383">
        <v>9</v>
      </c>
      <c r="E70" s="325">
        <v>17</v>
      </c>
      <c r="F70" s="383">
        <v>36</v>
      </c>
    </row>
    <row r="71" spans="2:6" x14ac:dyDescent="0.3">
      <c r="B71" s="267">
        <v>43009</v>
      </c>
      <c r="C71" s="383">
        <v>6</v>
      </c>
      <c r="D71" s="383">
        <v>14</v>
      </c>
      <c r="E71" s="325">
        <v>13</v>
      </c>
      <c r="F71" s="383">
        <v>33</v>
      </c>
    </row>
    <row r="72" spans="2:6" x14ac:dyDescent="0.3">
      <c r="B72" s="267">
        <v>43040</v>
      </c>
      <c r="C72" s="383">
        <v>5</v>
      </c>
      <c r="D72" s="383">
        <v>23</v>
      </c>
      <c r="E72" s="325">
        <v>12</v>
      </c>
      <c r="F72" s="383">
        <v>40</v>
      </c>
    </row>
    <row r="73" spans="2:6" x14ac:dyDescent="0.3">
      <c r="B73" s="267">
        <v>43070</v>
      </c>
      <c r="C73" s="383">
        <v>19</v>
      </c>
      <c r="D73" s="383">
        <v>22</v>
      </c>
      <c r="E73" s="325">
        <v>15</v>
      </c>
      <c r="F73" s="383">
        <v>56</v>
      </c>
    </row>
    <row r="74" spans="2:6" x14ac:dyDescent="0.3">
      <c r="B74" s="396" t="s">
        <v>58</v>
      </c>
      <c r="C74" s="393">
        <v>107</v>
      </c>
      <c r="D74" s="393">
        <v>188</v>
      </c>
      <c r="E74" s="388">
        <v>145</v>
      </c>
      <c r="F74" s="393">
        <v>440</v>
      </c>
    </row>
    <row r="75" spans="2:6" x14ac:dyDescent="0.3">
      <c r="B75" s="267">
        <v>43101</v>
      </c>
      <c r="C75" s="383">
        <v>13</v>
      </c>
      <c r="D75" s="383">
        <v>23</v>
      </c>
      <c r="E75" s="325">
        <v>10</v>
      </c>
      <c r="F75" s="383">
        <v>46</v>
      </c>
    </row>
    <row r="76" spans="2:6" x14ac:dyDescent="0.3">
      <c r="B76" s="267">
        <v>43132</v>
      </c>
      <c r="C76" s="383">
        <v>16</v>
      </c>
      <c r="D76" s="383">
        <v>22</v>
      </c>
      <c r="E76" s="325">
        <v>23</v>
      </c>
      <c r="F76" s="383">
        <v>61</v>
      </c>
    </row>
    <row r="77" spans="2:6" x14ac:dyDescent="0.3">
      <c r="B77" s="267">
        <v>43160</v>
      </c>
      <c r="C77" s="383">
        <v>14</v>
      </c>
      <c r="D77" s="383">
        <v>19</v>
      </c>
      <c r="E77" s="325">
        <v>11</v>
      </c>
      <c r="F77" s="383">
        <v>44</v>
      </c>
    </row>
    <row r="78" spans="2:6" x14ac:dyDescent="0.3">
      <c r="B78" s="267">
        <v>43191</v>
      </c>
      <c r="C78" s="383">
        <v>10</v>
      </c>
      <c r="D78" s="383">
        <v>18</v>
      </c>
      <c r="E78" s="325">
        <v>11</v>
      </c>
      <c r="F78" s="383">
        <v>39</v>
      </c>
    </row>
    <row r="79" spans="2:6" x14ac:dyDescent="0.3">
      <c r="B79" s="267">
        <v>43221</v>
      </c>
      <c r="C79" s="383">
        <v>22</v>
      </c>
      <c r="D79" s="383">
        <v>9</v>
      </c>
      <c r="E79" s="325">
        <v>9</v>
      </c>
      <c r="F79" s="383">
        <v>40</v>
      </c>
    </row>
    <row r="80" spans="2:6" x14ac:dyDescent="0.3">
      <c r="B80" s="267">
        <v>43252</v>
      </c>
      <c r="C80" s="383">
        <v>27</v>
      </c>
      <c r="D80" s="383">
        <v>18</v>
      </c>
      <c r="E80" s="325">
        <v>10</v>
      </c>
      <c r="F80" s="383">
        <v>55</v>
      </c>
    </row>
    <row r="81" spans="2:6" x14ac:dyDescent="0.3">
      <c r="B81" s="267">
        <v>43282</v>
      </c>
      <c r="C81" s="383">
        <v>15</v>
      </c>
      <c r="D81" s="383">
        <v>20</v>
      </c>
      <c r="E81" s="325">
        <v>19</v>
      </c>
      <c r="F81" s="383">
        <v>54</v>
      </c>
    </row>
    <row r="82" spans="2:6" x14ac:dyDescent="0.3">
      <c r="B82" s="267">
        <v>43313</v>
      </c>
      <c r="C82" s="383">
        <v>17</v>
      </c>
      <c r="D82" s="383">
        <v>40</v>
      </c>
      <c r="E82" s="325">
        <v>17</v>
      </c>
      <c r="F82" s="383">
        <v>74</v>
      </c>
    </row>
    <row r="83" spans="2:6" x14ac:dyDescent="0.3">
      <c r="B83" s="267">
        <v>43344</v>
      </c>
      <c r="C83" s="383">
        <v>16</v>
      </c>
      <c r="D83" s="383">
        <v>31</v>
      </c>
      <c r="E83" s="325">
        <v>3</v>
      </c>
      <c r="F83" s="383">
        <v>50</v>
      </c>
    </row>
    <row r="84" spans="2:6" x14ac:dyDescent="0.3">
      <c r="B84" s="267">
        <v>43374</v>
      </c>
      <c r="C84" s="383">
        <v>4</v>
      </c>
      <c r="D84" s="383">
        <v>22</v>
      </c>
      <c r="E84" s="325">
        <v>5</v>
      </c>
      <c r="F84" s="383">
        <v>31</v>
      </c>
    </row>
    <row r="85" spans="2:6" x14ac:dyDescent="0.3">
      <c r="B85" s="267">
        <v>43405</v>
      </c>
      <c r="C85" s="383">
        <v>3</v>
      </c>
      <c r="D85" s="383">
        <v>16</v>
      </c>
      <c r="E85" s="325">
        <v>2</v>
      </c>
      <c r="F85" s="383">
        <v>21</v>
      </c>
    </row>
    <row r="86" spans="2:6" x14ac:dyDescent="0.3">
      <c r="B86" s="267">
        <v>43435</v>
      </c>
      <c r="C86" s="383">
        <v>21</v>
      </c>
      <c r="D86" s="383">
        <v>40</v>
      </c>
      <c r="E86" s="325">
        <v>2</v>
      </c>
      <c r="F86" s="383">
        <v>63</v>
      </c>
    </row>
    <row r="87" spans="2:6" x14ac:dyDescent="0.3">
      <c r="B87" s="396" t="s">
        <v>59</v>
      </c>
      <c r="C87" s="393">
        <v>178</v>
      </c>
      <c r="D87" s="393">
        <v>278</v>
      </c>
      <c r="E87" s="388">
        <v>122</v>
      </c>
      <c r="F87" s="393">
        <v>578</v>
      </c>
    </row>
    <row r="88" spans="2:6" x14ac:dyDescent="0.3">
      <c r="B88" s="267">
        <v>43466</v>
      </c>
      <c r="C88" s="383">
        <v>19</v>
      </c>
      <c r="D88" s="383">
        <v>25</v>
      </c>
      <c r="E88" s="325">
        <v>2</v>
      </c>
      <c r="F88" s="383">
        <v>46</v>
      </c>
    </row>
    <row r="89" spans="2:6" x14ac:dyDescent="0.3">
      <c r="B89" s="267">
        <v>43497</v>
      </c>
      <c r="C89" s="383">
        <v>15</v>
      </c>
      <c r="D89" s="383">
        <v>30</v>
      </c>
      <c r="E89" s="325">
        <v>2</v>
      </c>
      <c r="F89" s="383">
        <v>47</v>
      </c>
    </row>
    <row r="90" spans="2:6" x14ac:dyDescent="0.3">
      <c r="B90" s="267">
        <v>43525</v>
      </c>
      <c r="C90" s="383">
        <v>9</v>
      </c>
      <c r="D90" s="383">
        <v>30</v>
      </c>
      <c r="E90" s="325">
        <v>3</v>
      </c>
      <c r="F90" s="383">
        <v>42</v>
      </c>
    </row>
    <row r="91" spans="2:6" x14ac:dyDescent="0.3">
      <c r="B91" s="267">
        <v>43556</v>
      </c>
      <c r="C91" s="383">
        <v>8</v>
      </c>
      <c r="D91" s="383">
        <v>39</v>
      </c>
      <c r="E91" s="325">
        <v>2</v>
      </c>
      <c r="F91" s="383">
        <v>49</v>
      </c>
    </row>
    <row r="92" spans="2:6" x14ac:dyDescent="0.3">
      <c r="B92" s="267">
        <v>43586</v>
      </c>
      <c r="C92" s="383">
        <v>27</v>
      </c>
      <c r="D92" s="383">
        <v>34</v>
      </c>
      <c r="E92" s="325">
        <v>10</v>
      </c>
      <c r="F92" s="383">
        <v>71</v>
      </c>
    </row>
    <row r="93" spans="2:6" x14ac:dyDescent="0.3">
      <c r="B93" s="267">
        <v>43617</v>
      </c>
      <c r="C93" s="383">
        <v>22</v>
      </c>
      <c r="D93" s="383">
        <v>41</v>
      </c>
      <c r="E93" s="325">
        <v>5</v>
      </c>
      <c r="F93" s="383">
        <v>68</v>
      </c>
    </row>
    <row r="94" spans="2:6" x14ac:dyDescent="0.3">
      <c r="B94" s="267">
        <v>43647</v>
      </c>
      <c r="C94" s="383">
        <v>25</v>
      </c>
      <c r="D94" s="383">
        <v>40</v>
      </c>
      <c r="E94" s="325">
        <v>8</v>
      </c>
      <c r="F94" s="383">
        <v>73</v>
      </c>
    </row>
    <row r="95" spans="2:6" x14ac:dyDescent="0.3">
      <c r="B95" s="267">
        <v>43678</v>
      </c>
      <c r="C95" s="383">
        <v>17</v>
      </c>
      <c r="D95" s="383">
        <v>50</v>
      </c>
      <c r="E95" s="325">
        <v>5</v>
      </c>
      <c r="F95" s="383">
        <v>72</v>
      </c>
    </row>
    <row r="96" spans="2:6" x14ac:dyDescent="0.3">
      <c r="B96" s="267">
        <v>43709</v>
      </c>
      <c r="C96" s="383">
        <v>19</v>
      </c>
      <c r="D96" s="383">
        <v>54</v>
      </c>
      <c r="E96" s="325">
        <v>8</v>
      </c>
      <c r="F96" s="383">
        <v>81</v>
      </c>
    </row>
    <row r="97" spans="2:6" x14ac:dyDescent="0.3">
      <c r="B97" s="267">
        <v>43739</v>
      </c>
      <c r="C97" s="383">
        <v>7</v>
      </c>
      <c r="D97" s="383">
        <v>24</v>
      </c>
      <c r="E97" s="325">
        <v>2</v>
      </c>
      <c r="F97" s="383">
        <v>33</v>
      </c>
    </row>
    <row r="98" spans="2:6" x14ac:dyDescent="0.3">
      <c r="B98" s="267">
        <v>43770</v>
      </c>
      <c r="C98" s="383">
        <v>16</v>
      </c>
      <c r="D98" s="383">
        <v>57</v>
      </c>
      <c r="E98" s="325">
        <v>5</v>
      </c>
      <c r="F98" s="383">
        <v>78</v>
      </c>
    </row>
    <row r="99" spans="2:6" x14ac:dyDescent="0.3">
      <c r="B99" s="267">
        <v>43800</v>
      </c>
      <c r="C99" s="383">
        <v>1</v>
      </c>
      <c r="D99" s="383">
        <v>72</v>
      </c>
      <c r="E99" s="325">
        <v>4</v>
      </c>
      <c r="F99" s="383">
        <v>77</v>
      </c>
    </row>
    <row r="100" spans="2:6" x14ac:dyDescent="0.3">
      <c r="B100" s="396" t="s">
        <v>60</v>
      </c>
      <c r="C100" s="393">
        <v>185</v>
      </c>
      <c r="D100" s="393">
        <v>496</v>
      </c>
      <c r="E100" s="388">
        <v>56</v>
      </c>
      <c r="F100" s="393">
        <v>737</v>
      </c>
    </row>
    <row r="101" spans="2:6" x14ac:dyDescent="0.3">
      <c r="B101" s="267">
        <v>43831</v>
      </c>
      <c r="C101" s="383">
        <v>5</v>
      </c>
      <c r="D101" s="383">
        <v>54</v>
      </c>
      <c r="E101" s="325">
        <v>24</v>
      </c>
      <c r="F101" s="383">
        <v>83</v>
      </c>
    </row>
    <row r="102" spans="2:6" x14ac:dyDescent="0.3">
      <c r="B102" s="267">
        <v>43862</v>
      </c>
      <c r="C102" s="383">
        <v>7</v>
      </c>
      <c r="D102" s="383">
        <v>70</v>
      </c>
      <c r="E102" s="325">
        <v>14</v>
      </c>
      <c r="F102" s="383">
        <v>91</v>
      </c>
    </row>
    <row r="103" spans="2:6" x14ac:dyDescent="0.3">
      <c r="B103" s="267">
        <v>43891</v>
      </c>
      <c r="C103" s="383">
        <v>6</v>
      </c>
      <c r="D103" s="383">
        <v>59</v>
      </c>
      <c r="E103" s="325">
        <v>8</v>
      </c>
      <c r="F103" s="383">
        <v>73</v>
      </c>
    </row>
    <row r="104" spans="2:6" x14ac:dyDescent="0.3">
      <c r="B104" s="267">
        <v>43922</v>
      </c>
      <c r="C104" s="383">
        <v>3</v>
      </c>
      <c r="D104" s="383">
        <v>8</v>
      </c>
      <c r="E104" s="325">
        <v>2</v>
      </c>
      <c r="F104" s="383">
        <v>13</v>
      </c>
    </row>
    <row r="105" spans="2:6" x14ac:dyDescent="0.3">
      <c r="B105" s="267">
        <v>43952</v>
      </c>
      <c r="C105" s="383">
        <v>5</v>
      </c>
      <c r="D105" s="383">
        <v>7</v>
      </c>
      <c r="E105" s="325">
        <v>4</v>
      </c>
      <c r="F105" s="383">
        <v>16</v>
      </c>
    </row>
    <row r="106" spans="2:6" x14ac:dyDescent="0.3">
      <c r="B106" s="267">
        <v>43983</v>
      </c>
      <c r="C106" s="383">
        <v>4</v>
      </c>
      <c r="D106" s="383">
        <v>9</v>
      </c>
      <c r="E106" s="325">
        <v>3</v>
      </c>
      <c r="F106" s="383">
        <v>16</v>
      </c>
    </row>
    <row r="107" spans="2:6" x14ac:dyDescent="0.3">
      <c r="B107" s="267">
        <v>44013</v>
      </c>
      <c r="C107" s="383">
        <v>5</v>
      </c>
      <c r="D107" s="383">
        <v>9</v>
      </c>
      <c r="E107" s="325">
        <v>12</v>
      </c>
      <c r="F107" s="383">
        <v>26</v>
      </c>
    </row>
    <row r="108" spans="2:6" x14ac:dyDescent="0.3">
      <c r="B108" s="267">
        <v>44044</v>
      </c>
      <c r="C108" s="383">
        <v>2</v>
      </c>
      <c r="D108" s="383">
        <v>14</v>
      </c>
      <c r="E108" s="325">
        <v>11</v>
      </c>
      <c r="F108" s="383">
        <v>27</v>
      </c>
    </row>
    <row r="109" spans="2:6" x14ac:dyDescent="0.3">
      <c r="B109" s="267">
        <v>44075</v>
      </c>
      <c r="C109" s="383">
        <v>7</v>
      </c>
      <c r="D109" s="383">
        <v>22</v>
      </c>
      <c r="E109" s="325">
        <v>3</v>
      </c>
      <c r="F109" s="383">
        <v>32</v>
      </c>
    </row>
    <row r="110" spans="2:6" x14ac:dyDescent="0.3">
      <c r="B110" s="267">
        <v>44105</v>
      </c>
      <c r="C110" s="383">
        <v>2</v>
      </c>
      <c r="D110" s="383">
        <v>38</v>
      </c>
      <c r="E110" s="325">
        <v>5</v>
      </c>
      <c r="F110" s="383">
        <v>45</v>
      </c>
    </row>
    <row r="111" spans="2:6" x14ac:dyDescent="0.3">
      <c r="B111" s="267">
        <v>44136</v>
      </c>
      <c r="C111" s="383">
        <v>0</v>
      </c>
      <c r="D111" s="383">
        <v>16</v>
      </c>
      <c r="E111" s="325">
        <v>5</v>
      </c>
      <c r="F111" s="383">
        <v>21</v>
      </c>
    </row>
    <row r="112" spans="2:6" x14ac:dyDescent="0.3">
      <c r="B112" s="267">
        <v>44166</v>
      </c>
      <c r="C112" s="383">
        <v>0</v>
      </c>
      <c r="D112" s="383">
        <v>11</v>
      </c>
      <c r="E112" s="325">
        <v>3</v>
      </c>
      <c r="F112" s="383">
        <v>14</v>
      </c>
    </row>
    <row r="113" spans="2:6" x14ac:dyDescent="0.3">
      <c r="B113" s="396" t="s">
        <v>64</v>
      </c>
      <c r="C113" s="393">
        <v>46</v>
      </c>
      <c r="D113" s="393">
        <v>317</v>
      </c>
      <c r="E113" s="388">
        <v>94</v>
      </c>
      <c r="F113" s="393">
        <v>457</v>
      </c>
    </row>
    <row r="114" spans="2:6" x14ac:dyDescent="0.3">
      <c r="B114" s="267">
        <v>44197</v>
      </c>
      <c r="C114" s="383">
        <v>1</v>
      </c>
      <c r="D114" s="383">
        <v>19</v>
      </c>
      <c r="E114" s="325">
        <v>1</v>
      </c>
      <c r="F114" s="383">
        <v>21</v>
      </c>
    </row>
    <row r="115" spans="2:6" x14ac:dyDescent="0.3">
      <c r="B115" s="267">
        <v>44228</v>
      </c>
      <c r="C115" s="383">
        <v>0</v>
      </c>
      <c r="D115" s="383">
        <v>12</v>
      </c>
      <c r="E115" s="325">
        <v>0</v>
      </c>
      <c r="F115" s="383">
        <v>12</v>
      </c>
    </row>
    <row r="116" spans="2:6" x14ac:dyDescent="0.3">
      <c r="B116" s="267">
        <v>44256</v>
      </c>
      <c r="C116" s="383">
        <v>2</v>
      </c>
      <c r="D116" s="383">
        <v>13</v>
      </c>
      <c r="E116" s="325">
        <v>2</v>
      </c>
      <c r="F116" s="383">
        <v>17</v>
      </c>
    </row>
    <row r="117" spans="2:6" x14ac:dyDescent="0.3">
      <c r="B117" s="267">
        <v>44287</v>
      </c>
      <c r="C117" s="383">
        <v>0</v>
      </c>
      <c r="D117" s="383">
        <v>9</v>
      </c>
      <c r="E117" s="325">
        <v>0</v>
      </c>
      <c r="F117" s="383">
        <v>9</v>
      </c>
    </row>
    <row r="118" spans="2:6" x14ac:dyDescent="0.3">
      <c r="B118" s="267">
        <v>44317</v>
      </c>
      <c r="C118" s="383">
        <v>1</v>
      </c>
      <c r="D118" s="383">
        <v>28</v>
      </c>
      <c r="E118" s="325">
        <v>8</v>
      </c>
      <c r="F118" s="383">
        <v>37</v>
      </c>
    </row>
    <row r="119" spans="2:6" x14ac:dyDescent="0.3">
      <c r="B119" s="267">
        <v>44348</v>
      </c>
      <c r="C119" s="383">
        <v>3</v>
      </c>
      <c r="D119" s="383">
        <v>35</v>
      </c>
      <c r="E119" s="325">
        <v>16</v>
      </c>
      <c r="F119" s="383">
        <v>54</v>
      </c>
    </row>
    <row r="120" spans="2:6" x14ac:dyDescent="0.3">
      <c r="B120" s="267">
        <v>44378</v>
      </c>
      <c r="C120" s="383">
        <v>4</v>
      </c>
      <c r="D120" s="383">
        <v>9</v>
      </c>
      <c r="E120" s="325">
        <v>1</v>
      </c>
      <c r="F120" s="383">
        <v>14</v>
      </c>
    </row>
    <row r="121" spans="2:6" x14ac:dyDescent="0.3">
      <c r="B121" s="267">
        <v>44409</v>
      </c>
      <c r="C121" s="383">
        <v>1</v>
      </c>
      <c r="D121" s="383">
        <v>38</v>
      </c>
      <c r="E121" s="325">
        <v>11</v>
      </c>
      <c r="F121" s="383">
        <v>50</v>
      </c>
    </row>
    <row r="122" spans="2:6" x14ac:dyDescent="0.3">
      <c r="B122" s="267">
        <v>44440</v>
      </c>
      <c r="C122" s="383">
        <v>2</v>
      </c>
      <c r="D122" s="383">
        <v>15</v>
      </c>
      <c r="E122" s="325">
        <v>0</v>
      </c>
      <c r="F122" s="383">
        <v>17</v>
      </c>
    </row>
    <row r="123" spans="2:6" x14ac:dyDescent="0.3">
      <c r="B123" s="267">
        <v>44470</v>
      </c>
      <c r="C123" s="383">
        <v>3</v>
      </c>
      <c r="D123" s="383">
        <v>14</v>
      </c>
      <c r="E123" s="325">
        <v>0</v>
      </c>
      <c r="F123" s="383">
        <v>17</v>
      </c>
    </row>
    <row r="124" spans="2:6" x14ac:dyDescent="0.3">
      <c r="B124" s="267">
        <v>44501</v>
      </c>
      <c r="C124" s="383">
        <v>2</v>
      </c>
      <c r="D124" s="383">
        <v>11</v>
      </c>
      <c r="E124" s="325">
        <v>0</v>
      </c>
      <c r="F124" s="383">
        <v>13</v>
      </c>
    </row>
    <row r="125" spans="2:6" x14ac:dyDescent="0.3">
      <c r="B125" s="267">
        <v>44531</v>
      </c>
      <c r="C125" s="383">
        <v>10</v>
      </c>
      <c r="D125" s="383">
        <v>13</v>
      </c>
      <c r="E125" s="325">
        <v>12</v>
      </c>
      <c r="F125" s="383">
        <v>35</v>
      </c>
    </row>
    <row r="126" spans="2:6" x14ac:dyDescent="0.3">
      <c r="B126" s="396" t="s">
        <v>65</v>
      </c>
      <c r="C126" s="393">
        <v>29</v>
      </c>
      <c r="D126" s="393">
        <v>216</v>
      </c>
      <c r="E126" s="388">
        <v>51</v>
      </c>
      <c r="F126" s="393">
        <v>296</v>
      </c>
    </row>
    <row r="127" spans="2:6" x14ac:dyDescent="0.3">
      <c r="B127" s="267">
        <v>44562</v>
      </c>
      <c r="C127" s="383">
        <v>21</v>
      </c>
      <c r="D127" s="383">
        <v>8</v>
      </c>
      <c r="E127" s="325">
        <v>23</v>
      </c>
      <c r="F127" s="383">
        <v>52</v>
      </c>
    </row>
    <row r="128" spans="2:6" x14ac:dyDescent="0.3">
      <c r="B128" s="267">
        <v>44593</v>
      </c>
      <c r="C128" s="383">
        <v>24</v>
      </c>
      <c r="D128" s="383">
        <v>10</v>
      </c>
      <c r="E128" s="325">
        <v>13</v>
      </c>
      <c r="F128" s="383">
        <v>47</v>
      </c>
    </row>
    <row r="129" spans="2:6" ht="15.75" customHeight="1" x14ac:dyDescent="0.3">
      <c r="B129" s="267">
        <v>44621</v>
      </c>
      <c r="C129" s="383">
        <v>44</v>
      </c>
      <c r="D129" s="383">
        <v>13</v>
      </c>
      <c r="E129" s="325">
        <v>12</v>
      </c>
      <c r="F129" s="383">
        <v>69</v>
      </c>
    </row>
    <row r="130" spans="2:6" x14ac:dyDescent="0.3">
      <c r="B130" s="267">
        <v>44652</v>
      </c>
      <c r="C130" s="383">
        <v>41</v>
      </c>
      <c r="D130" s="383">
        <v>6</v>
      </c>
      <c r="E130" s="325">
        <v>28</v>
      </c>
      <c r="F130" s="383">
        <v>75</v>
      </c>
    </row>
    <row r="131" spans="2:6" x14ac:dyDescent="0.3">
      <c r="B131" s="267">
        <v>44682</v>
      </c>
      <c r="C131" s="383">
        <v>49</v>
      </c>
      <c r="D131" s="383">
        <v>13</v>
      </c>
      <c r="E131" s="325">
        <v>18</v>
      </c>
      <c r="F131" s="383">
        <v>80</v>
      </c>
    </row>
    <row r="132" spans="2:6" x14ac:dyDescent="0.3">
      <c r="B132" s="267">
        <v>44713</v>
      </c>
      <c r="C132" s="383">
        <v>24</v>
      </c>
      <c r="D132" s="383">
        <v>13</v>
      </c>
      <c r="E132" s="325">
        <v>14</v>
      </c>
      <c r="F132" s="383">
        <v>51</v>
      </c>
    </row>
    <row r="133" spans="2:6" x14ac:dyDescent="0.3">
      <c r="B133" s="267">
        <v>44743</v>
      </c>
      <c r="C133" s="383">
        <v>17</v>
      </c>
      <c r="D133" s="383">
        <v>9</v>
      </c>
      <c r="E133" s="325">
        <v>12</v>
      </c>
      <c r="F133" s="383">
        <v>38</v>
      </c>
    </row>
    <row r="134" spans="2:6" x14ac:dyDescent="0.3">
      <c r="B134" s="267">
        <v>44774</v>
      </c>
      <c r="C134" s="383">
        <v>12</v>
      </c>
      <c r="D134" s="383">
        <v>17</v>
      </c>
      <c r="E134" s="325">
        <v>6</v>
      </c>
      <c r="F134" s="383">
        <v>35</v>
      </c>
    </row>
    <row r="135" spans="2:6" x14ac:dyDescent="0.3">
      <c r="B135" s="267">
        <v>44805</v>
      </c>
      <c r="C135" s="383">
        <v>11</v>
      </c>
      <c r="D135" s="383">
        <v>2</v>
      </c>
      <c r="E135" s="325">
        <v>2</v>
      </c>
      <c r="F135" s="383">
        <v>15</v>
      </c>
    </row>
    <row r="136" spans="2:6" x14ac:dyDescent="0.3">
      <c r="B136" s="267">
        <v>44835</v>
      </c>
      <c r="C136" s="383">
        <v>12</v>
      </c>
      <c r="D136" s="383">
        <v>15</v>
      </c>
      <c r="E136" s="325">
        <v>6</v>
      </c>
      <c r="F136" s="383">
        <v>33</v>
      </c>
    </row>
    <row r="137" spans="2:6" x14ac:dyDescent="0.3">
      <c r="B137" s="267">
        <v>44866</v>
      </c>
      <c r="C137" s="383">
        <v>9</v>
      </c>
      <c r="D137" s="383">
        <v>29</v>
      </c>
      <c r="E137" s="325">
        <v>15</v>
      </c>
      <c r="F137" s="383">
        <v>53</v>
      </c>
    </row>
    <row r="138" spans="2:6" x14ac:dyDescent="0.3">
      <c r="B138" s="267">
        <v>44896</v>
      </c>
      <c r="C138" s="383">
        <v>8</v>
      </c>
      <c r="D138" s="383">
        <v>31</v>
      </c>
      <c r="E138" s="325">
        <v>10</v>
      </c>
      <c r="F138" s="383">
        <v>49</v>
      </c>
    </row>
    <row r="139" spans="2:6" x14ac:dyDescent="0.3">
      <c r="B139" s="396" t="s">
        <v>66</v>
      </c>
      <c r="C139" s="393">
        <v>272</v>
      </c>
      <c r="D139" s="393">
        <v>166</v>
      </c>
      <c r="E139" s="388">
        <v>159</v>
      </c>
      <c r="F139" s="393">
        <v>597</v>
      </c>
    </row>
    <row r="140" spans="2:6" x14ac:dyDescent="0.3">
      <c r="B140" s="267">
        <v>44927</v>
      </c>
      <c r="C140" s="383">
        <v>5</v>
      </c>
      <c r="D140" s="383">
        <v>40</v>
      </c>
      <c r="E140" s="325">
        <v>4</v>
      </c>
      <c r="F140" s="383">
        <v>49</v>
      </c>
    </row>
    <row r="141" spans="2:6" x14ac:dyDescent="0.3">
      <c r="B141" s="267">
        <v>44958</v>
      </c>
      <c r="C141" s="383">
        <v>2</v>
      </c>
      <c r="D141" s="383">
        <v>13</v>
      </c>
      <c r="E141" s="325">
        <v>4</v>
      </c>
      <c r="F141" s="383">
        <v>19</v>
      </c>
    </row>
    <row r="142" spans="2:6" x14ac:dyDescent="0.3">
      <c r="B142" s="267">
        <v>44986</v>
      </c>
      <c r="C142" s="383">
        <v>22</v>
      </c>
      <c r="D142" s="383">
        <v>15</v>
      </c>
      <c r="E142" s="325">
        <v>4</v>
      </c>
      <c r="F142" s="383">
        <v>41</v>
      </c>
    </row>
    <row r="143" spans="2:6" x14ac:dyDescent="0.3">
      <c r="B143" s="267">
        <v>45017</v>
      </c>
      <c r="C143" s="383">
        <v>12</v>
      </c>
      <c r="D143" s="383">
        <v>9</v>
      </c>
      <c r="E143" s="325">
        <v>16</v>
      </c>
      <c r="F143" s="383">
        <v>37</v>
      </c>
    </row>
    <row r="144" spans="2:6" x14ac:dyDescent="0.3">
      <c r="B144" s="267">
        <v>45047</v>
      </c>
      <c r="C144" s="383">
        <v>13</v>
      </c>
      <c r="D144" s="383">
        <v>6</v>
      </c>
      <c r="E144" s="325">
        <v>4</v>
      </c>
      <c r="F144" s="383">
        <v>23</v>
      </c>
    </row>
    <row r="145" spans="2:6" x14ac:dyDescent="0.3">
      <c r="B145" s="267">
        <v>45078</v>
      </c>
      <c r="C145" s="383">
        <v>5</v>
      </c>
      <c r="D145" s="383">
        <v>4</v>
      </c>
      <c r="E145" s="325">
        <v>6</v>
      </c>
      <c r="F145" s="383">
        <v>15</v>
      </c>
    </row>
    <row r="146" spans="2:6" x14ac:dyDescent="0.3">
      <c r="B146" s="267">
        <v>45108</v>
      </c>
      <c r="C146" s="383">
        <v>9</v>
      </c>
      <c r="D146" s="383">
        <v>15</v>
      </c>
      <c r="E146" s="325">
        <v>7</v>
      </c>
      <c r="F146" s="383">
        <v>31</v>
      </c>
    </row>
    <row r="147" spans="2:6" x14ac:dyDescent="0.3">
      <c r="B147" s="267">
        <v>45139</v>
      </c>
      <c r="C147" s="383">
        <v>6</v>
      </c>
      <c r="D147" s="383">
        <v>12</v>
      </c>
      <c r="E147" s="325">
        <v>5</v>
      </c>
      <c r="F147" s="383">
        <v>23</v>
      </c>
    </row>
    <row r="148" spans="2:6" x14ac:dyDescent="0.3">
      <c r="B148" s="267">
        <v>45170</v>
      </c>
      <c r="C148" s="383">
        <v>3</v>
      </c>
      <c r="D148" s="383">
        <v>16</v>
      </c>
      <c r="E148" s="325">
        <v>3</v>
      </c>
      <c r="F148" s="383">
        <v>22</v>
      </c>
    </row>
    <row r="149" spans="2:6" x14ac:dyDescent="0.3">
      <c r="B149" s="267">
        <v>45200</v>
      </c>
      <c r="C149" s="383">
        <v>3</v>
      </c>
      <c r="D149" s="383">
        <v>6</v>
      </c>
      <c r="E149" s="325">
        <v>2</v>
      </c>
      <c r="F149" s="383">
        <v>11</v>
      </c>
    </row>
    <row r="150" spans="2:6" x14ac:dyDescent="0.3">
      <c r="B150" s="267">
        <v>45231</v>
      </c>
      <c r="C150" s="383">
        <v>1</v>
      </c>
      <c r="D150" s="383">
        <v>11</v>
      </c>
      <c r="E150" s="325">
        <v>1</v>
      </c>
      <c r="F150" s="383">
        <v>13</v>
      </c>
    </row>
    <row r="151" spans="2:6" x14ac:dyDescent="0.3">
      <c r="B151" s="267">
        <v>45261</v>
      </c>
      <c r="C151" s="383">
        <v>3</v>
      </c>
      <c r="D151" s="383">
        <v>8</v>
      </c>
      <c r="E151" s="325">
        <v>2</v>
      </c>
      <c r="F151" s="383">
        <v>13</v>
      </c>
    </row>
    <row r="152" spans="2:6" x14ac:dyDescent="0.3">
      <c r="B152" s="396" t="s">
        <v>844</v>
      </c>
      <c r="C152" s="393">
        <v>84</v>
      </c>
      <c r="D152" s="393">
        <v>155</v>
      </c>
      <c r="E152" s="388">
        <v>58</v>
      </c>
      <c r="F152" s="393">
        <v>297</v>
      </c>
    </row>
    <row r="153" spans="2:6" x14ac:dyDescent="0.3">
      <c r="B153" s="267">
        <v>45292</v>
      </c>
      <c r="C153" s="383">
        <v>2</v>
      </c>
      <c r="D153" s="383">
        <v>20</v>
      </c>
      <c r="E153" s="325">
        <v>5</v>
      </c>
      <c r="F153" s="383">
        <v>27</v>
      </c>
    </row>
    <row r="154" spans="2:6" x14ac:dyDescent="0.3">
      <c r="B154" s="267">
        <v>45323</v>
      </c>
      <c r="C154" s="383">
        <v>1</v>
      </c>
      <c r="D154" s="383">
        <v>10</v>
      </c>
      <c r="E154" s="325">
        <v>3</v>
      </c>
      <c r="F154" s="383">
        <v>14</v>
      </c>
    </row>
    <row r="155" spans="2:6" x14ac:dyDescent="0.3">
      <c r="B155" s="267">
        <v>45352</v>
      </c>
      <c r="C155" s="383">
        <v>4</v>
      </c>
      <c r="D155" s="383">
        <v>6</v>
      </c>
      <c r="E155" s="325">
        <v>2</v>
      </c>
      <c r="F155" s="383">
        <v>12</v>
      </c>
    </row>
    <row r="156" spans="2:6" x14ac:dyDescent="0.3">
      <c r="B156" s="267">
        <v>45383</v>
      </c>
      <c r="C156" s="383">
        <v>3</v>
      </c>
      <c r="D156" s="383">
        <v>4</v>
      </c>
      <c r="E156" s="325">
        <v>0</v>
      </c>
      <c r="F156" s="383">
        <v>7</v>
      </c>
    </row>
    <row r="157" spans="2:6" x14ac:dyDescent="0.3">
      <c r="B157" s="267">
        <v>45413</v>
      </c>
      <c r="C157" s="383">
        <v>3</v>
      </c>
      <c r="D157" s="383">
        <v>4</v>
      </c>
      <c r="E157" s="325">
        <v>7</v>
      </c>
      <c r="F157" s="383">
        <v>14</v>
      </c>
    </row>
    <row r="158" spans="2:6" x14ac:dyDescent="0.3">
      <c r="B158" s="267">
        <v>45444</v>
      </c>
      <c r="C158" s="383">
        <v>9</v>
      </c>
      <c r="D158" s="383">
        <v>6</v>
      </c>
      <c r="E158" s="325">
        <v>3</v>
      </c>
      <c r="F158" s="383">
        <v>18</v>
      </c>
    </row>
    <row r="159" spans="2:6" x14ac:dyDescent="0.3">
      <c r="B159" s="267">
        <v>45474</v>
      </c>
      <c r="C159" s="383">
        <v>7</v>
      </c>
      <c r="D159" s="383">
        <v>5</v>
      </c>
      <c r="E159" s="325">
        <v>1</v>
      </c>
      <c r="F159" s="383">
        <v>13</v>
      </c>
    </row>
    <row r="160" spans="2:6" x14ac:dyDescent="0.3">
      <c r="B160" s="267">
        <v>45505</v>
      </c>
      <c r="C160" s="383">
        <v>2</v>
      </c>
      <c r="D160" s="383">
        <v>4</v>
      </c>
      <c r="E160" s="325">
        <v>7</v>
      </c>
      <c r="F160" s="383">
        <v>13</v>
      </c>
    </row>
    <row r="161" spans="2:6" x14ac:dyDescent="0.3">
      <c r="B161" s="267">
        <v>45536</v>
      </c>
      <c r="C161" s="383">
        <v>5</v>
      </c>
      <c r="D161" s="383">
        <v>4</v>
      </c>
      <c r="E161" s="325">
        <v>5</v>
      </c>
      <c r="F161" s="383">
        <v>14</v>
      </c>
    </row>
    <row r="162" spans="2:6" x14ac:dyDescent="0.3">
      <c r="B162" s="267">
        <v>45566</v>
      </c>
      <c r="C162" s="383">
        <v>6</v>
      </c>
      <c r="D162" s="383">
        <v>5</v>
      </c>
      <c r="E162" s="325">
        <v>5</v>
      </c>
      <c r="F162" s="383">
        <v>16</v>
      </c>
    </row>
    <row r="163" spans="2:6" x14ac:dyDescent="0.3">
      <c r="B163" s="267">
        <v>45597</v>
      </c>
      <c r="C163" s="383">
        <v>5</v>
      </c>
      <c r="D163" s="383">
        <v>4</v>
      </c>
      <c r="E163" s="325">
        <v>1</v>
      </c>
      <c r="F163" s="383">
        <v>10</v>
      </c>
    </row>
    <row r="164" spans="2:6" x14ac:dyDescent="0.3">
      <c r="B164" s="267">
        <v>45627</v>
      </c>
      <c r="C164" s="383">
        <v>3</v>
      </c>
      <c r="D164" s="383">
        <v>4</v>
      </c>
      <c r="E164" s="325">
        <v>5</v>
      </c>
      <c r="F164" s="383">
        <v>12</v>
      </c>
    </row>
    <row r="165" spans="2:6" x14ac:dyDescent="0.3">
      <c r="B165" s="397" t="s">
        <v>862</v>
      </c>
      <c r="C165" s="393">
        <v>50</v>
      </c>
      <c r="D165" s="393">
        <v>76</v>
      </c>
      <c r="E165" s="388">
        <v>44</v>
      </c>
      <c r="F165" s="393">
        <v>170</v>
      </c>
    </row>
    <row r="166" spans="2:6" x14ac:dyDescent="0.3">
      <c r="B166" s="266">
        <v>45658</v>
      </c>
      <c r="C166" s="383">
        <v>6</v>
      </c>
      <c r="D166" s="383">
        <v>6</v>
      </c>
      <c r="E166" s="383">
        <v>6</v>
      </c>
      <c r="F166" s="383">
        <v>18</v>
      </c>
    </row>
    <row r="167" spans="2:6" x14ac:dyDescent="0.3">
      <c r="B167" s="266">
        <v>45689</v>
      </c>
      <c r="C167" s="383">
        <v>5</v>
      </c>
      <c r="D167" s="383">
        <v>5</v>
      </c>
      <c r="E167" s="383">
        <v>6</v>
      </c>
      <c r="F167" s="383">
        <v>16</v>
      </c>
    </row>
    <row r="168" spans="2:6" x14ac:dyDescent="0.3">
      <c r="B168" s="266">
        <v>45717</v>
      </c>
      <c r="C168" s="383">
        <v>2</v>
      </c>
      <c r="D168" s="383">
        <v>4</v>
      </c>
      <c r="E168" s="383">
        <v>6</v>
      </c>
      <c r="F168" s="383">
        <v>12</v>
      </c>
    </row>
    <row r="169" spans="2:6" x14ac:dyDescent="0.3">
      <c r="B169" s="266">
        <v>45748</v>
      </c>
      <c r="C169" s="383">
        <v>3</v>
      </c>
      <c r="D169" s="383">
        <v>7</v>
      </c>
      <c r="E169" s="383">
        <v>4</v>
      </c>
      <c r="F169" s="383">
        <v>14</v>
      </c>
    </row>
    <row r="170" spans="2:6" x14ac:dyDescent="0.3">
      <c r="B170" s="266">
        <v>45778</v>
      </c>
      <c r="C170" s="383">
        <v>6</v>
      </c>
      <c r="D170" s="383">
        <v>7</v>
      </c>
      <c r="E170" s="383">
        <v>1</v>
      </c>
      <c r="F170" s="383">
        <v>14</v>
      </c>
    </row>
    <row r="171" spans="2:6" x14ac:dyDescent="0.3">
      <c r="B171" s="266">
        <v>45809</v>
      </c>
      <c r="C171" s="383">
        <v>6</v>
      </c>
      <c r="D171" s="383">
        <v>4</v>
      </c>
      <c r="E171" s="383">
        <v>0</v>
      </c>
      <c r="F171" s="383">
        <v>11</v>
      </c>
    </row>
    <row r="172" spans="2:6" x14ac:dyDescent="0.3">
      <c r="B172" s="266">
        <v>45839</v>
      </c>
      <c r="C172" s="383">
        <v>9</v>
      </c>
      <c r="D172" s="383">
        <v>8</v>
      </c>
      <c r="E172" s="383">
        <v>2</v>
      </c>
      <c r="F172" s="383">
        <v>19</v>
      </c>
    </row>
    <row r="173" spans="2:6" x14ac:dyDescent="0.3">
      <c r="B173" s="266">
        <v>45870</v>
      </c>
      <c r="C173" s="383">
        <v>11</v>
      </c>
      <c r="D173" s="383">
        <v>5</v>
      </c>
      <c r="E173" s="383">
        <v>0</v>
      </c>
      <c r="F173" s="383">
        <v>16</v>
      </c>
    </row>
    <row r="174" spans="2:6" x14ac:dyDescent="0.3">
      <c r="B174" s="266">
        <v>45901</v>
      </c>
      <c r="C174" s="383">
        <v>3</v>
      </c>
      <c r="D174" s="383">
        <v>7</v>
      </c>
      <c r="E174" s="383">
        <v>5</v>
      </c>
      <c r="F174" s="383">
        <v>15</v>
      </c>
    </row>
    <row r="175" spans="2:6" x14ac:dyDescent="0.3">
      <c r="B175" s="266">
        <v>45931</v>
      </c>
      <c r="C175" s="383">
        <v>7</v>
      </c>
      <c r="D175" s="383">
        <v>7</v>
      </c>
      <c r="E175" s="383">
        <v>1</v>
      </c>
      <c r="F175" s="383">
        <v>15</v>
      </c>
    </row>
    <row r="176" spans="2:6" x14ac:dyDescent="0.3">
      <c r="B176" s="266">
        <v>45962</v>
      </c>
      <c r="C176" s="383">
        <v>4</v>
      </c>
      <c r="D176" s="383">
        <v>5</v>
      </c>
      <c r="E176" s="383">
        <v>0</v>
      </c>
      <c r="F176" s="383">
        <v>9</v>
      </c>
    </row>
    <row r="177" spans="2:20" x14ac:dyDescent="0.3">
      <c r="B177" s="266">
        <v>45992</v>
      </c>
      <c r="C177" s="383">
        <v>8</v>
      </c>
      <c r="D177" s="383">
        <v>2</v>
      </c>
      <c r="E177" s="383">
        <v>2</v>
      </c>
      <c r="F177" s="383">
        <v>12</v>
      </c>
    </row>
    <row r="178" spans="2:20" x14ac:dyDescent="0.3">
      <c r="B178" s="397" t="s">
        <v>927</v>
      </c>
      <c r="C178" s="393">
        <v>70</v>
      </c>
      <c r="D178" s="393">
        <v>67</v>
      </c>
      <c r="E178" s="388">
        <v>33</v>
      </c>
      <c r="F178" s="393">
        <v>171</v>
      </c>
    </row>
    <row r="179" spans="2:20" ht="14.4" customHeight="1" x14ac:dyDescent="0.3">
      <c r="B179" s="400" t="s">
        <v>788</v>
      </c>
      <c r="C179" s="70"/>
      <c r="D179" s="70"/>
      <c r="E179" s="70"/>
      <c r="F179" s="70"/>
      <c r="G179" s="70"/>
      <c r="H179" s="70"/>
      <c r="I179" s="70"/>
      <c r="J179" s="70"/>
      <c r="K179" s="70"/>
      <c r="L179" s="70"/>
      <c r="M179" s="70"/>
      <c r="N179" s="70"/>
      <c r="O179" s="70"/>
      <c r="P179" s="70"/>
      <c r="Q179" s="70"/>
      <c r="R179" s="70"/>
      <c r="S179" s="70"/>
      <c r="T179" s="70"/>
    </row>
    <row r="180" spans="2:20" x14ac:dyDescent="0.3">
      <c r="C180" s="248"/>
      <c r="D180" s="248"/>
      <c r="E180" s="248"/>
    </row>
  </sheetData>
  <mergeCells count="3">
    <mergeCell ref="B7:B8"/>
    <mergeCell ref="C7:E7"/>
    <mergeCell ref="F7:F8"/>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1335-F5F0-483B-A3A4-CB520F6FD8F3}">
  <sheetPr>
    <tabColor theme="5"/>
  </sheetPr>
  <dimension ref="B2:K180"/>
  <sheetViews>
    <sheetView showGridLines="0" workbookViewId="0">
      <selection activeCell="M16" sqref="M16"/>
    </sheetView>
  </sheetViews>
  <sheetFormatPr baseColWidth="10" defaultRowHeight="14.4" x14ac:dyDescent="0.3"/>
  <cols>
    <col min="2" max="2" width="19.33203125" customWidth="1"/>
  </cols>
  <sheetData>
    <row r="2" spans="2:11" ht="23.4" x14ac:dyDescent="0.3">
      <c r="B2" s="1" t="s">
        <v>728</v>
      </c>
    </row>
    <row r="4" spans="2:11" ht="18" x14ac:dyDescent="0.35">
      <c r="B4" s="293" t="s">
        <v>729</v>
      </c>
      <c r="C4" s="293"/>
      <c r="D4" s="293"/>
      <c r="E4" s="293"/>
      <c r="F4" s="293"/>
      <c r="G4" s="293"/>
      <c r="H4" s="293"/>
      <c r="I4" s="293"/>
      <c r="J4" s="293"/>
      <c r="K4" s="293"/>
    </row>
    <row r="5" spans="2:11" x14ac:dyDescent="0.3">
      <c r="B5" s="15" t="s">
        <v>929</v>
      </c>
    </row>
    <row r="7" spans="2:11" x14ac:dyDescent="0.3">
      <c r="B7" s="310" t="s">
        <v>472</v>
      </c>
      <c r="C7" s="277" t="s">
        <v>73</v>
      </c>
      <c r="D7" s="277" t="s">
        <v>74</v>
      </c>
      <c r="E7" s="277" t="s">
        <v>25</v>
      </c>
    </row>
    <row r="8" spans="2:11" x14ac:dyDescent="0.3">
      <c r="B8" s="401" t="s">
        <v>486</v>
      </c>
      <c r="C8" s="402"/>
      <c r="D8" s="403"/>
      <c r="E8" s="404">
        <v>584208</v>
      </c>
    </row>
    <row r="9" spans="2:11" x14ac:dyDescent="0.3">
      <c r="B9" s="405" t="s">
        <v>726</v>
      </c>
      <c r="C9" s="406"/>
      <c r="D9" s="406"/>
      <c r="E9" s="407">
        <v>122650</v>
      </c>
    </row>
    <row r="10" spans="2:11" x14ac:dyDescent="0.3">
      <c r="B10" s="408" t="s">
        <v>705</v>
      </c>
      <c r="C10" s="406"/>
      <c r="D10" s="406"/>
      <c r="E10" s="407">
        <v>32605</v>
      </c>
    </row>
    <row r="11" spans="2:11" x14ac:dyDescent="0.3">
      <c r="B11" s="268">
        <v>41275</v>
      </c>
      <c r="C11" s="286"/>
      <c r="D11" s="286"/>
      <c r="E11" s="374">
        <v>2532</v>
      </c>
    </row>
    <row r="12" spans="2:11" x14ac:dyDescent="0.3">
      <c r="B12" s="268">
        <v>41306</v>
      </c>
      <c r="C12" s="286"/>
      <c r="D12" s="286"/>
      <c r="E12" s="374">
        <v>2439</v>
      </c>
    </row>
    <row r="13" spans="2:11" x14ac:dyDescent="0.3">
      <c r="B13" s="268">
        <v>41334</v>
      </c>
      <c r="C13" s="286"/>
      <c r="D13" s="286"/>
      <c r="E13" s="374">
        <v>2431</v>
      </c>
    </row>
    <row r="14" spans="2:11" x14ac:dyDescent="0.3">
      <c r="B14" s="268">
        <v>41365</v>
      </c>
      <c r="C14" s="286"/>
      <c r="D14" s="286"/>
      <c r="E14" s="374">
        <v>1851</v>
      </c>
    </row>
    <row r="15" spans="2:11" x14ac:dyDescent="0.3">
      <c r="B15" s="268">
        <v>41395</v>
      </c>
      <c r="C15" s="286"/>
      <c r="D15" s="286"/>
      <c r="E15" s="374">
        <v>2369</v>
      </c>
    </row>
    <row r="16" spans="2:11" x14ac:dyDescent="0.3">
      <c r="B16" s="268">
        <v>41426</v>
      </c>
      <c r="C16" s="286"/>
      <c r="D16" s="286"/>
      <c r="E16" s="374">
        <v>2281</v>
      </c>
    </row>
    <row r="17" spans="2:5" x14ac:dyDescent="0.3">
      <c r="B17" s="268">
        <v>41456</v>
      </c>
      <c r="C17" s="286"/>
      <c r="D17" s="286"/>
      <c r="E17" s="374">
        <v>2297</v>
      </c>
    </row>
    <row r="18" spans="2:5" x14ac:dyDescent="0.3">
      <c r="B18" s="268">
        <v>41487</v>
      </c>
      <c r="C18" s="286"/>
      <c r="D18" s="286"/>
      <c r="E18" s="374">
        <v>1478</v>
      </c>
    </row>
    <row r="19" spans="2:5" x14ac:dyDescent="0.3">
      <c r="B19" s="268">
        <v>41518</v>
      </c>
      <c r="C19" s="286"/>
      <c r="D19" s="286"/>
      <c r="E19" s="374">
        <v>1310</v>
      </c>
    </row>
    <row r="20" spans="2:5" x14ac:dyDescent="0.3">
      <c r="B20" s="268">
        <v>41548</v>
      </c>
      <c r="C20" s="286"/>
      <c r="D20" s="286"/>
      <c r="E20" s="374">
        <v>1141</v>
      </c>
    </row>
    <row r="21" spans="2:5" x14ac:dyDescent="0.3">
      <c r="B21" s="268">
        <v>41579</v>
      </c>
      <c r="C21" s="286"/>
      <c r="D21" s="286"/>
      <c r="E21" s="374">
        <v>925</v>
      </c>
    </row>
    <row r="22" spans="2:5" x14ac:dyDescent="0.3">
      <c r="B22" s="268">
        <v>41609</v>
      </c>
      <c r="C22" s="286"/>
      <c r="D22" s="286"/>
      <c r="E22" s="374">
        <v>2271</v>
      </c>
    </row>
    <row r="23" spans="2:5" x14ac:dyDescent="0.3">
      <c r="B23" s="408" t="s">
        <v>34</v>
      </c>
      <c r="C23" s="406"/>
      <c r="D23" s="406"/>
      <c r="E23" s="407">
        <v>23325</v>
      </c>
    </row>
    <row r="24" spans="2:5" x14ac:dyDescent="0.3">
      <c r="B24" s="268">
        <v>41640</v>
      </c>
      <c r="C24" s="286"/>
      <c r="D24" s="286"/>
      <c r="E24" s="374">
        <v>2624</v>
      </c>
    </row>
    <row r="25" spans="2:5" x14ac:dyDescent="0.3">
      <c r="B25" s="268">
        <v>41671</v>
      </c>
      <c r="C25" s="286"/>
      <c r="D25" s="286"/>
      <c r="E25" s="374">
        <v>1598</v>
      </c>
    </row>
    <row r="26" spans="2:5" x14ac:dyDescent="0.3">
      <c r="B26" s="268">
        <v>41699</v>
      </c>
      <c r="C26" s="286"/>
      <c r="D26" s="286"/>
      <c r="E26" s="374">
        <v>1914</v>
      </c>
    </row>
    <row r="27" spans="2:5" x14ac:dyDescent="0.3">
      <c r="B27" s="268">
        <v>41730</v>
      </c>
      <c r="C27" s="286"/>
      <c r="D27" s="286"/>
      <c r="E27" s="374">
        <v>1065</v>
      </c>
    </row>
    <row r="28" spans="2:5" x14ac:dyDescent="0.3">
      <c r="B28" s="268">
        <v>41760</v>
      </c>
      <c r="C28" s="286"/>
      <c r="D28" s="286"/>
      <c r="E28" s="374">
        <v>1919</v>
      </c>
    </row>
    <row r="29" spans="2:5" x14ac:dyDescent="0.3">
      <c r="B29" s="268">
        <v>41791</v>
      </c>
      <c r="C29" s="286"/>
      <c r="D29" s="286"/>
      <c r="E29" s="374">
        <v>1580</v>
      </c>
    </row>
    <row r="30" spans="2:5" x14ac:dyDescent="0.3">
      <c r="B30" s="268">
        <v>41821</v>
      </c>
      <c r="C30" s="286"/>
      <c r="D30" s="286"/>
      <c r="E30" s="374">
        <v>1542</v>
      </c>
    </row>
    <row r="31" spans="2:5" x14ac:dyDescent="0.3">
      <c r="B31" s="268">
        <v>41852</v>
      </c>
      <c r="C31" s="286"/>
      <c r="D31" s="286"/>
      <c r="E31" s="374">
        <v>1606</v>
      </c>
    </row>
    <row r="32" spans="2:5" x14ac:dyDescent="0.3">
      <c r="B32" s="268">
        <v>41883</v>
      </c>
      <c r="C32" s="286"/>
      <c r="D32" s="286"/>
      <c r="E32" s="374">
        <v>2676</v>
      </c>
    </row>
    <row r="33" spans="2:5" x14ac:dyDescent="0.3">
      <c r="B33" s="268">
        <v>41913</v>
      </c>
      <c r="C33" s="286"/>
      <c r="D33" s="286"/>
      <c r="E33" s="374">
        <v>2626</v>
      </c>
    </row>
    <row r="34" spans="2:5" x14ac:dyDescent="0.3">
      <c r="B34" s="268">
        <v>41944</v>
      </c>
      <c r="C34" s="286"/>
      <c r="D34" s="286"/>
      <c r="E34" s="374">
        <v>2422</v>
      </c>
    </row>
    <row r="35" spans="2:5" x14ac:dyDescent="0.3">
      <c r="B35" s="268">
        <v>41974</v>
      </c>
      <c r="C35" s="286"/>
      <c r="D35" s="286"/>
      <c r="E35" s="374">
        <v>1349</v>
      </c>
    </row>
    <row r="36" spans="2:5" x14ac:dyDescent="0.3">
      <c r="B36" s="408" t="s">
        <v>36</v>
      </c>
      <c r="C36" s="406"/>
      <c r="D36" s="406"/>
      <c r="E36" s="407">
        <v>22921</v>
      </c>
    </row>
    <row r="37" spans="2:5" x14ac:dyDescent="0.3">
      <c r="B37" s="268">
        <v>42005</v>
      </c>
      <c r="C37" s="286"/>
      <c r="D37" s="286"/>
      <c r="E37" s="374">
        <v>2382</v>
      </c>
    </row>
    <row r="38" spans="2:5" x14ac:dyDescent="0.3">
      <c r="B38" s="268">
        <v>42036</v>
      </c>
      <c r="C38" s="286"/>
      <c r="D38" s="286"/>
      <c r="E38" s="374">
        <v>3962</v>
      </c>
    </row>
    <row r="39" spans="2:5" x14ac:dyDescent="0.3">
      <c r="B39" s="268">
        <v>42064</v>
      </c>
      <c r="C39" s="286"/>
      <c r="D39" s="286"/>
      <c r="E39" s="374">
        <v>2652</v>
      </c>
    </row>
    <row r="40" spans="2:5" x14ac:dyDescent="0.3">
      <c r="B40" s="268">
        <v>42095</v>
      </c>
      <c r="C40" s="286"/>
      <c r="D40" s="286"/>
      <c r="E40" s="374">
        <v>3302</v>
      </c>
    </row>
    <row r="41" spans="2:5" x14ac:dyDescent="0.3">
      <c r="B41" s="268">
        <v>42125</v>
      </c>
      <c r="C41" s="286"/>
      <c r="D41" s="286"/>
      <c r="E41" s="374">
        <v>1564</v>
      </c>
    </row>
    <row r="42" spans="2:5" x14ac:dyDescent="0.3">
      <c r="B42" s="268">
        <v>42156</v>
      </c>
      <c r="C42" s="286"/>
      <c r="D42" s="286"/>
      <c r="E42" s="374">
        <v>2459</v>
      </c>
    </row>
    <row r="43" spans="2:5" x14ac:dyDescent="0.3">
      <c r="B43" s="268">
        <v>42186</v>
      </c>
      <c r="C43" s="286"/>
      <c r="D43" s="286"/>
      <c r="E43" s="374">
        <v>1307</v>
      </c>
    </row>
    <row r="44" spans="2:5" x14ac:dyDescent="0.3">
      <c r="B44" s="268">
        <v>42217</v>
      </c>
      <c r="C44" s="286"/>
      <c r="D44" s="286"/>
      <c r="E44" s="374">
        <v>2005</v>
      </c>
    </row>
    <row r="45" spans="2:5" x14ac:dyDescent="0.3">
      <c r="B45" s="268">
        <v>42248</v>
      </c>
      <c r="C45" s="286"/>
      <c r="D45" s="286"/>
      <c r="E45" s="374">
        <v>1605</v>
      </c>
    </row>
    <row r="46" spans="2:5" x14ac:dyDescent="0.3">
      <c r="B46" s="268">
        <v>42278</v>
      </c>
      <c r="C46" s="286"/>
      <c r="D46" s="286"/>
      <c r="E46" s="374">
        <v>5170</v>
      </c>
    </row>
    <row r="47" spans="2:5" x14ac:dyDescent="0.3">
      <c r="B47" s="268">
        <v>42309</v>
      </c>
      <c r="C47" s="286"/>
      <c r="D47" s="286"/>
      <c r="E47" s="374">
        <v>2737</v>
      </c>
    </row>
    <row r="48" spans="2:5" x14ac:dyDescent="0.3">
      <c r="B48" s="268">
        <v>42339</v>
      </c>
      <c r="C48" s="286"/>
      <c r="D48" s="286"/>
      <c r="E48" s="374">
        <v>1802</v>
      </c>
    </row>
    <row r="49" spans="2:5" x14ac:dyDescent="0.3">
      <c r="B49" s="408" t="s">
        <v>38</v>
      </c>
      <c r="C49" s="406"/>
      <c r="D49" s="406"/>
      <c r="E49" s="407">
        <v>30947</v>
      </c>
    </row>
    <row r="50" spans="2:5" x14ac:dyDescent="0.3">
      <c r="B50" s="268">
        <v>42370</v>
      </c>
      <c r="C50" s="286"/>
      <c r="D50" s="286"/>
      <c r="E50" s="374">
        <v>3979</v>
      </c>
    </row>
    <row r="51" spans="2:5" x14ac:dyDescent="0.3">
      <c r="B51" s="268">
        <v>42401</v>
      </c>
      <c r="C51" s="286"/>
      <c r="D51" s="286"/>
      <c r="E51" s="374">
        <v>4366</v>
      </c>
    </row>
    <row r="52" spans="2:5" x14ac:dyDescent="0.3">
      <c r="B52" s="268">
        <v>42430</v>
      </c>
      <c r="C52" s="286"/>
      <c r="D52" s="286"/>
      <c r="E52" s="374">
        <v>2056</v>
      </c>
    </row>
    <row r="53" spans="2:5" x14ac:dyDescent="0.3">
      <c r="B53" s="268">
        <v>42461</v>
      </c>
      <c r="C53" s="286"/>
      <c r="D53" s="286"/>
      <c r="E53" s="374">
        <v>2454</v>
      </c>
    </row>
    <row r="54" spans="2:5" x14ac:dyDescent="0.3">
      <c r="B54" s="268">
        <v>42491</v>
      </c>
      <c r="C54" s="286">
        <v>1021</v>
      </c>
      <c r="D54" s="286">
        <v>834</v>
      </c>
      <c r="E54" s="374">
        <v>1855</v>
      </c>
    </row>
    <row r="55" spans="2:5" x14ac:dyDescent="0.3">
      <c r="B55" s="268">
        <v>42522</v>
      </c>
      <c r="C55" s="286">
        <v>983</v>
      </c>
      <c r="D55" s="286">
        <v>924</v>
      </c>
      <c r="E55" s="374">
        <v>1907</v>
      </c>
    </row>
    <row r="56" spans="2:5" x14ac:dyDescent="0.3">
      <c r="B56" s="268">
        <v>42552</v>
      </c>
      <c r="C56" s="286">
        <v>1011</v>
      </c>
      <c r="D56" s="286">
        <v>872</v>
      </c>
      <c r="E56" s="374">
        <v>1883</v>
      </c>
    </row>
    <row r="57" spans="2:5" x14ac:dyDescent="0.3">
      <c r="B57" s="268">
        <v>42583</v>
      </c>
      <c r="C57" s="286">
        <v>2375</v>
      </c>
      <c r="D57" s="286">
        <v>1728</v>
      </c>
      <c r="E57" s="374">
        <v>4103</v>
      </c>
    </row>
    <row r="58" spans="2:5" x14ac:dyDescent="0.3">
      <c r="B58" s="268">
        <v>42614</v>
      </c>
      <c r="C58" s="286">
        <v>993</v>
      </c>
      <c r="D58" s="286">
        <v>820</v>
      </c>
      <c r="E58" s="374">
        <v>1813</v>
      </c>
    </row>
    <row r="59" spans="2:5" x14ac:dyDescent="0.3">
      <c r="B59" s="268">
        <v>42644</v>
      </c>
      <c r="C59" s="286">
        <v>783</v>
      </c>
      <c r="D59" s="286">
        <v>848</v>
      </c>
      <c r="E59" s="374">
        <v>1631</v>
      </c>
    </row>
    <row r="60" spans="2:5" x14ac:dyDescent="0.3">
      <c r="B60" s="268">
        <v>42675</v>
      </c>
      <c r="C60" s="286">
        <v>497</v>
      </c>
      <c r="D60" s="286">
        <v>326</v>
      </c>
      <c r="E60" s="374">
        <v>823</v>
      </c>
    </row>
    <row r="61" spans="2:5" x14ac:dyDescent="0.3">
      <c r="B61" s="268">
        <v>42705</v>
      </c>
      <c r="C61" s="286">
        <v>1219</v>
      </c>
      <c r="D61" s="286">
        <v>923</v>
      </c>
      <c r="E61" s="374">
        <v>2142</v>
      </c>
    </row>
    <row r="62" spans="2:5" x14ac:dyDescent="0.3">
      <c r="B62" s="408" t="s">
        <v>55</v>
      </c>
      <c r="C62" s="406"/>
      <c r="D62" s="406"/>
      <c r="E62" s="407">
        <v>29012</v>
      </c>
    </row>
    <row r="63" spans="2:5" x14ac:dyDescent="0.3">
      <c r="B63" s="268">
        <v>42736</v>
      </c>
      <c r="C63" s="286">
        <v>1817</v>
      </c>
      <c r="D63" s="286">
        <v>1272</v>
      </c>
      <c r="E63" s="374">
        <v>3089</v>
      </c>
    </row>
    <row r="64" spans="2:5" x14ac:dyDescent="0.3">
      <c r="B64" s="268">
        <v>42767</v>
      </c>
      <c r="C64" s="286">
        <v>1645</v>
      </c>
      <c r="D64" s="286">
        <v>1289</v>
      </c>
      <c r="E64" s="374">
        <v>2934</v>
      </c>
    </row>
    <row r="65" spans="2:5" x14ac:dyDescent="0.3">
      <c r="B65" s="268">
        <v>42795</v>
      </c>
      <c r="C65" s="286">
        <v>1362</v>
      </c>
      <c r="D65" s="286">
        <v>1006</v>
      </c>
      <c r="E65" s="374">
        <v>2368</v>
      </c>
    </row>
    <row r="66" spans="2:5" x14ac:dyDescent="0.3">
      <c r="B66" s="268">
        <v>42826</v>
      </c>
      <c r="C66" s="286">
        <v>718</v>
      </c>
      <c r="D66" s="286">
        <v>604</v>
      </c>
      <c r="E66" s="374">
        <v>1322</v>
      </c>
    </row>
    <row r="67" spans="2:5" x14ac:dyDescent="0.3">
      <c r="B67" s="268">
        <v>42856</v>
      </c>
      <c r="C67" s="286">
        <v>762</v>
      </c>
      <c r="D67" s="286">
        <v>531</v>
      </c>
      <c r="E67" s="374">
        <v>1293</v>
      </c>
    </row>
    <row r="68" spans="2:5" x14ac:dyDescent="0.3">
      <c r="B68" s="268">
        <v>42887</v>
      </c>
      <c r="C68" s="286">
        <v>919</v>
      </c>
      <c r="D68" s="286">
        <v>611</v>
      </c>
      <c r="E68" s="374">
        <v>1530</v>
      </c>
    </row>
    <row r="69" spans="2:5" x14ac:dyDescent="0.3">
      <c r="B69" s="268">
        <v>42917</v>
      </c>
      <c r="C69" s="286">
        <v>956</v>
      </c>
      <c r="D69" s="286">
        <v>639</v>
      </c>
      <c r="E69" s="374">
        <v>1595</v>
      </c>
    </row>
    <row r="70" spans="2:5" x14ac:dyDescent="0.3">
      <c r="B70" s="268">
        <v>42948</v>
      </c>
      <c r="C70" s="286">
        <v>751</v>
      </c>
      <c r="D70" s="286">
        <v>503</v>
      </c>
      <c r="E70" s="374">
        <v>1254</v>
      </c>
    </row>
    <row r="71" spans="2:5" x14ac:dyDescent="0.3">
      <c r="B71" s="268">
        <v>42979</v>
      </c>
      <c r="C71" s="286">
        <v>863</v>
      </c>
      <c r="D71" s="286">
        <v>564</v>
      </c>
      <c r="E71" s="374">
        <v>1427</v>
      </c>
    </row>
    <row r="72" spans="2:5" x14ac:dyDescent="0.3">
      <c r="B72" s="268">
        <v>43009</v>
      </c>
      <c r="C72" s="286">
        <v>352</v>
      </c>
      <c r="D72" s="286">
        <v>264</v>
      </c>
      <c r="E72" s="374">
        <v>616</v>
      </c>
    </row>
    <row r="73" spans="2:5" x14ac:dyDescent="0.3">
      <c r="B73" s="268">
        <v>43040</v>
      </c>
      <c r="C73" s="286">
        <v>561</v>
      </c>
      <c r="D73" s="286">
        <v>386</v>
      </c>
      <c r="E73" s="374">
        <v>947</v>
      </c>
    </row>
    <row r="74" spans="2:5" x14ac:dyDescent="0.3">
      <c r="B74" s="268">
        <v>43070</v>
      </c>
      <c r="C74" s="286">
        <v>660</v>
      </c>
      <c r="D74" s="286">
        <v>615</v>
      </c>
      <c r="E74" s="374">
        <v>1275</v>
      </c>
    </row>
    <row r="75" spans="2:5" x14ac:dyDescent="0.3">
      <c r="B75" s="408" t="s">
        <v>58</v>
      </c>
      <c r="C75" s="406">
        <v>11366</v>
      </c>
      <c r="D75" s="406">
        <v>8284</v>
      </c>
      <c r="E75" s="407">
        <v>19650</v>
      </c>
    </row>
    <row r="76" spans="2:5" x14ac:dyDescent="0.3">
      <c r="B76" s="268">
        <v>43101</v>
      </c>
      <c r="C76" s="286">
        <v>777</v>
      </c>
      <c r="D76" s="286">
        <v>678</v>
      </c>
      <c r="E76" s="374">
        <v>1455</v>
      </c>
    </row>
    <row r="77" spans="2:5" x14ac:dyDescent="0.3">
      <c r="B77" s="268">
        <v>43132</v>
      </c>
      <c r="C77" s="286">
        <v>979</v>
      </c>
      <c r="D77" s="286">
        <v>837</v>
      </c>
      <c r="E77" s="374">
        <v>1816</v>
      </c>
    </row>
    <row r="78" spans="2:5" x14ac:dyDescent="0.3">
      <c r="B78" s="268">
        <v>43160</v>
      </c>
      <c r="C78" s="286">
        <v>1375</v>
      </c>
      <c r="D78" s="286">
        <v>894</v>
      </c>
      <c r="E78" s="374">
        <v>2269</v>
      </c>
    </row>
    <row r="79" spans="2:5" x14ac:dyDescent="0.3">
      <c r="B79" s="268">
        <v>43191</v>
      </c>
      <c r="C79" s="286">
        <v>1043</v>
      </c>
      <c r="D79" s="286">
        <v>596</v>
      </c>
      <c r="E79" s="374">
        <v>1639</v>
      </c>
    </row>
    <row r="80" spans="2:5" x14ac:dyDescent="0.3">
      <c r="B80" s="268">
        <v>43221</v>
      </c>
      <c r="C80" s="286">
        <v>760</v>
      </c>
      <c r="D80" s="286">
        <v>451</v>
      </c>
      <c r="E80" s="374">
        <v>1211</v>
      </c>
    </row>
    <row r="81" spans="2:5" x14ac:dyDescent="0.3">
      <c r="B81" s="268">
        <v>43252</v>
      </c>
      <c r="C81" s="286">
        <v>1059</v>
      </c>
      <c r="D81" s="286">
        <v>680</v>
      </c>
      <c r="E81" s="374">
        <v>1739</v>
      </c>
    </row>
    <row r="82" spans="2:5" x14ac:dyDescent="0.3">
      <c r="B82" s="268">
        <v>43282</v>
      </c>
      <c r="C82" s="286">
        <v>968</v>
      </c>
      <c r="D82" s="286">
        <v>597</v>
      </c>
      <c r="E82" s="374">
        <v>1565</v>
      </c>
    </row>
    <row r="83" spans="2:5" x14ac:dyDescent="0.3">
      <c r="B83" s="268">
        <v>43313</v>
      </c>
      <c r="C83" s="286">
        <v>1231</v>
      </c>
      <c r="D83" s="286">
        <v>879</v>
      </c>
      <c r="E83" s="374">
        <v>2110</v>
      </c>
    </row>
    <row r="84" spans="2:5" x14ac:dyDescent="0.3">
      <c r="B84" s="268">
        <v>43344</v>
      </c>
      <c r="C84" s="286">
        <v>1614</v>
      </c>
      <c r="D84" s="286">
        <v>1116</v>
      </c>
      <c r="E84" s="374">
        <v>2730</v>
      </c>
    </row>
    <row r="85" spans="2:5" x14ac:dyDescent="0.3">
      <c r="B85" s="268">
        <v>43374</v>
      </c>
      <c r="C85" s="286">
        <v>1026</v>
      </c>
      <c r="D85" s="286">
        <v>810</v>
      </c>
      <c r="E85" s="374">
        <v>1836</v>
      </c>
    </row>
    <row r="86" spans="2:5" x14ac:dyDescent="0.3">
      <c r="B86" s="268">
        <v>43405</v>
      </c>
      <c r="C86" s="286">
        <v>655</v>
      </c>
      <c r="D86" s="286">
        <v>330</v>
      </c>
      <c r="E86" s="374">
        <v>985</v>
      </c>
    </row>
    <row r="87" spans="2:5" x14ac:dyDescent="0.3">
      <c r="B87" s="268">
        <v>43435</v>
      </c>
      <c r="C87" s="286">
        <v>1554</v>
      </c>
      <c r="D87" s="286">
        <v>766</v>
      </c>
      <c r="E87" s="374">
        <v>2320</v>
      </c>
    </row>
    <row r="88" spans="2:5" x14ac:dyDescent="0.3">
      <c r="B88" s="408" t="s">
        <v>59</v>
      </c>
      <c r="C88" s="406">
        <v>13041</v>
      </c>
      <c r="D88" s="406">
        <v>8634</v>
      </c>
      <c r="E88" s="407">
        <v>21675</v>
      </c>
    </row>
    <row r="89" spans="2:5" x14ac:dyDescent="0.3">
      <c r="B89" s="268">
        <v>43466</v>
      </c>
      <c r="C89" s="286">
        <v>1711</v>
      </c>
      <c r="D89" s="286">
        <v>1024</v>
      </c>
      <c r="E89" s="374">
        <v>2735</v>
      </c>
    </row>
    <row r="90" spans="2:5" x14ac:dyDescent="0.3">
      <c r="B90" s="268">
        <v>43497</v>
      </c>
      <c r="C90" s="286">
        <v>1618</v>
      </c>
      <c r="D90" s="286">
        <v>809</v>
      </c>
      <c r="E90" s="374">
        <v>2427</v>
      </c>
    </row>
    <row r="91" spans="2:5" x14ac:dyDescent="0.3">
      <c r="B91" s="268">
        <v>43525</v>
      </c>
      <c r="C91" s="286">
        <v>467</v>
      </c>
      <c r="D91" s="286">
        <v>342</v>
      </c>
      <c r="E91" s="374">
        <v>809</v>
      </c>
    </row>
    <row r="92" spans="2:5" x14ac:dyDescent="0.3">
      <c r="B92" s="268">
        <v>43556</v>
      </c>
      <c r="C92" s="286">
        <v>1080</v>
      </c>
      <c r="D92" s="286">
        <v>564</v>
      </c>
      <c r="E92" s="374">
        <v>1644</v>
      </c>
    </row>
    <row r="93" spans="2:5" x14ac:dyDescent="0.3">
      <c r="B93" s="268">
        <v>43586</v>
      </c>
      <c r="C93" s="286">
        <v>1085</v>
      </c>
      <c r="D93" s="286">
        <v>663</v>
      </c>
      <c r="E93" s="374">
        <v>1748</v>
      </c>
    </row>
    <row r="94" spans="2:5" x14ac:dyDescent="0.3">
      <c r="B94" s="268">
        <v>43617</v>
      </c>
      <c r="C94" s="286">
        <v>2004</v>
      </c>
      <c r="D94" s="286">
        <v>1413</v>
      </c>
      <c r="E94" s="374">
        <v>3417</v>
      </c>
    </row>
    <row r="95" spans="2:5" x14ac:dyDescent="0.3">
      <c r="B95" s="268">
        <v>43647</v>
      </c>
      <c r="C95" s="286">
        <v>2427</v>
      </c>
      <c r="D95" s="286">
        <v>1403</v>
      </c>
      <c r="E95" s="374">
        <v>3830</v>
      </c>
    </row>
    <row r="96" spans="2:5" x14ac:dyDescent="0.3">
      <c r="B96" s="268">
        <v>43678</v>
      </c>
      <c r="C96" s="286">
        <v>2118</v>
      </c>
      <c r="D96" s="286">
        <v>1197</v>
      </c>
      <c r="E96" s="374">
        <v>3315</v>
      </c>
    </row>
    <row r="97" spans="2:5" x14ac:dyDescent="0.3">
      <c r="B97" s="268">
        <v>43709</v>
      </c>
      <c r="C97" s="286">
        <v>1382</v>
      </c>
      <c r="D97" s="286">
        <v>1016</v>
      </c>
      <c r="E97" s="374">
        <v>2398</v>
      </c>
    </row>
    <row r="98" spans="2:5" x14ac:dyDescent="0.3">
      <c r="B98" s="268">
        <v>43739</v>
      </c>
      <c r="C98" s="286">
        <v>948</v>
      </c>
      <c r="D98" s="286">
        <v>627</v>
      </c>
      <c r="E98" s="374">
        <v>1575</v>
      </c>
    </row>
    <row r="99" spans="2:5" x14ac:dyDescent="0.3">
      <c r="B99" s="268">
        <v>43770</v>
      </c>
      <c r="C99" s="286">
        <v>949</v>
      </c>
      <c r="D99" s="286">
        <v>527</v>
      </c>
      <c r="E99" s="374">
        <v>1476</v>
      </c>
    </row>
    <row r="100" spans="2:5" x14ac:dyDescent="0.3">
      <c r="B100" s="268">
        <v>43800</v>
      </c>
      <c r="C100" s="286">
        <v>506</v>
      </c>
      <c r="D100" s="286">
        <v>423</v>
      </c>
      <c r="E100" s="374">
        <v>929</v>
      </c>
    </row>
    <row r="101" spans="2:5" x14ac:dyDescent="0.3">
      <c r="B101" s="408" t="s">
        <v>60</v>
      </c>
      <c r="C101" s="406">
        <v>16295</v>
      </c>
      <c r="D101" s="406">
        <v>10008</v>
      </c>
      <c r="E101" s="407">
        <v>26303</v>
      </c>
    </row>
    <row r="102" spans="2:5" x14ac:dyDescent="0.3">
      <c r="B102" s="268">
        <v>43831</v>
      </c>
      <c r="C102" s="286">
        <v>1297</v>
      </c>
      <c r="D102" s="286">
        <v>758</v>
      </c>
      <c r="E102" s="374">
        <v>2055</v>
      </c>
    </row>
    <row r="103" spans="2:5" x14ac:dyDescent="0.3">
      <c r="B103" s="268">
        <v>43862</v>
      </c>
      <c r="C103" s="286">
        <v>1495</v>
      </c>
      <c r="D103" s="286">
        <v>1505</v>
      </c>
      <c r="E103" s="374">
        <v>3000</v>
      </c>
    </row>
    <row r="104" spans="2:5" x14ac:dyDescent="0.3">
      <c r="B104" s="268">
        <v>43891</v>
      </c>
      <c r="C104" s="286">
        <v>1883</v>
      </c>
      <c r="D104" s="286">
        <v>1296</v>
      </c>
      <c r="E104" s="374">
        <v>3179</v>
      </c>
    </row>
    <row r="105" spans="2:5" x14ac:dyDescent="0.3">
      <c r="B105" s="268">
        <v>43922</v>
      </c>
      <c r="C105" s="286">
        <v>3853</v>
      </c>
      <c r="D105" s="286">
        <v>2369</v>
      </c>
      <c r="E105" s="374">
        <v>6222</v>
      </c>
    </row>
    <row r="106" spans="2:5" x14ac:dyDescent="0.3">
      <c r="B106" s="268">
        <v>43952</v>
      </c>
      <c r="C106" s="286">
        <v>3685</v>
      </c>
      <c r="D106" s="286">
        <v>1919</v>
      </c>
      <c r="E106" s="374">
        <v>5604</v>
      </c>
    </row>
    <row r="107" spans="2:5" x14ac:dyDescent="0.3">
      <c r="B107" s="268">
        <v>43983</v>
      </c>
      <c r="C107" s="286">
        <v>3750</v>
      </c>
      <c r="D107" s="286">
        <v>1981</v>
      </c>
      <c r="E107" s="374">
        <v>5731</v>
      </c>
    </row>
    <row r="108" spans="2:5" x14ac:dyDescent="0.3">
      <c r="B108" s="268">
        <v>44013</v>
      </c>
      <c r="C108" s="286">
        <v>5203</v>
      </c>
      <c r="D108" s="286">
        <v>2979</v>
      </c>
      <c r="E108" s="374">
        <v>8182</v>
      </c>
    </row>
    <row r="109" spans="2:5" x14ac:dyDescent="0.3">
      <c r="B109" s="268">
        <v>44044</v>
      </c>
      <c r="C109" s="286">
        <v>4969</v>
      </c>
      <c r="D109" s="286">
        <v>2864</v>
      </c>
      <c r="E109" s="374">
        <v>7833</v>
      </c>
    </row>
    <row r="110" spans="2:5" x14ac:dyDescent="0.3">
      <c r="B110" s="268">
        <v>44075</v>
      </c>
      <c r="C110" s="286">
        <v>2385</v>
      </c>
      <c r="D110" s="286">
        <v>1258</v>
      </c>
      <c r="E110" s="374">
        <v>3643</v>
      </c>
    </row>
    <row r="111" spans="2:5" x14ac:dyDescent="0.3">
      <c r="B111" s="268">
        <v>44105</v>
      </c>
      <c r="C111" s="286">
        <v>2045</v>
      </c>
      <c r="D111" s="286">
        <v>1173</v>
      </c>
      <c r="E111" s="374">
        <v>3218</v>
      </c>
    </row>
    <row r="112" spans="2:5" x14ac:dyDescent="0.3">
      <c r="B112" s="268">
        <v>44136</v>
      </c>
      <c r="C112" s="286">
        <v>1545</v>
      </c>
      <c r="D112" s="286">
        <v>906</v>
      </c>
      <c r="E112" s="374">
        <v>2451</v>
      </c>
    </row>
    <row r="113" spans="2:5" x14ac:dyDescent="0.3">
      <c r="B113" s="268">
        <v>44166</v>
      </c>
      <c r="C113" s="286">
        <v>1765</v>
      </c>
      <c r="D113" s="286">
        <v>802</v>
      </c>
      <c r="E113" s="374">
        <v>2567</v>
      </c>
    </row>
    <row r="114" spans="2:5" x14ac:dyDescent="0.3">
      <c r="B114" s="408" t="s">
        <v>64</v>
      </c>
      <c r="C114" s="406">
        <v>33875</v>
      </c>
      <c r="D114" s="406">
        <v>19810</v>
      </c>
      <c r="E114" s="407">
        <v>53685</v>
      </c>
    </row>
    <row r="115" spans="2:5" x14ac:dyDescent="0.3">
      <c r="B115" s="268">
        <v>44197</v>
      </c>
      <c r="C115" s="286">
        <v>2266</v>
      </c>
      <c r="D115" s="286">
        <v>1048</v>
      </c>
      <c r="E115" s="374">
        <v>3314</v>
      </c>
    </row>
    <row r="116" spans="2:5" x14ac:dyDescent="0.3">
      <c r="B116" s="268">
        <v>44228</v>
      </c>
      <c r="C116" s="286">
        <v>3079</v>
      </c>
      <c r="D116" s="286">
        <v>1343</v>
      </c>
      <c r="E116" s="374">
        <v>4422</v>
      </c>
    </row>
    <row r="117" spans="2:5" x14ac:dyDescent="0.3">
      <c r="B117" s="268">
        <v>44256</v>
      </c>
      <c r="C117" s="286">
        <v>3621</v>
      </c>
      <c r="D117" s="286">
        <v>1770</v>
      </c>
      <c r="E117" s="374">
        <v>5391</v>
      </c>
    </row>
    <row r="118" spans="2:5" x14ac:dyDescent="0.3">
      <c r="B118" s="268">
        <v>44287</v>
      </c>
      <c r="C118" s="286">
        <v>4727</v>
      </c>
      <c r="D118" s="286">
        <v>2416</v>
      </c>
      <c r="E118" s="374">
        <v>7143</v>
      </c>
    </row>
    <row r="119" spans="2:5" x14ac:dyDescent="0.3">
      <c r="B119" s="268">
        <v>44317</v>
      </c>
      <c r="C119" s="286">
        <v>3848</v>
      </c>
      <c r="D119" s="286">
        <v>2237</v>
      </c>
      <c r="E119" s="374">
        <v>6085</v>
      </c>
    </row>
    <row r="120" spans="2:5" x14ac:dyDescent="0.3">
      <c r="B120" s="268">
        <v>44348</v>
      </c>
      <c r="C120" s="286">
        <v>3185</v>
      </c>
      <c r="D120" s="286">
        <v>2330</v>
      </c>
      <c r="E120" s="374">
        <v>5515</v>
      </c>
    </row>
    <row r="121" spans="2:5" x14ac:dyDescent="0.3">
      <c r="B121" s="268">
        <v>44378</v>
      </c>
      <c r="C121" s="286">
        <v>2655</v>
      </c>
      <c r="D121" s="286">
        <v>1488</v>
      </c>
      <c r="E121" s="374">
        <v>4143</v>
      </c>
    </row>
    <row r="122" spans="2:5" x14ac:dyDescent="0.3">
      <c r="B122" s="268">
        <v>44409</v>
      </c>
      <c r="C122" s="286">
        <v>2460</v>
      </c>
      <c r="D122" s="286">
        <v>1179</v>
      </c>
      <c r="E122" s="374">
        <v>3639</v>
      </c>
    </row>
    <row r="123" spans="2:5" x14ac:dyDescent="0.3">
      <c r="B123" s="268">
        <v>44440</v>
      </c>
      <c r="C123" s="286">
        <v>2275</v>
      </c>
      <c r="D123" s="286">
        <v>1293</v>
      </c>
      <c r="E123" s="374">
        <v>3568</v>
      </c>
    </row>
    <row r="124" spans="2:5" x14ac:dyDescent="0.3">
      <c r="B124" s="268">
        <v>44470</v>
      </c>
      <c r="C124" s="286">
        <v>1844</v>
      </c>
      <c r="D124" s="286">
        <v>901</v>
      </c>
      <c r="E124" s="374">
        <v>2745</v>
      </c>
    </row>
    <row r="125" spans="2:5" x14ac:dyDescent="0.3">
      <c r="B125" s="268">
        <v>44501</v>
      </c>
      <c r="C125" s="286">
        <v>1736</v>
      </c>
      <c r="D125" s="286">
        <v>897</v>
      </c>
      <c r="E125" s="374">
        <v>2633</v>
      </c>
    </row>
    <row r="126" spans="2:5" x14ac:dyDescent="0.3">
      <c r="B126" s="268">
        <v>44531</v>
      </c>
      <c r="C126" s="286">
        <v>1412</v>
      </c>
      <c r="D126" s="286">
        <v>755</v>
      </c>
      <c r="E126" s="374">
        <v>2167</v>
      </c>
    </row>
    <row r="127" spans="2:5" x14ac:dyDescent="0.3">
      <c r="B127" s="408" t="s">
        <v>65</v>
      </c>
      <c r="C127" s="406">
        <v>33108</v>
      </c>
      <c r="D127" s="406">
        <v>17657</v>
      </c>
      <c r="E127" s="407">
        <v>50765</v>
      </c>
    </row>
    <row r="128" spans="2:5" x14ac:dyDescent="0.3">
      <c r="B128" s="268">
        <v>44562</v>
      </c>
      <c r="C128" s="286">
        <v>2120</v>
      </c>
      <c r="D128" s="286">
        <v>1047</v>
      </c>
      <c r="E128" s="374">
        <v>3167</v>
      </c>
    </row>
    <row r="129" spans="2:5" x14ac:dyDescent="0.3">
      <c r="B129" s="268">
        <v>44593</v>
      </c>
      <c r="C129" s="286">
        <v>1533</v>
      </c>
      <c r="D129" s="286">
        <v>678</v>
      </c>
      <c r="E129" s="374">
        <v>2211</v>
      </c>
    </row>
    <row r="130" spans="2:5" x14ac:dyDescent="0.3">
      <c r="B130" s="268">
        <v>44621</v>
      </c>
      <c r="C130" s="286">
        <v>1322</v>
      </c>
      <c r="D130" s="286">
        <v>822</v>
      </c>
      <c r="E130" s="374">
        <v>2144</v>
      </c>
    </row>
    <row r="131" spans="2:5" x14ac:dyDescent="0.3">
      <c r="B131" s="268">
        <v>44652</v>
      </c>
      <c r="C131" s="286">
        <v>4292</v>
      </c>
      <c r="D131" s="286">
        <v>2262</v>
      </c>
      <c r="E131" s="374">
        <v>6554</v>
      </c>
    </row>
    <row r="132" spans="2:5" x14ac:dyDescent="0.3">
      <c r="B132" s="268">
        <v>44682</v>
      </c>
      <c r="C132" s="286">
        <v>3114</v>
      </c>
      <c r="D132" s="286">
        <v>1783</v>
      </c>
      <c r="E132" s="374">
        <v>4897</v>
      </c>
    </row>
    <row r="133" spans="2:5" x14ac:dyDescent="0.3">
      <c r="B133" s="268">
        <v>44713</v>
      </c>
      <c r="C133" s="286">
        <v>2806</v>
      </c>
      <c r="D133" s="286">
        <v>1333</v>
      </c>
      <c r="E133" s="374">
        <v>4139</v>
      </c>
    </row>
    <row r="134" spans="2:5" x14ac:dyDescent="0.3">
      <c r="B134" s="268">
        <v>44743</v>
      </c>
      <c r="C134" s="286">
        <v>4112</v>
      </c>
      <c r="D134" s="286">
        <v>1806</v>
      </c>
      <c r="E134" s="374">
        <v>5918</v>
      </c>
    </row>
    <row r="135" spans="2:5" x14ac:dyDescent="0.3">
      <c r="B135" s="268">
        <v>44774</v>
      </c>
      <c r="C135" s="286">
        <v>4749</v>
      </c>
      <c r="D135" s="286">
        <v>2007</v>
      </c>
      <c r="E135" s="374">
        <v>6756</v>
      </c>
    </row>
    <row r="136" spans="2:5" x14ac:dyDescent="0.3">
      <c r="B136" s="268">
        <v>44805</v>
      </c>
      <c r="C136" s="286">
        <v>2253</v>
      </c>
      <c r="D136" s="286">
        <v>1434</v>
      </c>
      <c r="E136" s="374">
        <v>3687</v>
      </c>
    </row>
    <row r="137" spans="2:5" x14ac:dyDescent="0.3">
      <c r="B137" s="268">
        <v>44835</v>
      </c>
      <c r="C137" s="286">
        <v>4664</v>
      </c>
      <c r="D137" s="286">
        <v>2110</v>
      </c>
      <c r="E137" s="374">
        <v>6774</v>
      </c>
    </row>
    <row r="138" spans="2:5" x14ac:dyDescent="0.3">
      <c r="B138" s="268">
        <v>44866</v>
      </c>
      <c r="C138" s="286">
        <v>2215</v>
      </c>
      <c r="D138" s="286">
        <v>1015</v>
      </c>
      <c r="E138" s="374">
        <v>3230</v>
      </c>
    </row>
    <row r="139" spans="2:5" x14ac:dyDescent="0.3">
      <c r="B139" s="268">
        <v>44896</v>
      </c>
      <c r="C139" s="286">
        <v>911</v>
      </c>
      <c r="D139" s="286">
        <v>503</v>
      </c>
      <c r="E139" s="374">
        <v>1414</v>
      </c>
    </row>
    <row r="140" spans="2:5" x14ac:dyDescent="0.3">
      <c r="B140" s="408" t="s">
        <v>66</v>
      </c>
      <c r="C140" s="406">
        <v>34091</v>
      </c>
      <c r="D140" s="406">
        <v>16800</v>
      </c>
      <c r="E140" s="407">
        <v>50891</v>
      </c>
    </row>
    <row r="141" spans="2:5" x14ac:dyDescent="0.3">
      <c r="B141" s="268">
        <v>44927</v>
      </c>
      <c r="C141" s="286">
        <v>4342</v>
      </c>
      <c r="D141" s="286">
        <v>1839</v>
      </c>
      <c r="E141" s="374">
        <v>6181</v>
      </c>
    </row>
    <row r="142" spans="2:5" x14ac:dyDescent="0.3">
      <c r="B142" s="268">
        <v>44958</v>
      </c>
      <c r="C142" s="286">
        <v>3408</v>
      </c>
      <c r="D142" s="286">
        <v>1537</v>
      </c>
      <c r="E142" s="374">
        <v>4945</v>
      </c>
    </row>
    <row r="143" spans="2:5" x14ac:dyDescent="0.3">
      <c r="B143" s="269">
        <v>44986</v>
      </c>
      <c r="C143" s="286">
        <v>4511</v>
      </c>
      <c r="D143" s="286">
        <v>1868</v>
      </c>
      <c r="E143" s="374">
        <v>6379</v>
      </c>
    </row>
    <row r="144" spans="2:5" x14ac:dyDescent="0.3">
      <c r="B144" s="269">
        <v>45017</v>
      </c>
      <c r="C144" s="286">
        <v>3511</v>
      </c>
      <c r="D144" s="286">
        <v>1609</v>
      </c>
      <c r="E144" s="374">
        <v>5120</v>
      </c>
    </row>
    <row r="145" spans="2:10" x14ac:dyDescent="0.3">
      <c r="B145" s="269">
        <v>45047</v>
      </c>
      <c r="C145" s="286">
        <v>3827</v>
      </c>
      <c r="D145" s="286">
        <v>1949</v>
      </c>
      <c r="E145" s="374">
        <v>5776</v>
      </c>
    </row>
    <row r="146" spans="2:10" x14ac:dyDescent="0.3">
      <c r="B146" s="269">
        <v>45078</v>
      </c>
      <c r="C146" s="286">
        <v>3803</v>
      </c>
      <c r="D146" s="286">
        <v>1656</v>
      </c>
      <c r="E146" s="374">
        <v>5459</v>
      </c>
    </row>
    <row r="147" spans="2:10" x14ac:dyDescent="0.3">
      <c r="B147" s="269">
        <v>45108</v>
      </c>
      <c r="C147" s="286">
        <v>3246</v>
      </c>
      <c r="D147" s="286">
        <v>1391</v>
      </c>
      <c r="E147" s="374">
        <v>4637</v>
      </c>
    </row>
    <row r="148" spans="2:10" x14ac:dyDescent="0.3">
      <c r="B148" s="269">
        <v>45139</v>
      </c>
      <c r="C148" s="286">
        <v>3837</v>
      </c>
      <c r="D148" s="286">
        <v>2097</v>
      </c>
      <c r="E148" s="374">
        <v>5934</v>
      </c>
    </row>
    <row r="149" spans="2:10" x14ac:dyDescent="0.3">
      <c r="B149" s="269">
        <v>45170</v>
      </c>
      <c r="C149" s="286">
        <v>1343</v>
      </c>
      <c r="D149" s="286">
        <v>616</v>
      </c>
      <c r="E149" s="374">
        <v>1959</v>
      </c>
    </row>
    <row r="150" spans="2:10" x14ac:dyDescent="0.3">
      <c r="B150" s="269">
        <v>45200</v>
      </c>
      <c r="C150" s="286">
        <v>799</v>
      </c>
      <c r="D150" s="286">
        <v>466</v>
      </c>
      <c r="E150" s="374">
        <v>1265</v>
      </c>
    </row>
    <row r="151" spans="2:10" x14ac:dyDescent="0.3">
      <c r="B151" s="269">
        <v>45231</v>
      </c>
      <c r="C151" s="286">
        <v>1559</v>
      </c>
      <c r="D151" s="286">
        <v>670</v>
      </c>
      <c r="E151" s="374">
        <v>2229</v>
      </c>
    </row>
    <row r="152" spans="2:10" x14ac:dyDescent="0.3">
      <c r="B152" s="269">
        <v>45261</v>
      </c>
      <c r="C152" s="286">
        <v>1619</v>
      </c>
      <c r="D152" s="286">
        <v>787</v>
      </c>
      <c r="E152" s="374">
        <v>2406</v>
      </c>
    </row>
    <row r="153" spans="2:10" x14ac:dyDescent="0.3">
      <c r="B153" s="408" t="s">
        <v>844</v>
      </c>
      <c r="C153" s="406">
        <v>35805</v>
      </c>
      <c r="D153" s="406">
        <v>16485</v>
      </c>
      <c r="E153" s="407">
        <v>52290</v>
      </c>
    </row>
    <row r="154" spans="2:10" x14ac:dyDescent="0.3">
      <c r="B154" s="269">
        <v>45292</v>
      </c>
      <c r="C154" s="286">
        <v>1812</v>
      </c>
      <c r="D154" s="286">
        <v>1084</v>
      </c>
      <c r="E154" s="374">
        <v>2896</v>
      </c>
    </row>
    <row r="155" spans="2:10" x14ac:dyDescent="0.3">
      <c r="B155" s="269">
        <v>45323</v>
      </c>
      <c r="C155" s="286">
        <v>2439</v>
      </c>
      <c r="D155" s="286">
        <v>1537</v>
      </c>
      <c r="E155" s="374">
        <v>3976</v>
      </c>
    </row>
    <row r="156" spans="2:10" x14ac:dyDescent="0.3">
      <c r="B156" s="269">
        <v>45352</v>
      </c>
      <c r="C156" s="286">
        <v>1471</v>
      </c>
      <c r="D156" s="286">
        <v>912</v>
      </c>
      <c r="E156" s="374">
        <v>2383</v>
      </c>
    </row>
    <row r="157" spans="2:10" x14ac:dyDescent="0.3">
      <c r="B157" s="269">
        <v>45383</v>
      </c>
      <c r="C157" s="286">
        <v>1373</v>
      </c>
      <c r="D157" s="286">
        <v>647</v>
      </c>
      <c r="E157" s="374">
        <v>2020</v>
      </c>
      <c r="H157" s="144"/>
      <c r="I157" s="144"/>
      <c r="J157" s="144"/>
    </row>
    <row r="158" spans="2:10" x14ac:dyDescent="0.3">
      <c r="B158" s="269">
        <v>45413</v>
      </c>
      <c r="C158" s="286">
        <v>1728</v>
      </c>
      <c r="D158" s="286">
        <v>738</v>
      </c>
      <c r="E158" s="374">
        <v>2466</v>
      </c>
      <c r="H158" s="248"/>
      <c r="I158" s="248"/>
    </row>
    <row r="159" spans="2:10" x14ac:dyDescent="0.3">
      <c r="B159" s="269">
        <v>45444</v>
      </c>
      <c r="C159" s="286">
        <v>1212</v>
      </c>
      <c r="D159" s="286">
        <v>589</v>
      </c>
      <c r="E159" s="374">
        <v>1801</v>
      </c>
    </row>
    <row r="160" spans="2:10" x14ac:dyDescent="0.3">
      <c r="B160" s="269">
        <v>45474</v>
      </c>
      <c r="C160" s="286">
        <v>1415</v>
      </c>
      <c r="D160" s="286">
        <v>647</v>
      </c>
      <c r="E160" s="374">
        <v>2062</v>
      </c>
    </row>
    <row r="161" spans="2:5" x14ac:dyDescent="0.3">
      <c r="B161" s="269">
        <v>45505</v>
      </c>
      <c r="C161" s="286">
        <v>1257</v>
      </c>
      <c r="D161" s="286">
        <v>607</v>
      </c>
      <c r="E161" s="374">
        <v>1864</v>
      </c>
    </row>
    <row r="162" spans="2:5" x14ac:dyDescent="0.3">
      <c r="B162" s="269">
        <v>45536</v>
      </c>
      <c r="C162" s="286">
        <v>1268</v>
      </c>
      <c r="D162" s="286">
        <v>648</v>
      </c>
      <c r="E162" s="374">
        <v>1916</v>
      </c>
    </row>
    <row r="163" spans="2:5" x14ac:dyDescent="0.3">
      <c r="B163" s="269">
        <v>45566</v>
      </c>
      <c r="C163" s="286">
        <v>932</v>
      </c>
      <c r="D163" s="286">
        <v>560</v>
      </c>
      <c r="E163" s="374">
        <v>1492</v>
      </c>
    </row>
    <row r="164" spans="2:5" x14ac:dyDescent="0.3">
      <c r="B164" s="269">
        <v>45597</v>
      </c>
      <c r="C164" s="286">
        <v>1036</v>
      </c>
      <c r="D164" s="286">
        <v>774</v>
      </c>
      <c r="E164" s="374">
        <v>1810</v>
      </c>
    </row>
    <row r="165" spans="2:5" x14ac:dyDescent="0.3">
      <c r="B165" s="269">
        <v>45627</v>
      </c>
      <c r="C165" s="286">
        <v>795</v>
      </c>
      <c r="D165" s="286">
        <v>327</v>
      </c>
      <c r="E165" s="374">
        <v>1122</v>
      </c>
    </row>
    <row r="166" spans="2:5" x14ac:dyDescent="0.3">
      <c r="B166" s="409" t="s">
        <v>862</v>
      </c>
      <c r="C166" s="388">
        <v>16738</v>
      </c>
      <c r="D166" s="388">
        <v>9070</v>
      </c>
      <c r="E166" s="393">
        <v>25808</v>
      </c>
    </row>
    <row r="167" spans="2:5" x14ac:dyDescent="0.3">
      <c r="B167" s="269">
        <v>45658</v>
      </c>
      <c r="C167" s="286">
        <v>1141</v>
      </c>
      <c r="D167" s="286">
        <v>638</v>
      </c>
      <c r="E167" s="374">
        <v>1779</v>
      </c>
    </row>
    <row r="168" spans="2:5" x14ac:dyDescent="0.3">
      <c r="B168" s="269">
        <v>45689</v>
      </c>
      <c r="C168" s="286">
        <v>1552</v>
      </c>
      <c r="D168" s="286">
        <v>914</v>
      </c>
      <c r="E168" s="374">
        <v>2466</v>
      </c>
    </row>
    <row r="169" spans="2:5" x14ac:dyDescent="0.3">
      <c r="B169" s="269">
        <v>45717</v>
      </c>
      <c r="C169" s="286">
        <v>1655</v>
      </c>
      <c r="D169" s="286">
        <v>802</v>
      </c>
      <c r="E169" s="374">
        <v>2457</v>
      </c>
    </row>
    <row r="170" spans="2:5" x14ac:dyDescent="0.3">
      <c r="B170" s="269">
        <v>45748</v>
      </c>
      <c r="C170" s="286">
        <v>1331</v>
      </c>
      <c r="D170" s="286">
        <v>662</v>
      </c>
      <c r="E170" s="374">
        <v>1993</v>
      </c>
    </row>
    <row r="171" spans="2:5" x14ac:dyDescent="0.3">
      <c r="B171" s="269">
        <v>45778</v>
      </c>
      <c r="C171" s="286">
        <v>1317</v>
      </c>
      <c r="D171" s="286">
        <v>652</v>
      </c>
      <c r="E171" s="374">
        <v>1969</v>
      </c>
    </row>
    <row r="172" spans="2:5" x14ac:dyDescent="0.3">
      <c r="B172" s="269">
        <v>45809</v>
      </c>
      <c r="C172" s="286">
        <v>1626</v>
      </c>
      <c r="D172" s="286">
        <v>784</v>
      </c>
      <c r="E172" s="374">
        <v>2410</v>
      </c>
    </row>
    <row r="173" spans="2:5" x14ac:dyDescent="0.3">
      <c r="B173" s="269">
        <v>45839</v>
      </c>
      <c r="C173" s="286">
        <v>1394</v>
      </c>
      <c r="D173" s="286">
        <v>711</v>
      </c>
      <c r="E173" s="374">
        <v>2105</v>
      </c>
    </row>
    <row r="174" spans="2:5" x14ac:dyDescent="0.3">
      <c r="B174" s="269">
        <v>45870</v>
      </c>
      <c r="C174" s="286">
        <v>1544</v>
      </c>
      <c r="D174" s="286">
        <v>760</v>
      </c>
      <c r="E174" s="374">
        <v>2304</v>
      </c>
    </row>
    <row r="175" spans="2:5" x14ac:dyDescent="0.3">
      <c r="B175" s="269">
        <v>45901</v>
      </c>
      <c r="C175" s="286">
        <v>647</v>
      </c>
      <c r="D175" s="286">
        <v>340</v>
      </c>
      <c r="E175" s="374">
        <v>987</v>
      </c>
    </row>
    <row r="176" spans="2:5" x14ac:dyDescent="0.3">
      <c r="B176" s="269">
        <v>45931</v>
      </c>
      <c r="C176" s="286">
        <v>890</v>
      </c>
      <c r="D176" s="286">
        <v>509</v>
      </c>
      <c r="E176" s="374">
        <v>1399</v>
      </c>
    </row>
    <row r="177" spans="2:5" x14ac:dyDescent="0.3">
      <c r="B177" s="269">
        <v>45962</v>
      </c>
      <c r="C177" s="286">
        <v>819</v>
      </c>
      <c r="D177" s="286">
        <v>464</v>
      </c>
      <c r="E177" s="374">
        <v>1283</v>
      </c>
    </row>
    <row r="178" spans="2:5" x14ac:dyDescent="0.3">
      <c r="B178" s="269">
        <v>45992</v>
      </c>
      <c r="C178" s="286">
        <v>345</v>
      </c>
      <c r="D178" s="286">
        <v>184</v>
      </c>
      <c r="E178" s="374">
        <v>529</v>
      </c>
    </row>
    <row r="179" spans="2:5" x14ac:dyDescent="0.3">
      <c r="B179" s="409" t="s">
        <v>927</v>
      </c>
      <c r="C179" s="388">
        <v>14261</v>
      </c>
      <c r="D179" s="388">
        <v>7420</v>
      </c>
      <c r="E179" s="393">
        <v>21681</v>
      </c>
    </row>
    <row r="180" spans="2:5" x14ac:dyDescent="0.3">
      <c r="B180" s="400" t="s">
        <v>788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2B76-0C07-43C8-BB79-F88403A93CA1}">
  <sheetPr>
    <tabColor theme="9"/>
  </sheetPr>
  <dimension ref="A1:E119"/>
  <sheetViews>
    <sheetView workbookViewId="0"/>
  </sheetViews>
  <sheetFormatPr baseColWidth="10" defaultRowHeight="14.4" x14ac:dyDescent="0.3"/>
  <cols>
    <col min="1" max="1" width="17.5546875" bestFit="1" customWidth="1"/>
    <col min="2" max="2" width="32.6640625" bestFit="1" customWidth="1"/>
    <col min="3" max="3" width="34.33203125" bestFit="1" customWidth="1"/>
    <col min="4" max="4" width="31.109375" bestFit="1" customWidth="1"/>
    <col min="5" max="5" width="32.88671875" bestFit="1" customWidth="1"/>
  </cols>
  <sheetData>
    <row r="1" spans="1:2" x14ac:dyDescent="0.3">
      <c r="A1" s="204" t="s">
        <v>9</v>
      </c>
      <c r="B1" t="s">
        <v>596</v>
      </c>
    </row>
    <row r="3" spans="1:2" x14ac:dyDescent="0.3">
      <c r="A3" s="204" t="s">
        <v>543</v>
      </c>
    </row>
    <row r="4" spans="1:2" x14ac:dyDescent="0.3">
      <c r="A4" s="205" t="s">
        <v>584</v>
      </c>
    </row>
    <row r="5" spans="1:2" x14ac:dyDescent="0.3">
      <c r="A5" s="209" t="s">
        <v>652</v>
      </c>
      <c r="B5">
        <v>322141</v>
      </c>
    </row>
    <row r="6" spans="1:2" x14ac:dyDescent="0.3">
      <c r="A6" s="209" t="s">
        <v>653</v>
      </c>
      <c r="B6">
        <v>109963</v>
      </c>
    </row>
    <row r="7" spans="1:2" x14ac:dyDescent="0.3">
      <c r="A7" s="209" t="s">
        <v>654</v>
      </c>
      <c r="B7">
        <v>686334</v>
      </c>
    </row>
    <row r="8" spans="1:2" x14ac:dyDescent="0.3">
      <c r="A8" s="209" t="s">
        <v>655</v>
      </c>
      <c r="B8">
        <v>563950</v>
      </c>
    </row>
    <row r="9" spans="1:2" x14ac:dyDescent="0.3">
      <c r="A9" s="205" t="s">
        <v>585</v>
      </c>
    </row>
    <row r="10" spans="1:2" x14ac:dyDescent="0.3">
      <c r="A10" s="209" t="s">
        <v>652</v>
      </c>
      <c r="B10">
        <v>327443</v>
      </c>
    </row>
    <row r="11" spans="1:2" x14ac:dyDescent="0.3">
      <c r="A11" s="209" t="s">
        <v>653</v>
      </c>
      <c r="B11">
        <v>121585</v>
      </c>
    </row>
    <row r="12" spans="1:2" x14ac:dyDescent="0.3">
      <c r="A12" s="209" t="s">
        <v>654</v>
      </c>
      <c r="B12">
        <v>704099</v>
      </c>
    </row>
    <row r="13" spans="1:2" x14ac:dyDescent="0.3">
      <c r="A13" s="209" t="s">
        <v>655</v>
      </c>
      <c r="B13">
        <v>584193</v>
      </c>
    </row>
    <row r="14" spans="1:2" x14ac:dyDescent="0.3">
      <c r="A14" s="205" t="s">
        <v>586</v>
      </c>
    </row>
    <row r="15" spans="1:2" x14ac:dyDescent="0.3">
      <c r="A15" s="209" t="s">
        <v>652</v>
      </c>
      <c r="B15">
        <v>329180</v>
      </c>
    </row>
    <row r="16" spans="1:2" x14ac:dyDescent="0.3">
      <c r="A16" s="209" t="s">
        <v>653</v>
      </c>
      <c r="B16">
        <v>125728</v>
      </c>
    </row>
    <row r="17" spans="1:2" x14ac:dyDescent="0.3">
      <c r="A17" s="209" t="s">
        <v>654</v>
      </c>
      <c r="B17">
        <v>717919</v>
      </c>
    </row>
    <row r="18" spans="1:2" x14ac:dyDescent="0.3">
      <c r="A18" s="209" t="s">
        <v>655</v>
      </c>
      <c r="B18">
        <v>594890</v>
      </c>
    </row>
    <row r="22" spans="1:2" x14ac:dyDescent="0.3">
      <c r="A22" s="204" t="s">
        <v>9</v>
      </c>
      <c r="B22" t="s">
        <v>596</v>
      </c>
    </row>
    <row r="24" spans="1:2" x14ac:dyDescent="0.3">
      <c r="A24" s="204" t="s">
        <v>543</v>
      </c>
    </row>
    <row r="25" spans="1:2" x14ac:dyDescent="0.3">
      <c r="A25" s="205" t="s">
        <v>584</v>
      </c>
    </row>
    <row r="26" spans="1:2" x14ac:dyDescent="0.3">
      <c r="A26" s="209" t="s">
        <v>656</v>
      </c>
      <c r="B26" s="206">
        <v>62098939.511</v>
      </c>
    </row>
    <row r="27" spans="1:2" x14ac:dyDescent="0.3">
      <c r="A27" s="209" t="s">
        <v>657</v>
      </c>
      <c r="B27" s="206">
        <v>21312758.105999999</v>
      </c>
    </row>
    <row r="28" spans="1:2" x14ac:dyDescent="0.3">
      <c r="A28" s="209" t="s">
        <v>658</v>
      </c>
      <c r="B28" s="206">
        <v>131986560.543</v>
      </c>
    </row>
    <row r="29" spans="1:2" x14ac:dyDescent="0.3">
      <c r="A29" s="209" t="s">
        <v>659</v>
      </c>
      <c r="B29" s="206">
        <v>108014882.678</v>
      </c>
    </row>
    <row r="30" spans="1:2" x14ac:dyDescent="0.3">
      <c r="A30" s="205" t="s">
        <v>585</v>
      </c>
      <c r="B30" s="206"/>
    </row>
    <row r="31" spans="1:2" x14ac:dyDescent="0.3">
      <c r="A31" s="209" t="s">
        <v>656</v>
      </c>
      <c r="B31" s="206">
        <v>63080932.634000003</v>
      </c>
    </row>
    <row r="32" spans="1:2" x14ac:dyDescent="0.3">
      <c r="A32" s="209" t="s">
        <v>657</v>
      </c>
      <c r="B32" s="206">
        <v>23564397.059999999</v>
      </c>
    </row>
    <row r="33" spans="1:2" x14ac:dyDescent="0.3">
      <c r="A33" s="209" t="s">
        <v>658</v>
      </c>
      <c r="B33" s="206">
        <v>135236238.01499999</v>
      </c>
    </row>
    <row r="34" spans="1:2" x14ac:dyDescent="0.3">
      <c r="A34" s="209" t="s">
        <v>659</v>
      </c>
      <c r="B34" s="206">
        <v>111537201.04000001</v>
      </c>
    </row>
    <row r="35" spans="1:2" x14ac:dyDescent="0.3">
      <c r="A35" s="205" t="s">
        <v>586</v>
      </c>
      <c r="B35" s="206"/>
    </row>
    <row r="36" spans="1:2" x14ac:dyDescent="0.3">
      <c r="A36" s="209" t="s">
        <v>656</v>
      </c>
      <c r="B36" s="206">
        <v>63417031.792999998</v>
      </c>
    </row>
    <row r="37" spans="1:2" x14ac:dyDescent="0.3">
      <c r="A37" s="209" t="s">
        <v>657</v>
      </c>
      <c r="B37" s="206">
        <v>24368202.673</v>
      </c>
    </row>
    <row r="38" spans="1:2" x14ac:dyDescent="0.3">
      <c r="A38" s="209" t="s">
        <v>658</v>
      </c>
      <c r="B38" s="206">
        <v>137636217.15900001</v>
      </c>
    </row>
    <row r="39" spans="1:2" x14ac:dyDescent="0.3">
      <c r="A39" s="209" t="s">
        <v>659</v>
      </c>
      <c r="B39" s="206">
        <v>113286938.10600001</v>
      </c>
    </row>
    <row r="43" spans="1:2" x14ac:dyDescent="0.3">
      <c r="A43" s="204" t="s">
        <v>9</v>
      </c>
      <c r="B43" t="s">
        <v>596</v>
      </c>
    </row>
    <row r="45" spans="1:2" x14ac:dyDescent="0.3">
      <c r="A45" s="204" t="s">
        <v>543</v>
      </c>
    </row>
    <row r="46" spans="1:2" x14ac:dyDescent="0.3">
      <c r="A46" s="205" t="s">
        <v>584</v>
      </c>
    </row>
    <row r="47" spans="1:2" x14ac:dyDescent="0.3">
      <c r="A47" s="209" t="s">
        <v>660</v>
      </c>
      <c r="B47" s="206">
        <v>61325232.307267956</v>
      </c>
    </row>
    <row r="48" spans="1:2" x14ac:dyDescent="0.3">
      <c r="A48" s="209" t="s">
        <v>661</v>
      </c>
      <c r="B48" s="206">
        <v>21047216.784234114</v>
      </c>
    </row>
    <row r="49" spans="1:2" x14ac:dyDescent="0.3">
      <c r="A49" s="209" t="s">
        <v>662</v>
      </c>
      <c r="B49" s="206">
        <v>130342104.88092148</v>
      </c>
    </row>
    <row r="50" spans="1:2" x14ac:dyDescent="0.3">
      <c r="A50" s="209" t="s">
        <v>663</v>
      </c>
      <c r="B50" s="206">
        <v>106669096.52615377</v>
      </c>
    </row>
    <row r="51" spans="1:2" x14ac:dyDescent="0.3">
      <c r="A51" s="205" t="s">
        <v>585</v>
      </c>
      <c r="B51" s="206"/>
    </row>
    <row r="52" spans="1:2" x14ac:dyDescent="0.3">
      <c r="A52" s="209" t="s">
        <v>660</v>
      </c>
      <c r="B52" s="206">
        <v>62902519.333161265</v>
      </c>
    </row>
    <row r="53" spans="1:2" x14ac:dyDescent="0.3">
      <c r="A53" s="209" t="s">
        <v>661</v>
      </c>
      <c r="B53" s="206">
        <v>23497749.315805372</v>
      </c>
    </row>
    <row r="54" spans="1:2" x14ac:dyDescent="0.3">
      <c r="A54" s="209" t="s">
        <v>662</v>
      </c>
      <c r="B54" s="206">
        <v>134853746.14923665</v>
      </c>
    </row>
    <row r="55" spans="1:2" x14ac:dyDescent="0.3">
      <c r="A55" s="209" t="s">
        <v>663</v>
      </c>
      <c r="B55" s="206">
        <v>111221737.72370252</v>
      </c>
    </row>
    <row r="56" spans="1:2" x14ac:dyDescent="0.3">
      <c r="A56" s="205" t="s">
        <v>586</v>
      </c>
      <c r="B56" s="206"/>
    </row>
    <row r="57" spans="1:2" x14ac:dyDescent="0.3">
      <c r="A57" s="209" t="s">
        <v>660</v>
      </c>
      <c r="B57" s="206">
        <v>63417031.792999998</v>
      </c>
    </row>
    <row r="58" spans="1:2" x14ac:dyDescent="0.3">
      <c r="A58" s="209" t="s">
        <v>661</v>
      </c>
      <c r="B58" s="206">
        <v>24368202.673</v>
      </c>
    </row>
    <row r="59" spans="1:2" x14ac:dyDescent="0.3">
      <c r="A59" s="209" t="s">
        <v>662</v>
      </c>
      <c r="B59" s="206">
        <v>137636217.15900001</v>
      </c>
    </row>
    <row r="60" spans="1:2" x14ac:dyDescent="0.3">
      <c r="A60" s="209" t="s">
        <v>663</v>
      </c>
      <c r="B60" s="206">
        <v>113286938.10600001</v>
      </c>
    </row>
    <row r="67" spans="1:5" x14ac:dyDescent="0.3">
      <c r="A67" s="204" t="s">
        <v>664</v>
      </c>
      <c r="D67" s="204" t="s">
        <v>664</v>
      </c>
    </row>
    <row r="68" spans="1:5" x14ac:dyDescent="0.3">
      <c r="A68" s="205" t="s">
        <v>666</v>
      </c>
      <c r="B68" s="206">
        <v>319227.81818181818</v>
      </c>
      <c r="D68" s="205" t="s">
        <v>670</v>
      </c>
      <c r="E68" s="206">
        <v>626988.27272727271</v>
      </c>
    </row>
    <row r="69" spans="1:5" x14ac:dyDescent="0.3">
      <c r="A69" s="205" t="s">
        <v>652</v>
      </c>
      <c r="B69" s="206">
        <v>3511506</v>
      </c>
      <c r="D69" s="205" t="s">
        <v>668</v>
      </c>
      <c r="E69" s="206">
        <v>6896871</v>
      </c>
    </row>
    <row r="70" spans="1:5" x14ac:dyDescent="0.3">
      <c r="A70" s="205" t="s">
        <v>667</v>
      </c>
      <c r="B70" s="206">
        <v>111460.54545454546</v>
      </c>
      <c r="D70" s="205" t="s">
        <v>671</v>
      </c>
      <c r="E70" s="206">
        <v>488475.90909090912</v>
      </c>
    </row>
    <row r="71" spans="1:5" x14ac:dyDescent="0.3">
      <c r="A71" s="205" t="s">
        <v>665</v>
      </c>
      <c r="B71" s="206">
        <v>1226066</v>
      </c>
      <c r="D71" s="205" t="s">
        <v>669</v>
      </c>
      <c r="E71" s="206">
        <v>5373235</v>
      </c>
    </row>
    <row r="76" spans="1:5" x14ac:dyDescent="0.3">
      <c r="A76" s="204" t="s">
        <v>664</v>
      </c>
      <c r="D76" s="204" t="s">
        <v>664</v>
      </c>
    </row>
    <row r="77" spans="1:5" x14ac:dyDescent="0.3">
      <c r="A77" s="205" t="s">
        <v>674</v>
      </c>
      <c r="B77" s="206">
        <v>60323651.838181823</v>
      </c>
      <c r="D77" s="205" t="s">
        <v>678</v>
      </c>
      <c r="E77" s="206">
        <v>117640304.71290909</v>
      </c>
    </row>
    <row r="78" spans="1:5" x14ac:dyDescent="0.3">
      <c r="A78" s="205" t="s">
        <v>672</v>
      </c>
      <c r="B78" s="206">
        <v>663560170.22000003</v>
      </c>
      <c r="D78" s="205" t="s">
        <v>676</v>
      </c>
      <c r="E78" s="206">
        <v>1294043351.842</v>
      </c>
    </row>
    <row r="79" spans="1:5" x14ac:dyDescent="0.3">
      <c r="A79" s="205" t="s">
        <v>675</v>
      </c>
      <c r="B79" s="206">
        <v>21167797.947545454</v>
      </c>
      <c r="D79" s="205" t="s">
        <v>679</v>
      </c>
      <c r="E79" s="206">
        <v>91979552.724818185</v>
      </c>
    </row>
    <row r="80" spans="1:5" x14ac:dyDescent="0.3">
      <c r="A80" s="205" t="s">
        <v>673</v>
      </c>
      <c r="B80" s="206">
        <v>232845777.42300001</v>
      </c>
      <c r="D80" s="205" t="s">
        <v>677</v>
      </c>
      <c r="E80" s="206">
        <v>1011775079.973</v>
      </c>
    </row>
    <row r="84" spans="1:5" x14ac:dyDescent="0.3">
      <c r="A84" s="204" t="s">
        <v>664</v>
      </c>
      <c r="D84" s="204" t="s">
        <v>664</v>
      </c>
    </row>
    <row r="85" spans="1:5" x14ac:dyDescent="0.3">
      <c r="A85" s="205" t="s">
        <v>682</v>
      </c>
      <c r="B85" s="206">
        <v>57868225.186836265</v>
      </c>
      <c r="D85" s="205" t="s">
        <v>686</v>
      </c>
      <c r="E85" s="206">
        <v>113231615.65594667</v>
      </c>
    </row>
    <row r="86" spans="1:5" x14ac:dyDescent="0.3">
      <c r="A86" s="205" t="s">
        <v>680</v>
      </c>
      <c r="B86" s="206">
        <v>636550477.05519891</v>
      </c>
      <c r="D86" s="205" t="s">
        <v>684</v>
      </c>
      <c r="E86" s="206">
        <v>1245547772.2154133</v>
      </c>
    </row>
    <row r="87" spans="1:5" x14ac:dyDescent="0.3">
      <c r="A87" s="205" t="s">
        <v>683</v>
      </c>
      <c r="B87" s="206">
        <v>20321992.323435444</v>
      </c>
      <c r="D87" s="205" t="s">
        <v>687</v>
      </c>
      <c r="E87" s="206">
        <v>88711833.569766387</v>
      </c>
    </row>
    <row r="88" spans="1:5" x14ac:dyDescent="0.3">
      <c r="A88" s="205" t="s">
        <v>681</v>
      </c>
      <c r="B88" s="206">
        <v>223541915.55778989</v>
      </c>
      <c r="D88" s="205" t="s">
        <v>685</v>
      </c>
      <c r="E88" s="206">
        <v>975830169.26743031</v>
      </c>
    </row>
    <row r="93" spans="1:5" x14ac:dyDescent="0.3">
      <c r="A93" s="204" t="s">
        <v>543</v>
      </c>
      <c r="B93" t="s">
        <v>652</v>
      </c>
      <c r="C93" t="s">
        <v>653</v>
      </c>
      <c r="D93" t="s">
        <v>654</v>
      </c>
      <c r="E93" t="s">
        <v>655</v>
      </c>
    </row>
    <row r="94" spans="1:5" x14ac:dyDescent="0.3">
      <c r="A94" s="205" t="s">
        <v>576</v>
      </c>
      <c r="B94" s="206">
        <v>309683</v>
      </c>
      <c r="C94" s="206">
        <v>106066</v>
      </c>
      <c r="D94" s="206">
        <v>517361</v>
      </c>
      <c r="E94" s="206">
        <v>340110</v>
      </c>
    </row>
    <row r="95" spans="1:5" x14ac:dyDescent="0.3">
      <c r="A95" s="205" t="s">
        <v>577</v>
      </c>
      <c r="B95" s="206">
        <v>312946</v>
      </c>
      <c r="C95" s="206">
        <v>107255</v>
      </c>
      <c r="D95" s="206">
        <v>536699</v>
      </c>
      <c r="E95" s="206">
        <v>361057</v>
      </c>
    </row>
    <row r="96" spans="1:5" x14ac:dyDescent="0.3">
      <c r="A96" s="205" t="s">
        <v>578</v>
      </c>
      <c r="B96" s="206">
        <v>314601</v>
      </c>
      <c r="C96" s="206">
        <v>107763</v>
      </c>
      <c r="D96" s="206">
        <v>552501</v>
      </c>
      <c r="E96" s="206">
        <v>374925</v>
      </c>
    </row>
    <row r="97" spans="1:5" x14ac:dyDescent="0.3">
      <c r="A97" s="205" t="s">
        <v>579</v>
      </c>
      <c r="B97" s="206">
        <v>316872</v>
      </c>
      <c r="C97" s="206">
        <v>108938</v>
      </c>
      <c r="D97" s="206">
        <v>605836</v>
      </c>
      <c r="E97" s="206">
        <v>477591</v>
      </c>
    </row>
    <row r="98" spans="1:5" x14ac:dyDescent="0.3">
      <c r="A98" s="205" t="s">
        <v>580</v>
      </c>
      <c r="B98" s="206">
        <v>317138</v>
      </c>
      <c r="C98" s="206">
        <v>109221</v>
      </c>
      <c r="D98" s="206">
        <v>615086</v>
      </c>
      <c r="E98" s="206">
        <v>487043</v>
      </c>
    </row>
    <row r="99" spans="1:5" x14ac:dyDescent="0.3">
      <c r="A99" s="205" t="s">
        <v>581</v>
      </c>
      <c r="B99" s="206">
        <v>317824</v>
      </c>
      <c r="C99" s="206">
        <v>109691</v>
      </c>
      <c r="D99" s="206">
        <v>621791</v>
      </c>
      <c r="E99" s="206">
        <v>498271</v>
      </c>
    </row>
    <row r="100" spans="1:5" x14ac:dyDescent="0.3">
      <c r="A100" s="205" t="s">
        <v>582</v>
      </c>
      <c r="B100" s="206">
        <v>322017</v>
      </c>
      <c r="C100" s="206">
        <v>110018</v>
      </c>
      <c r="D100" s="206">
        <v>660104</v>
      </c>
      <c r="E100" s="206">
        <v>538150</v>
      </c>
    </row>
    <row r="101" spans="1:5" x14ac:dyDescent="0.3">
      <c r="A101" s="205" t="s">
        <v>583</v>
      </c>
      <c r="B101" s="206">
        <v>321661</v>
      </c>
      <c r="C101" s="206">
        <v>109838</v>
      </c>
      <c r="D101" s="206">
        <v>679141</v>
      </c>
      <c r="E101" s="206">
        <v>553055</v>
      </c>
    </row>
    <row r="102" spans="1:5" x14ac:dyDescent="0.3">
      <c r="A102" s="205" t="s">
        <v>584</v>
      </c>
      <c r="B102" s="206">
        <v>322141</v>
      </c>
      <c r="C102" s="206">
        <v>109963</v>
      </c>
      <c r="D102" s="206">
        <v>686334</v>
      </c>
      <c r="E102" s="206">
        <v>563950</v>
      </c>
    </row>
    <row r="103" spans="1:5" x14ac:dyDescent="0.3">
      <c r="A103" s="205" t="s">
        <v>585</v>
      </c>
      <c r="B103" s="206">
        <v>327443</v>
      </c>
      <c r="C103" s="206">
        <v>121585</v>
      </c>
      <c r="D103" s="206">
        <v>704099</v>
      </c>
      <c r="E103" s="206">
        <v>584193</v>
      </c>
    </row>
    <row r="104" spans="1:5" x14ac:dyDescent="0.3">
      <c r="A104" s="205" t="s">
        <v>586</v>
      </c>
      <c r="B104" s="206">
        <v>329180</v>
      </c>
      <c r="C104" s="206">
        <v>125728</v>
      </c>
      <c r="D104" s="206">
        <v>717919</v>
      </c>
      <c r="E104" s="206">
        <v>594890</v>
      </c>
    </row>
    <row r="108" spans="1:5" x14ac:dyDescent="0.3">
      <c r="A108" s="204" t="s">
        <v>543</v>
      </c>
      <c r="B108" t="s">
        <v>682</v>
      </c>
      <c r="C108" t="s">
        <v>683</v>
      </c>
      <c r="D108" t="s">
        <v>686</v>
      </c>
      <c r="E108" t="s">
        <v>687</v>
      </c>
    </row>
    <row r="109" spans="1:5" x14ac:dyDescent="0.3">
      <c r="A109" s="205" t="s">
        <v>576</v>
      </c>
      <c r="B109" s="206">
        <v>51479972.012799807</v>
      </c>
      <c r="C109" s="206">
        <v>17653929.924414385</v>
      </c>
      <c r="D109" s="206">
        <v>76563175.748604089</v>
      </c>
      <c r="E109" s="206">
        <v>52468769.282160051</v>
      </c>
    </row>
    <row r="110" spans="1:5" x14ac:dyDescent="0.3">
      <c r="A110" s="205" t="s">
        <v>577</v>
      </c>
      <c r="B110" s="206">
        <v>52900839.868866049</v>
      </c>
      <c r="C110" s="206">
        <v>18182522.16710674</v>
      </c>
      <c r="D110" s="206">
        <v>90814177.247717783</v>
      </c>
      <c r="E110" s="206">
        <v>61156596.985792443</v>
      </c>
    </row>
    <row r="111" spans="1:5" x14ac:dyDescent="0.3">
      <c r="A111" s="205" t="s">
        <v>578</v>
      </c>
      <c r="B111" s="206">
        <v>53866571.515622824</v>
      </c>
      <c r="C111" s="206">
        <v>18523266.417408571</v>
      </c>
      <c r="D111" s="206">
        <v>94731528.649637625</v>
      </c>
      <c r="E111" s="206">
        <v>64414474.957863875</v>
      </c>
    </row>
    <row r="112" spans="1:5" x14ac:dyDescent="0.3">
      <c r="A112" s="205" t="s">
        <v>579</v>
      </c>
      <c r="B112" s="206">
        <v>54858966.378384836</v>
      </c>
      <c r="C112" s="206">
        <v>18947987.941543601</v>
      </c>
      <c r="D112" s="206">
        <v>105078731.83953598</v>
      </c>
      <c r="E112" s="206">
        <v>83047981.72619015</v>
      </c>
    </row>
    <row r="113" spans="1:5" x14ac:dyDescent="0.3">
      <c r="A113" s="205" t="s">
        <v>580</v>
      </c>
      <c r="B113" s="206">
        <v>55397966.503543399</v>
      </c>
      <c r="C113" s="206">
        <v>19173743.597283315</v>
      </c>
      <c r="D113" s="206">
        <v>107633875.10387804</v>
      </c>
      <c r="E113" s="206">
        <v>85481507.652592659</v>
      </c>
    </row>
    <row r="114" spans="1:5" x14ac:dyDescent="0.3">
      <c r="A114" s="205" t="s">
        <v>581</v>
      </c>
      <c r="B114" s="206">
        <v>58993211.929863982</v>
      </c>
      <c r="C114" s="206">
        <v>20461815.299974598</v>
      </c>
      <c r="D114" s="206">
        <v>115630826.53683501</v>
      </c>
      <c r="E114" s="206">
        <v>92933917.124145657</v>
      </c>
    </row>
    <row r="115" spans="1:5" x14ac:dyDescent="0.3">
      <c r="A115" s="205" t="s">
        <v>582</v>
      </c>
      <c r="B115" s="206">
        <v>60482279.820567153</v>
      </c>
      <c r="C115" s="206">
        <v>20770526.869989313</v>
      </c>
      <c r="D115" s="206">
        <v>123862548.4774671</v>
      </c>
      <c r="E115" s="206">
        <v>100896180.34271789</v>
      </c>
    </row>
    <row r="116" spans="1:5" x14ac:dyDescent="0.3">
      <c r="A116" s="205" t="s">
        <v>583</v>
      </c>
      <c r="B116" s="206">
        <v>60925885.592121646</v>
      </c>
      <c r="C116" s="206">
        <v>20914954.567029878</v>
      </c>
      <c r="D116" s="206">
        <v>128400840.42257972</v>
      </c>
      <c r="E116" s="206">
        <v>104252968.84011112</v>
      </c>
    </row>
    <row r="117" spans="1:5" x14ac:dyDescent="0.3">
      <c r="A117" s="205" t="s">
        <v>584</v>
      </c>
      <c r="B117" s="206">
        <v>61325232.307267956</v>
      </c>
      <c r="C117" s="206">
        <v>21047216.784234114</v>
      </c>
      <c r="D117" s="206">
        <v>130342104.88092148</v>
      </c>
      <c r="E117" s="206">
        <v>106669096.52615377</v>
      </c>
    </row>
    <row r="118" spans="1:5" x14ac:dyDescent="0.3">
      <c r="A118" s="205" t="s">
        <v>585</v>
      </c>
      <c r="B118" s="206">
        <v>62902519.333161265</v>
      </c>
      <c r="C118" s="206">
        <v>23497749.315805372</v>
      </c>
      <c r="D118" s="206">
        <v>134853746.14923665</v>
      </c>
      <c r="E118" s="206">
        <v>111221737.72370252</v>
      </c>
    </row>
    <row r="119" spans="1:5" x14ac:dyDescent="0.3">
      <c r="A119" s="205" t="s">
        <v>586</v>
      </c>
      <c r="B119" s="206">
        <v>63417031.792999998</v>
      </c>
      <c r="C119" s="206">
        <v>24368202.673</v>
      </c>
      <c r="D119" s="206">
        <v>137636217.15900001</v>
      </c>
      <c r="E119" s="206">
        <v>113286938.10600001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4BCA-27F3-4766-A993-ED9FE8E60CF0}">
  <sheetPr>
    <tabColor theme="5"/>
  </sheetPr>
  <dimension ref="B2:X183"/>
  <sheetViews>
    <sheetView workbookViewId="0">
      <selection activeCell="P28" sqref="P28"/>
    </sheetView>
  </sheetViews>
  <sheetFormatPr baseColWidth="10" defaultRowHeight="14.4" x14ac:dyDescent="0.3"/>
  <cols>
    <col min="2" max="2" width="19.33203125" customWidth="1"/>
  </cols>
  <sheetData>
    <row r="2" spans="2:24" ht="23.4" x14ac:dyDescent="0.3">
      <c r="B2" s="1" t="s">
        <v>728</v>
      </c>
    </row>
    <row r="4" spans="2:24" ht="18" x14ac:dyDescent="0.35">
      <c r="B4" s="293" t="s">
        <v>730</v>
      </c>
      <c r="C4" s="293"/>
      <c r="D4" s="293"/>
      <c r="E4" s="293"/>
      <c r="F4" s="293"/>
      <c r="G4" s="293"/>
      <c r="H4" s="293"/>
      <c r="I4" s="293"/>
      <c r="J4" s="293"/>
      <c r="K4" s="293"/>
    </row>
    <row r="5" spans="2:24" x14ac:dyDescent="0.3">
      <c r="B5" s="3" t="s">
        <v>929</v>
      </c>
    </row>
    <row r="7" spans="2:24" x14ac:dyDescent="0.3">
      <c r="B7" s="529" t="s">
        <v>472</v>
      </c>
      <c r="C7" s="565" t="s">
        <v>688</v>
      </c>
      <c r="D7" s="566"/>
      <c r="E7" s="566"/>
      <c r="F7" s="566"/>
      <c r="G7" s="566"/>
      <c r="H7" s="566"/>
      <c r="I7" s="566"/>
      <c r="J7" s="566"/>
      <c r="K7" s="567"/>
      <c r="L7" s="523" t="s">
        <v>723</v>
      </c>
    </row>
    <row r="8" spans="2:24" x14ac:dyDescent="0.3">
      <c r="B8" s="529"/>
      <c r="C8" s="529" t="s">
        <v>14</v>
      </c>
      <c r="D8" s="529"/>
      <c r="E8" s="529"/>
      <c r="F8" s="550" t="s">
        <v>15</v>
      </c>
      <c r="G8" s="550"/>
      <c r="H8" s="550"/>
      <c r="I8" s="550" t="s">
        <v>724</v>
      </c>
      <c r="J8" s="550"/>
      <c r="K8" s="550"/>
      <c r="L8" s="524"/>
    </row>
    <row r="9" spans="2:24" x14ac:dyDescent="0.3">
      <c r="B9" s="529"/>
      <c r="C9" s="297" t="s">
        <v>73</v>
      </c>
      <c r="D9" s="297" t="s">
        <v>74</v>
      </c>
      <c r="E9" s="298" t="s">
        <v>588</v>
      </c>
      <c r="F9" s="297" t="s">
        <v>73</v>
      </c>
      <c r="G9" s="297" t="s">
        <v>74</v>
      </c>
      <c r="H9" s="298" t="s">
        <v>588</v>
      </c>
      <c r="I9" s="297" t="s">
        <v>73</v>
      </c>
      <c r="J9" s="297" t="s">
        <v>74</v>
      </c>
      <c r="K9" s="298" t="s">
        <v>588</v>
      </c>
      <c r="L9" s="525"/>
    </row>
    <row r="10" spans="2:24" x14ac:dyDescent="0.3">
      <c r="B10" s="394" t="s">
        <v>727</v>
      </c>
      <c r="C10" s="406"/>
      <c r="D10" s="406"/>
      <c r="E10" s="406">
        <v>119211</v>
      </c>
      <c r="F10" s="406"/>
      <c r="G10" s="406"/>
      <c r="H10" s="406">
        <v>1457</v>
      </c>
      <c r="I10" s="406"/>
      <c r="J10" s="406"/>
      <c r="K10" s="406">
        <v>1982</v>
      </c>
      <c r="L10" s="406">
        <v>122650</v>
      </c>
      <c r="N10" s="88"/>
      <c r="O10" s="378"/>
      <c r="P10" s="378"/>
      <c r="Q10" s="378"/>
      <c r="R10" s="378"/>
      <c r="S10" s="378"/>
      <c r="T10" s="378"/>
      <c r="U10" s="378"/>
      <c r="V10" s="378"/>
      <c r="W10" s="378"/>
      <c r="X10" s="378"/>
    </row>
    <row r="11" spans="2:24" x14ac:dyDescent="0.3">
      <c r="B11" s="394" t="s">
        <v>705</v>
      </c>
      <c r="C11" s="406"/>
      <c r="D11" s="406"/>
      <c r="E11" s="407">
        <v>24495</v>
      </c>
      <c r="F11" s="407"/>
      <c r="G11" s="407"/>
      <c r="H11" s="407">
        <v>248</v>
      </c>
      <c r="I11" s="407"/>
      <c r="J11" s="407"/>
      <c r="K11" s="407">
        <v>7862</v>
      </c>
      <c r="L11" s="407">
        <v>32605</v>
      </c>
      <c r="N11" s="88"/>
      <c r="O11" s="378"/>
      <c r="P11" s="378"/>
      <c r="Q11" s="373"/>
      <c r="R11" s="373"/>
      <c r="S11" s="373"/>
      <c r="T11" s="373"/>
      <c r="U11" s="373"/>
      <c r="V11" s="373"/>
      <c r="W11" s="373"/>
      <c r="X11" s="373"/>
    </row>
    <row r="12" spans="2:24" x14ac:dyDescent="0.3">
      <c r="B12" s="266">
        <v>41275</v>
      </c>
      <c r="C12" s="286"/>
      <c r="D12" s="286"/>
      <c r="E12" s="374">
        <v>1593</v>
      </c>
      <c r="F12" s="374"/>
      <c r="G12" s="374"/>
      <c r="H12" s="374">
        <v>15</v>
      </c>
      <c r="I12" s="374"/>
      <c r="J12" s="374"/>
      <c r="K12" s="374">
        <v>924</v>
      </c>
      <c r="L12" s="374">
        <v>2532</v>
      </c>
      <c r="N12" s="377"/>
      <c r="O12" s="379"/>
      <c r="P12" s="379"/>
      <c r="Q12" s="380"/>
      <c r="R12" s="380"/>
      <c r="S12" s="380"/>
      <c r="T12" s="380"/>
      <c r="U12" s="380"/>
      <c r="V12" s="380"/>
      <c r="W12" s="380"/>
      <c r="X12" s="380"/>
    </row>
    <row r="13" spans="2:24" x14ac:dyDescent="0.3">
      <c r="B13" s="266">
        <v>41306</v>
      </c>
      <c r="C13" s="286"/>
      <c r="D13" s="286"/>
      <c r="E13" s="374">
        <v>1468</v>
      </c>
      <c r="F13" s="374"/>
      <c r="G13" s="374"/>
      <c r="H13" s="374">
        <v>22</v>
      </c>
      <c r="I13" s="374"/>
      <c r="J13" s="374"/>
      <c r="K13" s="374">
        <v>949</v>
      </c>
      <c r="L13" s="374">
        <v>2439</v>
      </c>
      <c r="N13" s="377"/>
      <c r="O13" s="379"/>
      <c r="P13" s="379"/>
      <c r="Q13" s="380"/>
      <c r="R13" s="380"/>
      <c r="S13" s="380"/>
      <c r="T13" s="380"/>
      <c r="U13" s="380"/>
      <c r="V13" s="380"/>
      <c r="W13" s="380"/>
      <c r="X13" s="380"/>
    </row>
    <row r="14" spans="2:24" x14ac:dyDescent="0.3">
      <c r="B14" s="266">
        <v>41334</v>
      </c>
      <c r="C14" s="286"/>
      <c r="D14" s="286"/>
      <c r="E14" s="374">
        <v>1784</v>
      </c>
      <c r="F14" s="374"/>
      <c r="G14" s="374"/>
      <c r="H14" s="374">
        <v>16</v>
      </c>
      <c r="I14" s="374"/>
      <c r="J14" s="374"/>
      <c r="K14" s="374">
        <v>631</v>
      </c>
      <c r="L14" s="374">
        <v>2431</v>
      </c>
      <c r="N14" s="377"/>
      <c r="O14" s="379"/>
      <c r="P14" s="379"/>
      <c r="Q14" s="380"/>
      <c r="R14" s="380"/>
      <c r="S14" s="380"/>
      <c r="T14" s="380"/>
      <c r="U14" s="380"/>
      <c r="V14" s="380"/>
      <c r="W14" s="380"/>
      <c r="X14" s="380"/>
    </row>
    <row r="15" spans="2:24" x14ac:dyDescent="0.3">
      <c r="B15" s="266">
        <v>41365</v>
      </c>
      <c r="C15" s="286"/>
      <c r="D15" s="286"/>
      <c r="E15" s="374">
        <v>1305</v>
      </c>
      <c r="F15" s="374"/>
      <c r="G15" s="374"/>
      <c r="H15" s="374">
        <v>44</v>
      </c>
      <c r="I15" s="374"/>
      <c r="J15" s="374"/>
      <c r="K15" s="374">
        <v>502</v>
      </c>
      <c r="L15" s="374">
        <v>1851</v>
      </c>
      <c r="N15" s="377"/>
      <c r="O15" s="379"/>
      <c r="P15" s="379"/>
      <c r="Q15" s="380"/>
      <c r="R15" s="380"/>
      <c r="S15" s="380"/>
      <c r="T15" s="380"/>
      <c r="U15" s="380"/>
      <c r="V15" s="380"/>
      <c r="W15" s="380"/>
      <c r="X15" s="380"/>
    </row>
    <row r="16" spans="2:24" x14ac:dyDescent="0.3">
      <c r="B16" s="266">
        <v>41395</v>
      </c>
      <c r="C16" s="286"/>
      <c r="D16" s="286"/>
      <c r="E16" s="374">
        <v>1777</v>
      </c>
      <c r="F16" s="374"/>
      <c r="G16" s="374"/>
      <c r="H16" s="374">
        <v>10</v>
      </c>
      <c r="I16" s="374"/>
      <c r="J16" s="374"/>
      <c r="K16" s="374">
        <v>582</v>
      </c>
      <c r="L16" s="374">
        <v>2369</v>
      </c>
      <c r="N16" s="377"/>
      <c r="O16" s="379"/>
      <c r="P16" s="379"/>
      <c r="Q16" s="380"/>
      <c r="R16" s="380"/>
      <c r="S16" s="380"/>
      <c r="T16" s="380"/>
      <c r="U16" s="380"/>
      <c r="V16" s="380"/>
      <c r="W16" s="380"/>
      <c r="X16" s="380"/>
    </row>
    <row r="17" spans="2:24" x14ac:dyDescent="0.3">
      <c r="B17" s="266">
        <v>41426</v>
      </c>
      <c r="C17" s="286"/>
      <c r="D17" s="286"/>
      <c r="E17" s="374">
        <v>1540</v>
      </c>
      <c r="F17" s="374"/>
      <c r="G17" s="374"/>
      <c r="H17" s="374">
        <v>16</v>
      </c>
      <c r="I17" s="374"/>
      <c r="J17" s="374"/>
      <c r="K17" s="374">
        <v>725</v>
      </c>
      <c r="L17" s="374">
        <v>2281</v>
      </c>
      <c r="N17" s="377"/>
      <c r="O17" s="379"/>
      <c r="P17" s="379"/>
      <c r="Q17" s="380"/>
      <c r="R17" s="380"/>
      <c r="S17" s="380"/>
      <c r="T17" s="380"/>
      <c r="U17" s="380"/>
      <c r="V17" s="380"/>
      <c r="W17" s="380"/>
      <c r="X17" s="380"/>
    </row>
    <row r="18" spans="2:24" x14ac:dyDescent="0.3">
      <c r="B18" s="266">
        <v>41456</v>
      </c>
      <c r="C18" s="286"/>
      <c r="D18" s="286"/>
      <c r="E18" s="374">
        <v>1026</v>
      </c>
      <c r="F18" s="374"/>
      <c r="G18" s="374"/>
      <c r="H18" s="374">
        <v>10</v>
      </c>
      <c r="I18" s="374"/>
      <c r="J18" s="374"/>
      <c r="K18" s="374">
        <v>1261</v>
      </c>
      <c r="L18" s="374">
        <v>2297</v>
      </c>
      <c r="N18" s="377"/>
      <c r="O18" s="379"/>
      <c r="P18" s="379"/>
      <c r="Q18" s="380"/>
      <c r="R18" s="380"/>
      <c r="S18" s="380"/>
      <c r="T18" s="380"/>
      <c r="U18" s="380"/>
      <c r="V18" s="380"/>
      <c r="W18" s="380"/>
      <c r="X18" s="380"/>
    </row>
    <row r="19" spans="2:24" x14ac:dyDescent="0.3">
      <c r="B19" s="266">
        <v>41487</v>
      </c>
      <c r="C19" s="286"/>
      <c r="D19" s="286"/>
      <c r="E19" s="374">
        <v>610</v>
      </c>
      <c r="F19" s="374"/>
      <c r="G19" s="374"/>
      <c r="H19" s="374">
        <v>14</v>
      </c>
      <c r="I19" s="374"/>
      <c r="J19" s="374"/>
      <c r="K19" s="374">
        <v>854</v>
      </c>
      <c r="L19" s="374">
        <v>1478</v>
      </c>
      <c r="N19" s="377"/>
      <c r="O19" s="379"/>
      <c r="P19" s="379"/>
      <c r="Q19" s="380"/>
      <c r="R19" s="380"/>
      <c r="S19" s="380"/>
      <c r="T19" s="380"/>
      <c r="U19" s="380"/>
      <c r="V19" s="380"/>
      <c r="W19" s="380"/>
      <c r="X19" s="380"/>
    </row>
    <row r="20" spans="2:24" x14ac:dyDescent="0.3">
      <c r="B20" s="266">
        <v>41518</v>
      </c>
      <c r="C20" s="286"/>
      <c r="D20" s="286"/>
      <c r="E20" s="374">
        <v>816</v>
      </c>
      <c r="F20" s="374"/>
      <c r="G20" s="374"/>
      <c r="H20" s="374">
        <v>1</v>
      </c>
      <c r="I20" s="374"/>
      <c r="J20" s="374"/>
      <c r="K20" s="374">
        <v>493</v>
      </c>
      <c r="L20" s="374">
        <v>1310</v>
      </c>
      <c r="N20" s="377"/>
      <c r="O20" s="379"/>
      <c r="P20" s="379"/>
      <c r="Q20" s="380"/>
      <c r="R20" s="380"/>
      <c r="S20" s="380"/>
      <c r="T20" s="380"/>
      <c r="U20" s="380"/>
      <c r="V20" s="380"/>
      <c r="W20" s="380"/>
      <c r="X20" s="380"/>
    </row>
    <row r="21" spans="2:24" x14ac:dyDescent="0.3">
      <c r="B21" s="266">
        <v>41548</v>
      </c>
      <c r="C21" s="286"/>
      <c r="D21" s="286"/>
      <c r="E21" s="374">
        <v>485</v>
      </c>
      <c r="F21" s="374"/>
      <c r="G21" s="374"/>
      <c r="H21" s="374">
        <v>2</v>
      </c>
      <c r="I21" s="374"/>
      <c r="J21" s="374"/>
      <c r="K21" s="374">
        <v>654</v>
      </c>
      <c r="L21" s="374">
        <v>1141</v>
      </c>
      <c r="N21" s="377"/>
      <c r="O21" s="379"/>
      <c r="P21" s="379"/>
      <c r="Q21" s="380"/>
      <c r="R21" s="380"/>
      <c r="S21" s="380"/>
      <c r="T21" s="380"/>
      <c r="U21" s="380"/>
      <c r="V21" s="380"/>
      <c r="W21" s="380"/>
      <c r="X21" s="380"/>
    </row>
    <row r="22" spans="2:24" x14ac:dyDescent="0.3">
      <c r="B22" s="266">
        <v>41579</v>
      </c>
      <c r="C22" s="286"/>
      <c r="D22" s="286"/>
      <c r="E22" s="374">
        <v>480</v>
      </c>
      <c r="F22" s="374"/>
      <c r="G22" s="374"/>
      <c r="H22" s="374">
        <v>2</v>
      </c>
      <c r="I22" s="374"/>
      <c r="J22" s="374"/>
      <c r="K22" s="374">
        <v>443</v>
      </c>
      <c r="L22" s="374">
        <v>925</v>
      </c>
      <c r="N22" s="377"/>
      <c r="O22" s="379"/>
      <c r="P22" s="379"/>
      <c r="Q22" s="380"/>
      <c r="R22" s="380"/>
      <c r="S22" s="380"/>
      <c r="T22" s="380"/>
      <c r="U22" s="380"/>
      <c r="V22" s="380"/>
      <c r="W22" s="380"/>
      <c r="X22" s="380"/>
    </row>
    <row r="23" spans="2:24" x14ac:dyDescent="0.3">
      <c r="B23" s="266">
        <v>41609</v>
      </c>
      <c r="C23" s="286"/>
      <c r="D23" s="286"/>
      <c r="E23" s="374">
        <v>1157</v>
      </c>
      <c r="F23" s="374"/>
      <c r="G23" s="374"/>
      <c r="H23" s="374">
        <v>6</v>
      </c>
      <c r="I23" s="374"/>
      <c r="J23" s="374"/>
      <c r="K23" s="374">
        <v>1108</v>
      </c>
      <c r="L23" s="374">
        <v>2271</v>
      </c>
      <c r="N23" s="377"/>
      <c r="O23" s="379"/>
      <c r="P23" s="379"/>
      <c r="Q23" s="380"/>
      <c r="R23" s="380"/>
      <c r="S23" s="380"/>
      <c r="T23" s="380"/>
      <c r="U23" s="380"/>
      <c r="V23" s="380"/>
      <c r="W23" s="380"/>
      <c r="X23" s="380"/>
    </row>
    <row r="24" spans="2:24" x14ac:dyDescent="0.3">
      <c r="B24" s="394" t="s">
        <v>34</v>
      </c>
      <c r="C24" s="406"/>
      <c r="D24" s="406"/>
      <c r="E24" s="407">
        <v>14041</v>
      </c>
      <c r="F24" s="407"/>
      <c r="G24" s="407"/>
      <c r="H24" s="407">
        <v>158</v>
      </c>
      <c r="I24" s="407"/>
      <c r="J24" s="407"/>
      <c r="K24" s="407">
        <v>9126</v>
      </c>
      <c r="L24" s="407">
        <v>23325</v>
      </c>
      <c r="N24" s="88"/>
      <c r="O24" s="378"/>
      <c r="P24" s="378"/>
      <c r="Q24" s="373"/>
      <c r="R24" s="373"/>
      <c r="S24" s="373"/>
      <c r="T24" s="373"/>
      <c r="U24" s="373"/>
      <c r="V24" s="373"/>
      <c r="W24" s="373"/>
      <c r="X24" s="373"/>
    </row>
    <row r="25" spans="2:24" x14ac:dyDescent="0.3">
      <c r="B25" s="266">
        <v>41640</v>
      </c>
      <c r="C25" s="286"/>
      <c r="D25" s="286"/>
      <c r="E25" s="374">
        <v>1358</v>
      </c>
      <c r="F25" s="374"/>
      <c r="G25" s="374"/>
      <c r="H25" s="374">
        <v>5</v>
      </c>
      <c r="I25" s="374"/>
      <c r="J25" s="374"/>
      <c r="K25" s="374">
        <v>1261</v>
      </c>
      <c r="L25" s="374">
        <v>2624</v>
      </c>
      <c r="N25" s="377"/>
      <c r="O25" s="379"/>
      <c r="P25" s="379"/>
      <c r="Q25" s="380"/>
      <c r="R25" s="380"/>
      <c r="S25" s="380"/>
      <c r="T25" s="380"/>
      <c r="U25" s="380"/>
      <c r="V25" s="380"/>
      <c r="W25" s="380"/>
      <c r="X25" s="380"/>
    </row>
    <row r="26" spans="2:24" x14ac:dyDescent="0.3">
      <c r="B26" s="266">
        <v>41671</v>
      </c>
      <c r="C26" s="286"/>
      <c r="D26" s="286"/>
      <c r="E26" s="374">
        <v>746</v>
      </c>
      <c r="F26" s="374"/>
      <c r="G26" s="374"/>
      <c r="H26" s="374">
        <v>4</v>
      </c>
      <c r="I26" s="374"/>
      <c r="J26" s="374"/>
      <c r="K26" s="374">
        <v>848</v>
      </c>
      <c r="L26" s="374">
        <v>1598</v>
      </c>
      <c r="N26" s="377"/>
      <c r="O26" s="379"/>
      <c r="P26" s="379"/>
      <c r="Q26" s="380"/>
      <c r="R26" s="380"/>
      <c r="S26" s="380"/>
      <c r="T26" s="380"/>
      <c r="U26" s="380"/>
      <c r="V26" s="380"/>
      <c r="W26" s="380"/>
      <c r="X26" s="380"/>
    </row>
    <row r="27" spans="2:24" x14ac:dyDescent="0.3">
      <c r="B27" s="266">
        <v>41699</v>
      </c>
      <c r="C27" s="286"/>
      <c r="D27" s="286"/>
      <c r="E27" s="374">
        <v>1052</v>
      </c>
      <c r="F27" s="374"/>
      <c r="G27" s="374"/>
      <c r="H27" s="374">
        <v>10</v>
      </c>
      <c r="I27" s="374"/>
      <c r="J27" s="374"/>
      <c r="K27" s="374">
        <v>852</v>
      </c>
      <c r="L27" s="374">
        <v>1914</v>
      </c>
      <c r="N27" s="377"/>
      <c r="O27" s="379"/>
      <c r="P27" s="379"/>
      <c r="Q27" s="380"/>
      <c r="R27" s="380"/>
      <c r="S27" s="380"/>
      <c r="T27" s="380"/>
      <c r="U27" s="380"/>
      <c r="V27" s="380"/>
      <c r="W27" s="380"/>
      <c r="X27" s="380"/>
    </row>
    <row r="28" spans="2:24" x14ac:dyDescent="0.3">
      <c r="B28" s="266">
        <v>41730</v>
      </c>
      <c r="C28" s="286"/>
      <c r="D28" s="286"/>
      <c r="E28" s="374">
        <v>549</v>
      </c>
      <c r="F28" s="374"/>
      <c r="G28" s="374"/>
      <c r="H28" s="374">
        <v>4</v>
      </c>
      <c r="I28" s="374"/>
      <c r="J28" s="374"/>
      <c r="K28" s="374">
        <v>512</v>
      </c>
      <c r="L28" s="374">
        <v>1065</v>
      </c>
      <c r="N28" s="377"/>
      <c r="O28" s="379"/>
      <c r="P28" s="379"/>
      <c r="Q28" s="380"/>
      <c r="R28" s="380"/>
      <c r="S28" s="380"/>
      <c r="T28" s="380"/>
      <c r="U28" s="380"/>
      <c r="V28" s="380"/>
      <c r="W28" s="380"/>
      <c r="X28" s="380"/>
    </row>
    <row r="29" spans="2:24" x14ac:dyDescent="0.3">
      <c r="B29" s="266">
        <v>41760</v>
      </c>
      <c r="C29" s="286"/>
      <c r="D29" s="286"/>
      <c r="E29" s="374">
        <v>773</v>
      </c>
      <c r="F29" s="374"/>
      <c r="G29" s="374"/>
      <c r="H29" s="374">
        <v>9</v>
      </c>
      <c r="I29" s="374"/>
      <c r="J29" s="374"/>
      <c r="K29" s="374">
        <v>1137</v>
      </c>
      <c r="L29" s="374">
        <v>1919</v>
      </c>
      <c r="N29" s="377"/>
      <c r="O29" s="379"/>
      <c r="P29" s="379"/>
      <c r="Q29" s="380"/>
      <c r="R29" s="380"/>
      <c r="S29" s="380"/>
      <c r="T29" s="380"/>
      <c r="U29" s="380"/>
      <c r="V29" s="380"/>
      <c r="W29" s="380"/>
      <c r="X29" s="380"/>
    </row>
    <row r="30" spans="2:24" x14ac:dyDescent="0.3">
      <c r="B30" s="266">
        <v>41791</v>
      </c>
      <c r="C30" s="286"/>
      <c r="D30" s="286"/>
      <c r="E30" s="374">
        <v>660</v>
      </c>
      <c r="F30" s="374"/>
      <c r="G30" s="374"/>
      <c r="H30" s="374">
        <v>15</v>
      </c>
      <c r="I30" s="374"/>
      <c r="J30" s="374"/>
      <c r="K30" s="374">
        <v>905</v>
      </c>
      <c r="L30" s="374">
        <v>1580</v>
      </c>
      <c r="N30" s="377"/>
      <c r="O30" s="379"/>
      <c r="P30" s="379"/>
      <c r="Q30" s="380"/>
      <c r="R30" s="380"/>
      <c r="S30" s="380"/>
      <c r="T30" s="380"/>
      <c r="U30" s="380"/>
      <c r="V30" s="380"/>
      <c r="W30" s="380"/>
      <c r="X30" s="380"/>
    </row>
    <row r="31" spans="2:24" x14ac:dyDescent="0.3">
      <c r="B31" s="266">
        <v>41821</v>
      </c>
      <c r="C31" s="286"/>
      <c r="D31" s="286"/>
      <c r="E31" s="374">
        <v>881</v>
      </c>
      <c r="F31" s="374"/>
      <c r="G31" s="374"/>
      <c r="H31" s="374">
        <v>15</v>
      </c>
      <c r="I31" s="374"/>
      <c r="J31" s="374"/>
      <c r="K31" s="374">
        <v>646</v>
      </c>
      <c r="L31" s="374">
        <v>1542</v>
      </c>
      <c r="N31" s="377"/>
      <c r="O31" s="379"/>
      <c r="P31" s="379"/>
      <c r="Q31" s="380"/>
      <c r="R31" s="380"/>
      <c r="S31" s="380"/>
      <c r="T31" s="380"/>
      <c r="U31" s="380"/>
      <c r="V31" s="380"/>
      <c r="W31" s="380"/>
      <c r="X31" s="380"/>
    </row>
    <row r="32" spans="2:24" x14ac:dyDescent="0.3">
      <c r="B32" s="266">
        <v>41852</v>
      </c>
      <c r="C32" s="286"/>
      <c r="D32" s="286"/>
      <c r="E32" s="374">
        <v>825</v>
      </c>
      <c r="F32" s="374"/>
      <c r="G32" s="374"/>
      <c r="H32" s="374">
        <v>28</v>
      </c>
      <c r="I32" s="374"/>
      <c r="J32" s="374"/>
      <c r="K32" s="374">
        <v>753</v>
      </c>
      <c r="L32" s="374">
        <v>1606</v>
      </c>
      <c r="N32" s="377"/>
      <c r="O32" s="379"/>
      <c r="P32" s="379"/>
      <c r="Q32" s="380"/>
      <c r="R32" s="380"/>
      <c r="S32" s="380"/>
      <c r="T32" s="380"/>
      <c r="U32" s="380"/>
      <c r="V32" s="380"/>
      <c r="W32" s="380"/>
      <c r="X32" s="380"/>
    </row>
    <row r="33" spans="2:24" x14ac:dyDescent="0.3">
      <c r="B33" s="266">
        <v>41883</v>
      </c>
      <c r="C33" s="286"/>
      <c r="D33" s="286"/>
      <c r="E33" s="374">
        <v>1489</v>
      </c>
      <c r="F33" s="374"/>
      <c r="G33" s="374"/>
      <c r="H33" s="374">
        <v>41</v>
      </c>
      <c r="I33" s="374"/>
      <c r="J33" s="374"/>
      <c r="K33" s="374">
        <v>1146</v>
      </c>
      <c r="L33" s="374">
        <v>2676</v>
      </c>
      <c r="N33" s="377"/>
      <c r="O33" s="379"/>
      <c r="P33" s="379"/>
      <c r="Q33" s="380"/>
      <c r="R33" s="380"/>
      <c r="S33" s="380"/>
      <c r="T33" s="380"/>
      <c r="U33" s="380"/>
      <c r="V33" s="380"/>
      <c r="W33" s="380"/>
      <c r="X33" s="380"/>
    </row>
    <row r="34" spans="2:24" x14ac:dyDescent="0.3">
      <c r="B34" s="266">
        <v>41913</v>
      </c>
      <c r="C34" s="286"/>
      <c r="D34" s="286"/>
      <c r="E34" s="374">
        <v>1667</v>
      </c>
      <c r="F34" s="374"/>
      <c r="G34" s="374"/>
      <c r="H34" s="374">
        <v>132</v>
      </c>
      <c r="I34" s="374"/>
      <c r="J34" s="374"/>
      <c r="K34" s="374">
        <v>827</v>
      </c>
      <c r="L34" s="374">
        <v>2626</v>
      </c>
      <c r="N34" s="377"/>
      <c r="O34" s="379"/>
      <c r="P34" s="379"/>
      <c r="Q34" s="380"/>
      <c r="R34" s="380"/>
      <c r="S34" s="380"/>
      <c r="T34" s="380"/>
      <c r="U34" s="380"/>
      <c r="V34" s="380"/>
      <c r="W34" s="380"/>
      <c r="X34" s="380"/>
    </row>
    <row r="35" spans="2:24" x14ac:dyDescent="0.3">
      <c r="B35" s="266">
        <v>41944</v>
      </c>
      <c r="C35" s="286"/>
      <c r="D35" s="286"/>
      <c r="E35" s="374">
        <v>1332</v>
      </c>
      <c r="F35" s="374"/>
      <c r="G35" s="374"/>
      <c r="H35" s="374">
        <v>22</v>
      </c>
      <c r="I35" s="374"/>
      <c r="J35" s="374"/>
      <c r="K35" s="374">
        <v>1068</v>
      </c>
      <c r="L35" s="374">
        <v>2422</v>
      </c>
      <c r="N35" s="377"/>
      <c r="O35" s="379"/>
      <c r="P35" s="379"/>
      <c r="Q35" s="380"/>
      <c r="R35" s="380"/>
      <c r="S35" s="380"/>
      <c r="T35" s="380"/>
      <c r="U35" s="380"/>
      <c r="V35" s="380"/>
      <c r="W35" s="380"/>
      <c r="X35" s="380"/>
    </row>
    <row r="36" spans="2:24" x14ac:dyDescent="0.3">
      <c r="B36" s="266">
        <v>41974</v>
      </c>
      <c r="C36" s="286"/>
      <c r="D36" s="286"/>
      <c r="E36" s="374">
        <v>500</v>
      </c>
      <c r="F36" s="374"/>
      <c r="G36" s="374"/>
      <c r="H36" s="374">
        <v>14</v>
      </c>
      <c r="I36" s="374"/>
      <c r="J36" s="374"/>
      <c r="K36" s="374">
        <v>835</v>
      </c>
      <c r="L36" s="374">
        <v>1349</v>
      </c>
      <c r="N36" s="377"/>
      <c r="O36" s="379"/>
      <c r="P36" s="379"/>
      <c r="Q36" s="380"/>
      <c r="R36" s="380"/>
      <c r="S36" s="380"/>
      <c r="T36" s="380"/>
      <c r="U36" s="380"/>
      <c r="V36" s="380"/>
      <c r="W36" s="380"/>
      <c r="X36" s="380"/>
    </row>
    <row r="37" spans="2:24" x14ac:dyDescent="0.3">
      <c r="B37" s="394" t="s">
        <v>36</v>
      </c>
      <c r="C37" s="406"/>
      <c r="D37" s="406"/>
      <c r="E37" s="407">
        <v>11832</v>
      </c>
      <c r="F37" s="407"/>
      <c r="G37" s="407"/>
      <c r="H37" s="407">
        <v>299</v>
      </c>
      <c r="I37" s="407"/>
      <c r="J37" s="407"/>
      <c r="K37" s="407">
        <v>10790</v>
      </c>
      <c r="L37" s="407">
        <v>22921</v>
      </c>
      <c r="N37" s="88"/>
      <c r="O37" s="378"/>
      <c r="P37" s="378"/>
      <c r="Q37" s="373"/>
      <c r="R37" s="373"/>
      <c r="S37" s="373"/>
      <c r="T37" s="373"/>
      <c r="U37" s="373"/>
      <c r="V37" s="373"/>
      <c r="W37" s="373"/>
      <c r="X37" s="373"/>
    </row>
    <row r="38" spans="2:24" ht="14.4" customHeight="1" x14ac:dyDescent="0.3">
      <c r="B38" s="266">
        <v>42005</v>
      </c>
      <c r="C38" s="286"/>
      <c r="D38" s="286"/>
      <c r="E38" s="374">
        <v>38</v>
      </c>
      <c r="F38" s="374"/>
      <c r="G38" s="374"/>
      <c r="H38" s="374">
        <v>896</v>
      </c>
      <c r="I38" s="374"/>
      <c r="J38" s="374"/>
      <c r="K38" s="374">
        <v>1448</v>
      </c>
      <c r="L38" s="374">
        <v>2382</v>
      </c>
      <c r="N38" s="377"/>
      <c r="O38" s="379"/>
      <c r="P38" s="379"/>
      <c r="Q38" s="380"/>
      <c r="R38" s="380"/>
      <c r="S38" s="380"/>
      <c r="T38" s="380"/>
      <c r="U38" s="380"/>
      <c r="V38" s="380"/>
      <c r="W38" s="380"/>
      <c r="X38" s="380"/>
    </row>
    <row r="39" spans="2:24" ht="14.4" customHeight="1" x14ac:dyDescent="0.3">
      <c r="B39" s="266">
        <v>42036</v>
      </c>
      <c r="C39" s="286"/>
      <c r="D39" s="286"/>
      <c r="E39" s="374">
        <v>1411</v>
      </c>
      <c r="F39" s="374"/>
      <c r="G39" s="374"/>
      <c r="H39" s="374">
        <v>90</v>
      </c>
      <c r="I39" s="374"/>
      <c r="J39" s="374"/>
      <c r="K39" s="374">
        <v>2461</v>
      </c>
      <c r="L39" s="374">
        <v>3962</v>
      </c>
      <c r="N39" s="377"/>
      <c r="O39" s="379"/>
      <c r="P39" s="379"/>
      <c r="Q39" s="380"/>
      <c r="R39" s="380"/>
      <c r="S39" s="380"/>
      <c r="T39" s="380"/>
      <c r="U39" s="380"/>
      <c r="V39" s="380"/>
      <c r="W39" s="380"/>
      <c r="X39" s="380"/>
    </row>
    <row r="40" spans="2:24" ht="14.4" customHeight="1" x14ac:dyDescent="0.3">
      <c r="B40" s="266">
        <v>42064</v>
      </c>
      <c r="C40" s="286"/>
      <c r="D40" s="286"/>
      <c r="E40" s="374">
        <v>1147</v>
      </c>
      <c r="F40" s="374"/>
      <c r="G40" s="374"/>
      <c r="H40" s="374">
        <v>78</v>
      </c>
      <c r="I40" s="374"/>
      <c r="J40" s="374"/>
      <c r="K40" s="374">
        <v>1427</v>
      </c>
      <c r="L40" s="374">
        <v>2652</v>
      </c>
      <c r="N40" s="377"/>
      <c r="O40" s="379"/>
      <c r="P40" s="379"/>
      <c r="Q40" s="380"/>
      <c r="R40" s="380"/>
      <c r="S40" s="380"/>
      <c r="T40" s="380"/>
      <c r="U40" s="380"/>
      <c r="V40" s="380"/>
      <c r="W40" s="380"/>
      <c r="X40" s="380"/>
    </row>
    <row r="41" spans="2:24" ht="14.4" customHeight="1" x14ac:dyDescent="0.3">
      <c r="B41" s="266">
        <v>42095</v>
      </c>
      <c r="C41" s="286"/>
      <c r="D41" s="286"/>
      <c r="E41" s="374">
        <v>1650</v>
      </c>
      <c r="F41" s="374"/>
      <c r="G41" s="374"/>
      <c r="H41" s="374">
        <v>172</v>
      </c>
      <c r="I41" s="374"/>
      <c r="J41" s="374"/>
      <c r="K41" s="374">
        <v>1480</v>
      </c>
      <c r="L41" s="374">
        <v>3302</v>
      </c>
      <c r="N41" s="377"/>
      <c r="O41" s="379"/>
      <c r="P41" s="379"/>
      <c r="Q41" s="380"/>
      <c r="R41" s="380"/>
      <c r="S41" s="380"/>
      <c r="T41" s="380"/>
      <c r="U41" s="380"/>
      <c r="V41" s="380"/>
      <c r="W41" s="380"/>
      <c r="X41" s="380"/>
    </row>
    <row r="42" spans="2:24" ht="14.4" customHeight="1" x14ac:dyDescent="0.3">
      <c r="B42" s="266">
        <v>42125</v>
      </c>
      <c r="C42" s="286"/>
      <c r="D42" s="286"/>
      <c r="E42" s="374">
        <v>1272</v>
      </c>
      <c r="F42" s="374"/>
      <c r="G42" s="374"/>
      <c r="H42" s="374">
        <v>123</v>
      </c>
      <c r="I42" s="374"/>
      <c r="J42" s="374"/>
      <c r="K42" s="374">
        <v>169</v>
      </c>
      <c r="L42" s="374">
        <v>1564</v>
      </c>
      <c r="N42" s="377"/>
      <c r="O42" s="379"/>
      <c r="P42" s="379"/>
      <c r="Q42" s="380"/>
      <c r="R42" s="380"/>
      <c r="S42" s="380"/>
      <c r="T42" s="380"/>
      <c r="U42" s="380"/>
      <c r="V42" s="380"/>
      <c r="W42" s="380"/>
      <c r="X42" s="380"/>
    </row>
    <row r="43" spans="2:24" ht="14.4" customHeight="1" x14ac:dyDescent="0.3">
      <c r="B43" s="266">
        <v>42156</v>
      </c>
      <c r="C43" s="286"/>
      <c r="D43" s="286"/>
      <c r="E43" s="374">
        <v>1877</v>
      </c>
      <c r="F43" s="374"/>
      <c r="G43" s="374"/>
      <c r="H43" s="374">
        <v>135</v>
      </c>
      <c r="I43" s="374"/>
      <c r="J43" s="374"/>
      <c r="K43" s="374">
        <v>447</v>
      </c>
      <c r="L43" s="374">
        <v>2459</v>
      </c>
      <c r="N43" s="377"/>
      <c r="O43" s="379"/>
      <c r="P43" s="379"/>
      <c r="Q43" s="380"/>
      <c r="R43" s="380"/>
      <c r="S43" s="380"/>
      <c r="T43" s="380"/>
      <c r="U43" s="380"/>
      <c r="V43" s="380"/>
      <c r="W43" s="380"/>
      <c r="X43" s="380"/>
    </row>
    <row r="44" spans="2:24" ht="14.4" customHeight="1" x14ac:dyDescent="0.3">
      <c r="B44" s="266">
        <v>42186</v>
      </c>
      <c r="C44" s="286"/>
      <c r="D44" s="286"/>
      <c r="E44" s="374">
        <v>1030</v>
      </c>
      <c r="F44" s="374"/>
      <c r="G44" s="374"/>
      <c r="H44" s="374">
        <v>110</v>
      </c>
      <c r="I44" s="374"/>
      <c r="J44" s="374"/>
      <c r="K44" s="374">
        <v>167</v>
      </c>
      <c r="L44" s="374">
        <v>1307</v>
      </c>
      <c r="N44" s="377"/>
      <c r="O44" s="379"/>
      <c r="P44" s="379"/>
      <c r="Q44" s="380"/>
      <c r="R44" s="380"/>
      <c r="S44" s="380"/>
      <c r="T44" s="380"/>
      <c r="U44" s="380"/>
      <c r="V44" s="380"/>
      <c r="W44" s="380"/>
      <c r="X44" s="380"/>
    </row>
    <row r="45" spans="2:24" ht="14.4" customHeight="1" x14ac:dyDescent="0.3">
      <c r="B45" s="266">
        <v>42217</v>
      </c>
      <c r="C45" s="286"/>
      <c r="D45" s="286"/>
      <c r="E45" s="374">
        <v>1674</v>
      </c>
      <c r="F45" s="374"/>
      <c r="G45" s="374"/>
      <c r="H45" s="374">
        <v>113</v>
      </c>
      <c r="I45" s="374"/>
      <c r="J45" s="374"/>
      <c r="K45" s="374">
        <v>218</v>
      </c>
      <c r="L45" s="374">
        <v>2005</v>
      </c>
      <c r="N45" s="377"/>
      <c r="O45" s="379"/>
      <c r="P45" s="379"/>
      <c r="Q45" s="380"/>
      <c r="R45" s="380"/>
      <c r="S45" s="380"/>
      <c r="T45" s="380"/>
      <c r="U45" s="380"/>
      <c r="V45" s="380"/>
      <c r="W45" s="380"/>
      <c r="X45" s="380"/>
    </row>
    <row r="46" spans="2:24" ht="14.4" customHeight="1" x14ac:dyDescent="0.3">
      <c r="B46" s="266">
        <v>42248</v>
      </c>
      <c r="C46" s="286"/>
      <c r="D46" s="286"/>
      <c r="E46" s="374">
        <v>1313</v>
      </c>
      <c r="F46" s="374"/>
      <c r="G46" s="374"/>
      <c r="H46" s="374">
        <v>136</v>
      </c>
      <c r="I46" s="374"/>
      <c r="J46" s="374"/>
      <c r="K46" s="374">
        <v>156</v>
      </c>
      <c r="L46" s="374">
        <v>1605</v>
      </c>
      <c r="N46" s="377"/>
      <c r="O46" s="379"/>
      <c r="P46" s="379"/>
      <c r="Q46" s="380"/>
      <c r="R46" s="380"/>
      <c r="S46" s="380"/>
      <c r="T46" s="380"/>
      <c r="U46" s="380"/>
      <c r="V46" s="380"/>
      <c r="W46" s="380"/>
      <c r="X46" s="380"/>
    </row>
    <row r="47" spans="2:24" ht="14.4" customHeight="1" x14ac:dyDescent="0.3">
      <c r="B47" s="266">
        <v>42278</v>
      </c>
      <c r="C47" s="286"/>
      <c r="D47" s="286"/>
      <c r="E47" s="374">
        <v>5045</v>
      </c>
      <c r="F47" s="374"/>
      <c r="G47" s="374"/>
      <c r="H47" s="374">
        <v>104</v>
      </c>
      <c r="I47" s="374"/>
      <c r="J47" s="374"/>
      <c r="K47" s="374">
        <v>21</v>
      </c>
      <c r="L47" s="374">
        <v>5170</v>
      </c>
      <c r="N47" s="377"/>
      <c r="O47" s="379"/>
      <c r="P47" s="379"/>
      <c r="Q47" s="380"/>
      <c r="R47" s="380"/>
      <c r="S47" s="380"/>
      <c r="T47" s="380"/>
      <c r="U47" s="380"/>
      <c r="V47" s="380"/>
      <c r="W47" s="380"/>
      <c r="X47" s="380"/>
    </row>
    <row r="48" spans="2:24" ht="14.4" customHeight="1" x14ac:dyDescent="0.3">
      <c r="B48" s="266">
        <v>42309</v>
      </c>
      <c r="C48" s="286"/>
      <c r="D48" s="286"/>
      <c r="E48" s="374">
        <v>1924</v>
      </c>
      <c r="F48" s="374"/>
      <c r="G48" s="374"/>
      <c r="H48" s="374">
        <v>764</v>
      </c>
      <c r="I48" s="374"/>
      <c r="J48" s="374"/>
      <c r="K48" s="374">
        <v>49</v>
      </c>
      <c r="L48" s="374">
        <v>2737</v>
      </c>
      <c r="N48" s="377"/>
      <c r="O48" s="379"/>
      <c r="P48" s="379"/>
      <c r="Q48" s="380"/>
      <c r="R48" s="380"/>
      <c r="S48" s="380"/>
      <c r="T48" s="380"/>
      <c r="U48" s="380"/>
      <c r="V48" s="380"/>
      <c r="W48" s="380"/>
      <c r="X48" s="380"/>
    </row>
    <row r="49" spans="2:24" ht="14.4" customHeight="1" x14ac:dyDescent="0.3">
      <c r="B49" s="266">
        <v>42339</v>
      </c>
      <c r="C49" s="286"/>
      <c r="D49" s="286"/>
      <c r="E49" s="374">
        <v>1346</v>
      </c>
      <c r="F49" s="374"/>
      <c r="G49" s="374"/>
      <c r="H49" s="374">
        <v>239</v>
      </c>
      <c r="I49" s="374"/>
      <c r="J49" s="374"/>
      <c r="K49" s="374">
        <v>217</v>
      </c>
      <c r="L49" s="374">
        <v>1802</v>
      </c>
      <c r="N49" s="377"/>
      <c r="O49" s="379"/>
      <c r="P49" s="379"/>
      <c r="Q49" s="380"/>
      <c r="R49" s="380"/>
      <c r="S49" s="380"/>
      <c r="T49" s="380"/>
      <c r="U49" s="380"/>
      <c r="V49" s="380"/>
      <c r="W49" s="380"/>
      <c r="X49" s="380"/>
    </row>
    <row r="50" spans="2:24" x14ac:dyDescent="0.3">
      <c r="B50" s="394" t="s">
        <v>38</v>
      </c>
      <c r="C50" s="406"/>
      <c r="D50" s="406"/>
      <c r="E50" s="407">
        <v>19727</v>
      </c>
      <c r="F50" s="407"/>
      <c r="G50" s="407"/>
      <c r="H50" s="407">
        <v>2960</v>
      </c>
      <c r="I50" s="407"/>
      <c r="J50" s="407"/>
      <c r="K50" s="407">
        <v>8260</v>
      </c>
      <c r="L50" s="407">
        <v>30947</v>
      </c>
      <c r="N50" s="88"/>
      <c r="O50" s="378"/>
      <c r="P50" s="378"/>
      <c r="Q50" s="373"/>
      <c r="R50" s="373"/>
      <c r="S50" s="373"/>
      <c r="T50" s="373"/>
      <c r="U50" s="373"/>
      <c r="V50" s="373"/>
      <c r="W50" s="373"/>
      <c r="X50" s="373"/>
    </row>
    <row r="51" spans="2:24" x14ac:dyDescent="0.3">
      <c r="B51" s="266">
        <v>42370</v>
      </c>
      <c r="C51" s="286"/>
      <c r="D51" s="286"/>
      <c r="E51" s="374">
        <v>3773</v>
      </c>
      <c r="F51" s="374"/>
      <c r="G51" s="374"/>
      <c r="H51" s="374">
        <v>149</v>
      </c>
      <c r="I51" s="374"/>
      <c r="J51" s="374"/>
      <c r="K51" s="374">
        <v>57</v>
      </c>
      <c r="L51" s="374">
        <v>3979</v>
      </c>
      <c r="N51" s="377"/>
      <c r="O51" s="379"/>
      <c r="P51" s="379"/>
      <c r="Q51" s="380"/>
      <c r="R51" s="380"/>
      <c r="S51" s="380"/>
      <c r="T51" s="380"/>
      <c r="U51" s="380"/>
      <c r="V51" s="380"/>
      <c r="W51" s="380"/>
      <c r="X51" s="380"/>
    </row>
    <row r="52" spans="2:24" x14ac:dyDescent="0.3">
      <c r="B52" s="266">
        <v>42401</v>
      </c>
      <c r="C52" s="286"/>
      <c r="D52" s="286"/>
      <c r="E52" s="374">
        <v>4253</v>
      </c>
      <c r="F52" s="374"/>
      <c r="G52" s="374"/>
      <c r="H52" s="374">
        <v>113</v>
      </c>
      <c r="I52" s="374"/>
      <c r="J52" s="374"/>
      <c r="K52" s="374">
        <v>0</v>
      </c>
      <c r="L52" s="374">
        <v>4366</v>
      </c>
      <c r="N52" s="377"/>
      <c r="O52" s="379"/>
      <c r="P52" s="379"/>
      <c r="Q52" s="380"/>
      <c r="R52" s="380"/>
      <c r="S52" s="380"/>
      <c r="T52" s="380"/>
      <c r="U52" s="380"/>
      <c r="V52" s="380"/>
      <c r="W52" s="380"/>
      <c r="X52" s="380"/>
    </row>
    <row r="53" spans="2:24" x14ac:dyDescent="0.3">
      <c r="B53" s="266">
        <v>42430</v>
      </c>
      <c r="C53" s="286"/>
      <c r="D53" s="286"/>
      <c r="E53" s="374">
        <v>2016</v>
      </c>
      <c r="F53" s="374"/>
      <c r="G53" s="374"/>
      <c r="H53" s="374">
        <v>25</v>
      </c>
      <c r="I53" s="374"/>
      <c r="J53" s="374"/>
      <c r="K53" s="374">
        <v>15</v>
      </c>
      <c r="L53" s="374">
        <v>2056</v>
      </c>
      <c r="N53" s="377"/>
      <c r="O53" s="379"/>
      <c r="P53" s="379"/>
      <c r="Q53" s="380"/>
      <c r="R53" s="380"/>
      <c r="S53" s="380"/>
      <c r="T53" s="380"/>
      <c r="U53" s="380"/>
      <c r="V53" s="380"/>
      <c r="W53" s="380"/>
      <c r="X53" s="380"/>
    </row>
    <row r="54" spans="2:24" x14ac:dyDescent="0.3">
      <c r="B54" s="266">
        <v>42461</v>
      </c>
      <c r="C54" s="286"/>
      <c r="D54" s="286"/>
      <c r="E54" s="374">
        <v>2405</v>
      </c>
      <c r="F54" s="374"/>
      <c r="G54" s="374"/>
      <c r="H54" s="374">
        <v>33</v>
      </c>
      <c r="I54" s="374"/>
      <c r="J54" s="374"/>
      <c r="K54" s="374">
        <v>16</v>
      </c>
      <c r="L54" s="374">
        <v>2454</v>
      </c>
      <c r="N54" s="377"/>
      <c r="O54" s="379"/>
      <c r="P54" s="379"/>
      <c r="Q54" s="380"/>
      <c r="R54" s="380"/>
      <c r="S54" s="380"/>
      <c r="T54" s="380"/>
      <c r="U54" s="380"/>
      <c r="V54" s="380"/>
      <c r="W54" s="380"/>
      <c r="X54" s="380"/>
    </row>
    <row r="55" spans="2:24" x14ac:dyDescent="0.3">
      <c r="B55" s="266">
        <v>42491</v>
      </c>
      <c r="C55" s="286">
        <v>996</v>
      </c>
      <c r="D55" s="286">
        <v>817</v>
      </c>
      <c r="E55" s="374">
        <v>1813</v>
      </c>
      <c r="F55" s="374">
        <v>17</v>
      </c>
      <c r="G55" s="374">
        <v>17</v>
      </c>
      <c r="H55" s="374">
        <v>34</v>
      </c>
      <c r="I55" s="374">
        <v>8</v>
      </c>
      <c r="J55" s="374">
        <v>0</v>
      </c>
      <c r="K55" s="374">
        <v>8</v>
      </c>
      <c r="L55" s="374">
        <v>1855</v>
      </c>
      <c r="N55" s="377"/>
      <c r="O55" s="379"/>
      <c r="P55" s="379"/>
      <c r="Q55" s="380"/>
      <c r="R55" s="380"/>
      <c r="S55" s="380"/>
      <c r="T55" s="380"/>
      <c r="U55" s="380"/>
      <c r="V55" s="380"/>
      <c r="W55" s="380"/>
      <c r="X55" s="380"/>
    </row>
    <row r="56" spans="2:24" x14ac:dyDescent="0.3">
      <c r="B56" s="266">
        <v>42522</v>
      </c>
      <c r="C56" s="286">
        <v>957</v>
      </c>
      <c r="D56" s="286">
        <v>898</v>
      </c>
      <c r="E56" s="374">
        <v>1855</v>
      </c>
      <c r="F56" s="374">
        <v>15</v>
      </c>
      <c r="G56" s="374">
        <v>21</v>
      </c>
      <c r="H56" s="374">
        <v>36</v>
      </c>
      <c r="I56" s="374">
        <v>11</v>
      </c>
      <c r="J56" s="374">
        <v>5</v>
      </c>
      <c r="K56" s="374">
        <v>16</v>
      </c>
      <c r="L56" s="374">
        <v>1907</v>
      </c>
      <c r="N56" s="377"/>
      <c r="O56" s="379"/>
      <c r="P56" s="379"/>
      <c r="Q56" s="380"/>
      <c r="R56" s="380"/>
      <c r="S56" s="380"/>
      <c r="T56" s="380"/>
      <c r="U56" s="380"/>
      <c r="V56" s="380"/>
      <c r="W56" s="380"/>
      <c r="X56" s="380"/>
    </row>
    <row r="57" spans="2:24" x14ac:dyDescent="0.3">
      <c r="B57" s="266">
        <v>42552</v>
      </c>
      <c r="C57" s="286">
        <v>977</v>
      </c>
      <c r="D57" s="286">
        <v>835</v>
      </c>
      <c r="E57" s="374">
        <v>1812</v>
      </c>
      <c r="F57" s="374">
        <v>24</v>
      </c>
      <c r="G57" s="374">
        <v>24</v>
      </c>
      <c r="H57" s="374">
        <v>48</v>
      </c>
      <c r="I57" s="374">
        <v>10</v>
      </c>
      <c r="J57" s="374">
        <v>13</v>
      </c>
      <c r="K57" s="374">
        <v>23</v>
      </c>
      <c r="L57" s="374">
        <v>1883</v>
      </c>
      <c r="N57" s="377"/>
      <c r="O57" s="379"/>
      <c r="P57" s="379"/>
      <c r="Q57" s="380"/>
      <c r="R57" s="380"/>
      <c r="S57" s="380"/>
      <c r="T57" s="380"/>
      <c r="U57" s="380"/>
      <c r="V57" s="380"/>
      <c r="W57" s="380"/>
      <c r="X57" s="380"/>
    </row>
    <row r="58" spans="2:24" x14ac:dyDescent="0.3">
      <c r="B58" s="266">
        <v>42583</v>
      </c>
      <c r="C58" s="286">
        <v>2266</v>
      </c>
      <c r="D58" s="286">
        <v>1640</v>
      </c>
      <c r="E58" s="374">
        <v>3906</v>
      </c>
      <c r="F58" s="374">
        <v>90</v>
      </c>
      <c r="G58" s="374">
        <v>73</v>
      </c>
      <c r="H58" s="374">
        <v>163</v>
      </c>
      <c r="I58" s="374">
        <v>19</v>
      </c>
      <c r="J58" s="374">
        <v>15</v>
      </c>
      <c r="K58" s="374">
        <v>34</v>
      </c>
      <c r="L58" s="374">
        <v>4103</v>
      </c>
      <c r="N58" s="377"/>
      <c r="O58" s="379"/>
      <c r="P58" s="379"/>
      <c r="Q58" s="380"/>
      <c r="R58" s="380"/>
      <c r="S58" s="380"/>
      <c r="T58" s="380"/>
      <c r="U58" s="380"/>
      <c r="V58" s="380"/>
      <c r="W58" s="380"/>
      <c r="X58" s="380"/>
    </row>
    <row r="59" spans="2:24" x14ac:dyDescent="0.3">
      <c r="B59" s="266">
        <v>42614</v>
      </c>
      <c r="C59" s="286">
        <v>948</v>
      </c>
      <c r="D59" s="286">
        <v>779</v>
      </c>
      <c r="E59" s="374">
        <v>1727</v>
      </c>
      <c r="F59" s="374">
        <v>42</v>
      </c>
      <c r="G59" s="374">
        <v>41</v>
      </c>
      <c r="H59" s="374">
        <v>83</v>
      </c>
      <c r="I59" s="374">
        <v>3</v>
      </c>
      <c r="J59" s="374">
        <v>0</v>
      </c>
      <c r="K59" s="374">
        <v>3</v>
      </c>
      <c r="L59" s="374">
        <v>1813</v>
      </c>
      <c r="N59" s="377"/>
      <c r="O59" s="379"/>
      <c r="P59" s="379"/>
      <c r="Q59" s="380"/>
      <c r="R59" s="380"/>
      <c r="S59" s="380"/>
      <c r="T59" s="380"/>
      <c r="U59" s="380"/>
      <c r="V59" s="380"/>
      <c r="W59" s="380"/>
      <c r="X59" s="380"/>
    </row>
    <row r="60" spans="2:24" x14ac:dyDescent="0.3">
      <c r="B60" s="266">
        <v>42644</v>
      </c>
      <c r="C60" s="286">
        <v>770</v>
      </c>
      <c r="D60" s="286">
        <v>832</v>
      </c>
      <c r="E60" s="374">
        <v>1602</v>
      </c>
      <c r="F60" s="374">
        <v>13</v>
      </c>
      <c r="G60" s="374">
        <v>16</v>
      </c>
      <c r="H60" s="374">
        <v>29</v>
      </c>
      <c r="I60" s="374">
        <v>0</v>
      </c>
      <c r="J60" s="374">
        <v>0</v>
      </c>
      <c r="K60" s="374">
        <v>0</v>
      </c>
      <c r="L60" s="374">
        <v>1631</v>
      </c>
      <c r="N60" s="377"/>
      <c r="O60" s="379"/>
      <c r="P60" s="379"/>
      <c r="Q60" s="380"/>
      <c r="R60" s="380"/>
      <c r="S60" s="380"/>
      <c r="T60" s="380"/>
      <c r="U60" s="380"/>
      <c r="V60" s="380"/>
      <c r="W60" s="380"/>
      <c r="X60" s="380"/>
    </row>
    <row r="61" spans="2:24" x14ac:dyDescent="0.3">
      <c r="B61" s="266">
        <v>42675</v>
      </c>
      <c r="C61" s="286">
        <v>484</v>
      </c>
      <c r="D61" s="286">
        <v>317</v>
      </c>
      <c r="E61" s="374">
        <v>801</v>
      </c>
      <c r="F61" s="374">
        <v>12</v>
      </c>
      <c r="G61" s="374">
        <v>9</v>
      </c>
      <c r="H61" s="374">
        <v>21</v>
      </c>
      <c r="I61" s="374">
        <v>0</v>
      </c>
      <c r="J61" s="374">
        <v>0</v>
      </c>
      <c r="K61" s="374">
        <v>0</v>
      </c>
      <c r="L61" s="374">
        <v>822</v>
      </c>
      <c r="N61" s="377"/>
      <c r="O61" s="379"/>
      <c r="P61" s="379"/>
      <c r="Q61" s="380"/>
      <c r="R61" s="380"/>
      <c r="S61" s="380"/>
      <c r="T61" s="380"/>
      <c r="U61" s="380"/>
      <c r="V61" s="380"/>
      <c r="W61" s="380"/>
      <c r="X61" s="380"/>
    </row>
    <row r="62" spans="2:24" collapsed="1" x14ac:dyDescent="0.3">
      <c r="B62" s="266">
        <v>42705</v>
      </c>
      <c r="C62" s="286">
        <v>1057</v>
      </c>
      <c r="D62" s="286">
        <v>797</v>
      </c>
      <c r="E62" s="374">
        <v>1854</v>
      </c>
      <c r="F62" s="374">
        <v>156</v>
      </c>
      <c r="G62" s="374">
        <v>126</v>
      </c>
      <c r="H62" s="374">
        <v>282</v>
      </c>
      <c r="I62" s="374">
        <v>6</v>
      </c>
      <c r="J62" s="374">
        <v>0</v>
      </c>
      <c r="K62" s="374">
        <v>6</v>
      </c>
      <c r="L62" s="374">
        <v>2142</v>
      </c>
      <c r="N62" s="377"/>
      <c r="O62" s="379"/>
      <c r="P62" s="379"/>
      <c r="Q62" s="380"/>
      <c r="R62" s="380"/>
      <c r="S62" s="380"/>
      <c r="T62" s="380"/>
      <c r="U62" s="380"/>
      <c r="V62" s="380"/>
      <c r="W62" s="380"/>
      <c r="X62" s="380"/>
    </row>
    <row r="63" spans="2:24" x14ac:dyDescent="0.3">
      <c r="B63" s="394" t="s">
        <v>55</v>
      </c>
      <c r="C63" s="406"/>
      <c r="D63" s="406"/>
      <c r="E63" s="407">
        <v>27817</v>
      </c>
      <c r="F63" s="407"/>
      <c r="G63" s="407"/>
      <c r="H63" s="407">
        <v>1016</v>
      </c>
      <c r="I63" s="407"/>
      <c r="J63" s="407"/>
      <c r="K63" s="407">
        <v>178</v>
      </c>
      <c r="L63" s="407">
        <v>29011</v>
      </c>
      <c r="N63" s="88"/>
      <c r="O63" s="378"/>
      <c r="P63" s="378"/>
      <c r="Q63" s="373"/>
      <c r="R63" s="373"/>
      <c r="S63" s="373"/>
      <c r="T63" s="373"/>
      <c r="U63" s="373"/>
      <c r="V63" s="373"/>
      <c r="W63" s="373"/>
      <c r="X63" s="373"/>
    </row>
    <row r="64" spans="2:24" x14ac:dyDescent="0.3">
      <c r="B64" s="266">
        <v>42736</v>
      </c>
      <c r="C64" s="286">
        <v>1709</v>
      </c>
      <c r="D64" s="286">
        <v>1188</v>
      </c>
      <c r="E64" s="374">
        <v>2897</v>
      </c>
      <c r="F64" s="374">
        <v>87</v>
      </c>
      <c r="G64" s="374">
        <v>62</v>
      </c>
      <c r="H64" s="374">
        <v>149</v>
      </c>
      <c r="I64" s="374">
        <v>21</v>
      </c>
      <c r="J64" s="374">
        <v>22</v>
      </c>
      <c r="K64" s="374">
        <v>43</v>
      </c>
      <c r="L64" s="374">
        <v>3089</v>
      </c>
      <c r="N64" s="377"/>
      <c r="O64" s="379"/>
      <c r="P64" s="379"/>
      <c r="Q64" s="380"/>
      <c r="R64" s="380"/>
      <c r="S64" s="380"/>
      <c r="T64" s="380"/>
      <c r="U64" s="380"/>
      <c r="V64" s="380"/>
      <c r="W64" s="380"/>
      <c r="X64" s="380"/>
    </row>
    <row r="65" spans="2:24" x14ac:dyDescent="0.3">
      <c r="B65" s="266">
        <v>42767</v>
      </c>
      <c r="C65" s="286">
        <v>1599</v>
      </c>
      <c r="D65" s="286">
        <v>1237</v>
      </c>
      <c r="E65" s="374">
        <v>2836</v>
      </c>
      <c r="F65" s="374">
        <v>35</v>
      </c>
      <c r="G65" s="374">
        <v>42</v>
      </c>
      <c r="H65" s="374">
        <v>77</v>
      </c>
      <c r="I65" s="374">
        <v>11</v>
      </c>
      <c r="J65" s="374">
        <v>10</v>
      </c>
      <c r="K65" s="374">
        <v>21</v>
      </c>
      <c r="L65" s="374">
        <v>2934</v>
      </c>
      <c r="N65" s="377"/>
      <c r="O65" s="379"/>
      <c r="P65" s="379"/>
      <c r="Q65" s="380"/>
      <c r="R65" s="380"/>
      <c r="S65" s="380"/>
      <c r="T65" s="380"/>
      <c r="U65" s="380"/>
      <c r="V65" s="380"/>
      <c r="W65" s="380"/>
      <c r="X65" s="380"/>
    </row>
    <row r="66" spans="2:24" x14ac:dyDescent="0.3">
      <c r="B66" s="266">
        <v>42795</v>
      </c>
      <c r="C66" s="286">
        <v>1281</v>
      </c>
      <c r="D66" s="286">
        <v>949</v>
      </c>
      <c r="E66" s="374">
        <v>2230</v>
      </c>
      <c r="F66" s="374">
        <v>63</v>
      </c>
      <c r="G66" s="374">
        <v>47</v>
      </c>
      <c r="H66" s="374">
        <v>110</v>
      </c>
      <c r="I66" s="374">
        <v>18</v>
      </c>
      <c r="J66" s="374">
        <v>10</v>
      </c>
      <c r="K66" s="374">
        <v>28</v>
      </c>
      <c r="L66" s="374">
        <v>2368</v>
      </c>
      <c r="N66" s="377"/>
      <c r="O66" s="379"/>
      <c r="P66" s="379"/>
      <c r="Q66" s="380"/>
      <c r="R66" s="380"/>
      <c r="S66" s="380"/>
      <c r="T66" s="380"/>
      <c r="U66" s="380"/>
      <c r="V66" s="380"/>
      <c r="W66" s="380"/>
      <c r="X66" s="380"/>
    </row>
    <row r="67" spans="2:24" x14ac:dyDescent="0.3">
      <c r="B67" s="266">
        <v>42826</v>
      </c>
      <c r="C67" s="286">
        <v>694</v>
      </c>
      <c r="D67" s="286">
        <v>578</v>
      </c>
      <c r="E67" s="374">
        <v>1272</v>
      </c>
      <c r="F67" s="374">
        <v>16</v>
      </c>
      <c r="G67" s="374">
        <v>19</v>
      </c>
      <c r="H67" s="374">
        <v>35</v>
      </c>
      <c r="I67" s="374">
        <v>8</v>
      </c>
      <c r="J67" s="374">
        <v>7</v>
      </c>
      <c r="K67" s="374">
        <v>15</v>
      </c>
      <c r="L67" s="374">
        <v>1322</v>
      </c>
      <c r="N67" s="377"/>
      <c r="O67" s="379"/>
      <c r="P67" s="379"/>
      <c r="Q67" s="380"/>
      <c r="R67" s="380"/>
      <c r="S67" s="380"/>
      <c r="T67" s="380"/>
      <c r="U67" s="380"/>
      <c r="V67" s="380"/>
      <c r="W67" s="380"/>
      <c r="X67" s="380"/>
    </row>
    <row r="68" spans="2:24" x14ac:dyDescent="0.3">
      <c r="B68" s="266">
        <v>42856</v>
      </c>
      <c r="C68" s="286">
        <v>698</v>
      </c>
      <c r="D68" s="286">
        <v>493</v>
      </c>
      <c r="E68" s="374">
        <v>1191</v>
      </c>
      <c r="F68" s="374">
        <v>13</v>
      </c>
      <c r="G68" s="374">
        <v>3</v>
      </c>
      <c r="H68" s="374">
        <v>16</v>
      </c>
      <c r="I68" s="374">
        <v>45</v>
      </c>
      <c r="J68" s="374">
        <v>41</v>
      </c>
      <c r="K68" s="374">
        <v>86</v>
      </c>
      <c r="L68" s="374">
        <v>1293</v>
      </c>
      <c r="N68" s="377"/>
      <c r="O68" s="379"/>
      <c r="P68" s="379"/>
      <c r="Q68" s="380"/>
      <c r="R68" s="380"/>
      <c r="S68" s="380"/>
      <c r="T68" s="380"/>
      <c r="U68" s="380"/>
      <c r="V68" s="380"/>
      <c r="W68" s="380"/>
      <c r="X68" s="380"/>
    </row>
    <row r="69" spans="2:24" x14ac:dyDescent="0.3">
      <c r="B69" s="266">
        <v>42887</v>
      </c>
      <c r="C69" s="286">
        <v>891</v>
      </c>
      <c r="D69" s="286">
        <v>581</v>
      </c>
      <c r="E69" s="374">
        <v>1472</v>
      </c>
      <c r="F69" s="374">
        <v>18</v>
      </c>
      <c r="G69" s="374">
        <v>18</v>
      </c>
      <c r="H69" s="374">
        <v>36</v>
      </c>
      <c r="I69" s="374">
        <v>10</v>
      </c>
      <c r="J69" s="374">
        <v>12</v>
      </c>
      <c r="K69" s="374">
        <v>22</v>
      </c>
      <c r="L69" s="374">
        <v>1530</v>
      </c>
      <c r="N69" s="377"/>
      <c r="O69" s="379"/>
      <c r="P69" s="379"/>
      <c r="Q69" s="380"/>
      <c r="R69" s="380"/>
      <c r="S69" s="380"/>
      <c r="T69" s="380"/>
      <c r="U69" s="380"/>
      <c r="V69" s="380"/>
      <c r="W69" s="380"/>
      <c r="X69" s="380"/>
    </row>
    <row r="70" spans="2:24" x14ac:dyDescent="0.3">
      <c r="B70" s="266">
        <v>42917</v>
      </c>
      <c r="C70" s="286">
        <v>857</v>
      </c>
      <c r="D70" s="286">
        <v>571</v>
      </c>
      <c r="E70" s="374">
        <v>1428</v>
      </c>
      <c r="F70" s="374">
        <v>15</v>
      </c>
      <c r="G70" s="374">
        <v>14</v>
      </c>
      <c r="H70" s="374">
        <v>29</v>
      </c>
      <c r="I70" s="374">
        <v>84</v>
      </c>
      <c r="J70" s="374">
        <v>54</v>
      </c>
      <c r="K70" s="374">
        <v>138</v>
      </c>
      <c r="L70" s="374">
        <v>1595</v>
      </c>
      <c r="N70" s="377"/>
      <c r="O70" s="379"/>
      <c r="P70" s="379"/>
      <c r="Q70" s="380"/>
      <c r="R70" s="380"/>
      <c r="S70" s="380"/>
      <c r="T70" s="380"/>
      <c r="U70" s="380"/>
      <c r="V70" s="380"/>
      <c r="W70" s="380"/>
      <c r="X70" s="380"/>
    </row>
    <row r="71" spans="2:24" x14ac:dyDescent="0.3">
      <c r="B71" s="266">
        <v>42948</v>
      </c>
      <c r="C71" s="286">
        <v>697</v>
      </c>
      <c r="D71" s="286">
        <v>460</v>
      </c>
      <c r="E71" s="374">
        <v>1157</v>
      </c>
      <c r="F71" s="374">
        <v>11</v>
      </c>
      <c r="G71" s="374">
        <v>9</v>
      </c>
      <c r="H71" s="374">
        <v>20</v>
      </c>
      <c r="I71" s="374">
        <v>43</v>
      </c>
      <c r="J71" s="374">
        <v>34</v>
      </c>
      <c r="K71" s="374">
        <v>77</v>
      </c>
      <c r="L71" s="374">
        <v>1254</v>
      </c>
      <c r="N71" s="377"/>
      <c r="O71" s="379"/>
      <c r="P71" s="379"/>
      <c r="Q71" s="380"/>
      <c r="R71" s="380"/>
      <c r="S71" s="380"/>
      <c r="T71" s="380"/>
      <c r="U71" s="380"/>
      <c r="V71" s="380"/>
      <c r="W71" s="380"/>
      <c r="X71" s="380"/>
    </row>
    <row r="72" spans="2:24" x14ac:dyDescent="0.3">
      <c r="B72" s="266">
        <v>42979</v>
      </c>
      <c r="C72" s="286">
        <v>850</v>
      </c>
      <c r="D72" s="286">
        <v>547</v>
      </c>
      <c r="E72" s="374">
        <v>1397</v>
      </c>
      <c r="F72" s="374">
        <v>1</v>
      </c>
      <c r="G72" s="374">
        <v>3</v>
      </c>
      <c r="H72" s="374">
        <v>4</v>
      </c>
      <c r="I72" s="374">
        <v>12</v>
      </c>
      <c r="J72" s="374">
        <v>14</v>
      </c>
      <c r="K72" s="374">
        <v>26</v>
      </c>
      <c r="L72" s="374">
        <v>1427</v>
      </c>
      <c r="N72" s="377"/>
      <c r="O72" s="379"/>
      <c r="P72" s="379"/>
      <c r="Q72" s="380"/>
      <c r="R72" s="380"/>
      <c r="S72" s="380"/>
      <c r="T72" s="380"/>
      <c r="U72" s="380"/>
      <c r="V72" s="380"/>
      <c r="W72" s="380"/>
      <c r="X72" s="380"/>
    </row>
    <row r="73" spans="2:24" x14ac:dyDescent="0.3">
      <c r="B73" s="266">
        <v>43009</v>
      </c>
      <c r="C73" s="286">
        <v>305</v>
      </c>
      <c r="D73" s="286">
        <v>234</v>
      </c>
      <c r="E73" s="374">
        <v>539</v>
      </c>
      <c r="F73" s="374">
        <v>11</v>
      </c>
      <c r="G73" s="374">
        <v>11</v>
      </c>
      <c r="H73" s="374">
        <v>22</v>
      </c>
      <c r="I73" s="374">
        <v>36</v>
      </c>
      <c r="J73" s="374">
        <v>19</v>
      </c>
      <c r="K73" s="374">
        <v>55</v>
      </c>
      <c r="L73" s="374">
        <v>616</v>
      </c>
      <c r="N73" s="377"/>
      <c r="O73" s="379"/>
      <c r="P73" s="379"/>
      <c r="Q73" s="380"/>
      <c r="R73" s="380"/>
      <c r="S73" s="380"/>
      <c r="T73" s="380"/>
      <c r="U73" s="380"/>
      <c r="V73" s="380"/>
      <c r="W73" s="380"/>
      <c r="X73" s="380"/>
    </row>
    <row r="74" spans="2:24" x14ac:dyDescent="0.3">
      <c r="B74" s="266">
        <v>43040</v>
      </c>
      <c r="C74" s="286">
        <v>524</v>
      </c>
      <c r="D74" s="286">
        <v>369</v>
      </c>
      <c r="E74" s="374">
        <v>893</v>
      </c>
      <c r="F74" s="374">
        <v>15</v>
      </c>
      <c r="G74" s="374">
        <v>6</v>
      </c>
      <c r="H74" s="374">
        <v>21</v>
      </c>
      <c r="I74" s="374">
        <v>22</v>
      </c>
      <c r="J74" s="374">
        <v>11</v>
      </c>
      <c r="K74" s="374">
        <v>33</v>
      </c>
      <c r="L74" s="374">
        <v>947</v>
      </c>
      <c r="N74" s="377"/>
      <c r="O74" s="379"/>
      <c r="P74" s="379"/>
      <c r="Q74" s="380"/>
      <c r="R74" s="380"/>
      <c r="S74" s="380"/>
      <c r="T74" s="380"/>
      <c r="U74" s="380"/>
      <c r="V74" s="380"/>
      <c r="W74" s="380"/>
      <c r="X74" s="380"/>
    </row>
    <row r="75" spans="2:24" x14ac:dyDescent="0.3">
      <c r="B75" s="266">
        <v>43070</v>
      </c>
      <c r="C75" s="286">
        <v>638</v>
      </c>
      <c r="D75" s="286">
        <v>595</v>
      </c>
      <c r="E75" s="374">
        <v>1233</v>
      </c>
      <c r="F75" s="374">
        <v>17</v>
      </c>
      <c r="G75" s="374">
        <v>15</v>
      </c>
      <c r="H75" s="374">
        <v>32</v>
      </c>
      <c r="I75" s="374">
        <v>5</v>
      </c>
      <c r="J75" s="374">
        <v>5</v>
      </c>
      <c r="K75" s="374">
        <v>10</v>
      </c>
      <c r="L75" s="374">
        <v>1275</v>
      </c>
      <c r="N75" s="377"/>
      <c r="O75" s="379"/>
      <c r="P75" s="379"/>
      <c r="Q75" s="380"/>
      <c r="R75" s="380"/>
      <c r="S75" s="380"/>
      <c r="T75" s="380"/>
      <c r="U75" s="380"/>
      <c r="V75" s="380"/>
      <c r="W75" s="380"/>
      <c r="X75" s="380"/>
    </row>
    <row r="76" spans="2:24" x14ac:dyDescent="0.3">
      <c r="B76" s="394" t="s">
        <v>58</v>
      </c>
      <c r="C76" s="406"/>
      <c r="D76" s="406"/>
      <c r="E76" s="407">
        <v>18545</v>
      </c>
      <c r="F76" s="407"/>
      <c r="G76" s="407"/>
      <c r="H76" s="407">
        <v>551</v>
      </c>
      <c r="I76" s="407"/>
      <c r="J76" s="407"/>
      <c r="K76" s="407">
        <v>554</v>
      </c>
      <c r="L76" s="407">
        <v>19650</v>
      </c>
      <c r="N76" s="88"/>
      <c r="O76" s="378"/>
      <c r="P76" s="378"/>
      <c r="Q76" s="373"/>
      <c r="R76" s="373"/>
      <c r="S76" s="373"/>
      <c r="T76" s="373"/>
      <c r="U76" s="373"/>
      <c r="V76" s="373"/>
      <c r="W76" s="373"/>
      <c r="X76" s="373"/>
    </row>
    <row r="77" spans="2:24" x14ac:dyDescent="0.3">
      <c r="B77" s="266">
        <v>43101</v>
      </c>
      <c r="C77" s="286">
        <v>755</v>
      </c>
      <c r="D77" s="286">
        <v>663</v>
      </c>
      <c r="E77" s="374">
        <v>1418</v>
      </c>
      <c r="F77" s="374">
        <v>14</v>
      </c>
      <c r="G77" s="374">
        <v>12</v>
      </c>
      <c r="H77" s="374">
        <v>26</v>
      </c>
      <c r="I77" s="374">
        <v>8</v>
      </c>
      <c r="J77" s="374">
        <v>3</v>
      </c>
      <c r="K77" s="374">
        <v>11</v>
      </c>
      <c r="L77" s="374">
        <v>1455</v>
      </c>
      <c r="N77" s="377"/>
      <c r="O77" s="379"/>
      <c r="P77" s="379"/>
      <c r="Q77" s="380"/>
      <c r="R77" s="380"/>
      <c r="S77" s="380"/>
      <c r="T77" s="380"/>
      <c r="U77" s="380"/>
      <c r="V77" s="380"/>
      <c r="W77" s="380"/>
      <c r="X77" s="380"/>
    </row>
    <row r="78" spans="2:24" x14ac:dyDescent="0.3">
      <c r="B78" s="266">
        <v>43132</v>
      </c>
      <c r="C78" s="286">
        <v>908</v>
      </c>
      <c r="D78" s="286">
        <v>778</v>
      </c>
      <c r="E78" s="374">
        <v>1686</v>
      </c>
      <c r="F78" s="374">
        <v>16</v>
      </c>
      <c r="G78" s="374">
        <v>9</v>
      </c>
      <c r="H78" s="374">
        <v>25</v>
      </c>
      <c r="I78" s="374">
        <v>55</v>
      </c>
      <c r="J78" s="374">
        <v>50</v>
      </c>
      <c r="K78" s="374">
        <v>105</v>
      </c>
      <c r="L78" s="374">
        <v>1816</v>
      </c>
      <c r="N78" s="377"/>
      <c r="O78" s="379"/>
      <c r="P78" s="379"/>
      <c r="Q78" s="380"/>
      <c r="R78" s="380"/>
      <c r="S78" s="380"/>
      <c r="T78" s="380"/>
      <c r="U78" s="380"/>
      <c r="V78" s="380"/>
      <c r="W78" s="380"/>
      <c r="X78" s="380"/>
    </row>
    <row r="79" spans="2:24" x14ac:dyDescent="0.3">
      <c r="B79" s="266">
        <v>43160</v>
      </c>
      <c r="C79" s="286">
        <v>1306</v>
      </c>
      <c r="D79" s="286">
        <v>853</v>
      </c>
      <c r="E79" s="374">
        <v>2159</v>
      </c>
      <c r="F79" s="374">
        <v>34</v>
      </c>
      <c r="G79" s="374">
        <v>26</v>
      </c>
      <c r="H79" s="374">
        <v>60</v>
      </c>
      <c r="I79" s="374">
        <v>35</v>
      </c>
      <c r="J79" s="374">
        <v>15</v>
      </c>
      <c r="K79" s="374">
        <v>50</v>
      </c>
      <c r="L79" s="374">
        <v>2269</v>
      </c>
      <c r="N79" s="377"/>
      <c r="O79" s="379"/>
      <c r="P79" s="379"/>
      <c r="Q79" s="380"/>
      <c r="R79" s="380"/>
      <c r="S79" s="380"/>
      <c r="T79" s="380"/>
      <c r="U79" s="380"/>
      <c r="V79" s="380"/>
      <c r="W79" s="380"/>
      <c r="X79" s="380"/>
    </row>
    <row r="80" spans="2:24" x14ac:dyDescent="0.3">
      <c r="B80" s="266">
        <v>43191</v>
      </c>
      <c r="C80" s="286">
        <v>1004</v>
      </c>
      <c r="D80" s="286">
        <v>564</v>
      </c>
      <c r="E80" s="374">
        <v>1568</v>
      </c>
      <c r="F80" s="374">
        <v>19</v>
      </c>
      <c r="G80" s="374">
        <v>14</v>
      </c>
      <c r="H80" s="374">
        <v>33</v>
      </c>
      <c r="I80" s="374">
        <v>20</v>
      </c>
      <c r="J80" s="374">
        <v>18</v>
      </c>
      <c r="K80" s="374">
        <v>38</v>
      </c>
      <c r="L80" s="374">
        <v>1639</v>
      </c>
      <c r="N80" s="377"/>
      <c r="O80" s="379"/>
      <c r="P80" s="379"/>
      <c r="Q80" s="380"/>
      <c r="R80" s="380"/>
      <c r="S80" s="380"/>
      <c r="T80" s="380"/>
      <c r="U80" s="380"/>
      <c r="V80" s="380"/>
      <c r="W80" s="380"/>
      <c r="X80" s="380"/>
    </row>
    <row r="81" spans="2:24" x14ac:dyDescent="0.3">
      <c r="B81" s="266">
        <v>43221</v>
      </c>
      <c r="C81" s="286">
        <v>717</v>
      </c>
      <c r="D81" s="286">
        <v>410</v>
      </c>
      <c r="E81" s="374">
        <v>1127</v>
      </c>
      <c r="F81" s="374">
        <v>17</v>
      </c>
      <c r="G81" s="374">
        <v>15</v>
      </c>
      <c r="H81" s="374">
        <v>32</v>
      </c>
      <c r="I81" s="374">
        <v>26</v>
      </c>
      <c r="J81" s="374">
        <v>26</v>
      </c>
      <c r="K81" s="374">
        <v>52</v>
      </c>
      <c r="L81" s="374">
        <v>1211</v>
      </c>
      <c r="N81" s="377"/>
      <c r="O81" s="379"/>
      <c r="P81" s="379"/>
      <c r="Q81" s="380"/>
      <c r="R81" s="380"/>
      <c r="S81" s="380"/>
      <c r="T81" s="380"/>
      <c r="U81" s="380"/>
      <c r="V81" s="380"/>
      <c r="W81" s="380"/>
      <c r="X81" s="380"/>
    </row>
    <row r="82" spans="2:24" x14ac:dyDescent="0.3">
      <c r="B82" s="266">
        <v>43252</v>
      </c>
      <c r="C82" s="286">
        <v>1018</v>
      </c>
      <c r="D82" s="286">
        <v>658</v>
      </c>
      <c r="E82" s="374">
        <v>1676</v>
      </c>
      <c r="F82" s="374">
        <v>18</v>
      </c>
      <c r="G82" s="374">
        <v>12</v>
      </c>
      <c r="H82" s="374">
        <v>30</v>
      </c>
      <c r="I82" s="374">
        <v>23</v>
      </c>
      <c r="J82" s="374">
        <v>10</v>
      </c>
      <c r="K82" s="374">
        <v>33</v>
      </c>
      <c r="L82" s="374">
        <v>1739</v>
      </c>
      <c r="N82" s="377"/>
      <c r="O82" s="379"/>
      <c r="P82" s="379"/>
      <c r="Q82" s="380"/>
      <c r="R82" s="380"/>
      <c r="S82" s="380"/>
      <c r="T82" s="380"/>
      <c r="U82" s="380"/>
      <c r="V82" s="380"/>
      <c r="W82" s="380"/>
      <c r="X82" s="380"/>
    </row>
    <row r="83" spans="2:24" x14ac:dyDescent="0.3">
      <c r="B83" s="266">
        <v>43282</v>
      </c>
      <c r="C83" s="286">
        <v>845</v>
      </c>
      <c r="D83" s="286">
        <v>604</v>
      </c>
      <c r="E83" s="374">
        <v>1449</v>
      </c>
      <c r="F83" s="374">
        <v>17</v>
      </c>
      <c r="G83" s="374">
        <v>33</v>
      </c>
      <c r="H83" s="374">
        <v>50</v>
      </c>
      <c r="I83" s="374">
        <v>35</v>
      </c>
      <c r="J83" s="374">
        <v>31</v>
      </c>
      <c r="K83" s="374">
        <v>66</v>
      </c>
      <c r="L83" s="374">
        <v>1565</v>
      </c>
      <c r="N83" s="377"/>
      <c r="O83" s="379"/>
      <c r="P83" s="379"/>
      <c r="Q83" s="380"/>
      <c r="R83" s="380"/>
      <c r="S83" s="380"/>
      <c r="T83" s="380"/>
      <c r="U83" s="380"/>
      <c r="V83" s="380"/>
      <c r="W83" s="380"/>
      <c r="X83" s="380"/>
    </row>
    <row r="84" spans="2:24" x14ac:dyDescent="0.3">
      <c r="B84" s="266">
        <v>43313</v>
      </c>
      <c r="C84" s="286">
        <v>1178</v>
      </c>
      <c r="D84" s="286">
        <v>821</v>
      </c>
      <c r="E84" s="374">
        <v>1999</v>
      </c>
      <c r="F84" s="374">
        <v>20</v>
      </c>
      <c r="G84" s="374">
        <v>30</v>
      </c>
      <c r="H84" s="374">
        <v>50</v>
      </c>
      <c r="I84" s="374">
        <v>33</v>
      </c>
      <c r="J84" s="374">
        <v>28</v>
      </c>
      <c r="K84" s="374">
        <v>61</v>
      </c>
      <c r="L84" s="374">
        <v>2110</v>
      </c>
      <c r="N84" s="377"/>
      <c r="O84" s="379"/>
      <c r="P84" s="379"/>
      <c r="Q84" s="380"/>
      <c r="R84" s="380"/>
      <c r="S84" s="380"/>
      <c r="T84" s="380"/>
      <c r="U84" s="380"/>
      <c r="V84" s="380"/>
      <c r="W84" s="380"/>
      <c r="X84" s="380"/>
    </row>
    <row r="85" spans="2:24" x14ac:dyDescent="0.3">
      <c r="B85" s="266">
        <v>43344</v>
      </c>
      <c r="C85" s="286">
        <v>1529</v>
      </c>
      <c r="D85" s="286">
        <v>1059</v>
      </c>
      <c r="E85" s="374">
        <v>2588</v>
      </c>
      <c r="F85" s="374">
        <v>40</v>
      </c>
      <c r="G85" s="374">
        <v>42</v>
      </c>
      <c r="H85" s="374">
        <v>82</v>
      </c>
      <c r="I85" s="374">
        <v>45</v>
      </c>
      <c r="J85" s="374">
        <v>15</v>
      </c>
      <c r="K85" s="374">
        <v>60</v>
      </c>
      <c r="L85" s="374">
        <v>2730</v>
      </c>
      <c r="N85" s="377"/>
      <c r="O85" s="379"/>
      <c r="P85" s="379"/>
      <c r="Q85" s="380"/>
      <c r="R85" s="380"/>
      <c r="S85" s="380"/>
      <c r="T85" s="380"/>
      <c r="U85" s="380"/>
      <c r="V85" s="380"/>
      <c r="W85" s="380"/>
      <c r="X85" s="380"/>
    </row>
    <row r="86" spans="2:24" x14ac:dyDescent="0.3">
      <c r="B86" s="266">
        <v>43374</v>
      </c>
      <c r="C86" s="286">
        <v>978</v>
      </c>
      <c r="D86" s="286">
        <v>757</v>
      </c>
      <c r="E86" s="374">
        <v>1735</v>
      </c>
      <c r="F86" s="374">
        <v>21</v>
      </c>
      <c r="G86" s="374">
        <v>40</v>
      </c>
      <c r="H86" s="374">
        <v>61</v>
      </c>
      <c r="I86" s="374">
        <v>27</v>
      </c>
      <c r="J86" s="374">
        <v>13</v>
      </c>
      <c r="K86" s="374">
        <v>40</v>
      </c>
      <c r="L86" s="374">
        <v>1836</v>
      </c>
      <c r="N86" s="377"/>
      <c r="O86" s="379"/>
      <c r="P86" s="379"/>
      <c r="Q86" s="380"/>
      <c r="R86" s="380"/>
      <c r="S86" s="380"/>
      <c r="T86" s="380"/>
      <c r="U86" s="380"/>
      <c r="V86" s="380"/>
      <c r="W86" s="380"/>
      <c r="X86" s="380"/>
    </row>
    <row r="87" spans="2:24" x14ac:dyDescent="0.3">
      <c r="B87" s="266">
        <v>43405</v>
      </c>
      <c r="C87" s="286">
        <v>583</v>
      </c>
      <c r="D87" s="286">
        <v>278</v>
      </c>
      <c r="E87" s="374">
        <v>861</v>
      </c>
      <c r="F87" s="374">
        <v>9</v>
      </c>
      <c r="G87" s="374">
        <v>8</v>
      </c>
      <c r="H87" s="374">
        <v>17</v>
      </c>
      <c r="I87" s="374">
        <v>63</v>
      </c>
      <c r="J87" s="374">
        <v>44</v>
      </c>
      <c r="K87" s="374">
        <v>107</v>
      </c>
      <c r="L87" s="374">
        <v>985</v>
      </c>
      <c r="N87" s="377"/>
      <c r="O87" s="379"/>
      <c r="P87" s="379"/>
      <c r="Q87" s="380"/>
      <c r="R87" s="380"/>
      <c r="S87" s="380"/>
      <c r="T87" s="380"/>
      <c r="U87" s="380"/>
      <c r="V87" s="380"/>
      <c r="W87" s="380"/>
      <c r="X87" s="380"/>
    </row>
    <row r="88" spans="2:24" x14ac:dyDescent="0.3">
      <c r="B88" s="266">
        <v>43435</v>
      </c>
      <c r="C88" s="286">
        <v>1471</v>
      </c>
      <c r="D88" s="286">
        <v>707</v>
      </c>
      <c r="E88" s="374">
        <v>2178</v>
      </c>
      <c r="F88" s="374">
        <v>34</v>
      </c>
      <c r="G88" s="374">
        <v>21</v>
      </c>
      <c r="H88" s="374">
        <v>55</v>
      </c>
      <c r="I88" s="374">
        <v>49</v>
      </c>
      <c r="J88" s="374">
        <v>38</v>
      </c>
      <c r="K88" s="374">
        <v>87</v>
      </c>
      <c r="L88" s="374">
        <v>2320</v>
      </c>
      <c r="N88" s="377"/>
      <c r="O88" s="379"/>
      <c r="P88" s="379"/>
      <c r="Q88" s="380"/>
      <c r="R88" s="380"/>
      <c r="S88" s="380"/>
      <c r="T88" s="380"/>
      <c r="U88" s="380"/>
      <c r="V88" s="380"/>
      <c r="W88" s="380"/>
      <c r="X88" s="380"/>
    </row>
    <row r="89" spans="2:24" x14ac:dyDescent="0.3">
      <c r="B89" s="394" t="s">
        <v>59</v>
      </c>
      <c r="C89" s="406"/>
      <c r="D89" s="406"/>
      <c r="E89" s="407">
        <v>20444</v>
      </c>
      <c r="F89" s="407"/>
      <c r="G89" s="407"/>
      <c r="H89" s="407">
        <v>521</v>
      </c>
      <c r="I89" s="407"/>
      <c r="J89" s="407"/>
      <c r="K89" s="407">
        <v>710</v>
      </c>
      <c r="L89" s="407">
        <v>21675</v>
      </c>
      <c r="N89" s="88"/>
      <c r="O89" s="378"/>
      <c r="P89" s="378"/>
      <c r="Q89" s="373"/>
      <c r="R89" s="373"/>
      <c r="S89" s="373"/>
      <c r="T89" s="373"/>
      <c r="U89" s="373"/>
      <c r="V89" s="373"/>
      <c r="W89" s="373"/>
      <c r="X89" s="373"/>
    </row>
    <row r="90" spans="2:24" x14ac:dyDescent="0.3">
      <c r="B90" s="266">
        <v>43466</v>
      </c>
      <c r="C90" s="286">
        <v>1585</v>
      </c>
      <c r="D90" s="286">
        <v>954</v>
      </c>
      <c r="E90" s="374">
        <v>2539</v>
      </c>
      <c r="F90" s="374">
        <v>44</v>
      </c>
      <c r="G90" s="374">
        <v>43</v>
      </c>
      <c r="H90" s="374">
        <v>87</v>
      </c>
      <c r="I90" s="374">
        <v>82</v>
      </c>
      <c r="J90" s="374">
        <v>27</v>
      </c>
      <c r="K90" s="374">
        <v>109</v>
      </c>
      <c r="L90" s="374">
        <v>2735</v>
      </c>
      <c r="N90" s="377"/>
      <c r="O90" s="379"/>
      <c r="P90" s="379"/>
      <c r="Q90" s="380"/>
      <c r="R90" s="380"/>
      <c r="S90" s="380"/>
      <c r="T90" s="380"/>
      <c r="U90" s="380"/>
      <c r="V90" s="380"/>
      <c r="W90" s="380"/>
      <c r="X90" s="380"/>
    </row>
    <row r="91" spans="2:24" x14ac:dyDescent="0.3">
      <c r="B91" s="266">
        <v>43497</v>
      </c>
      <c r="C91" s="286">
        <v>1537</v>
      </c>
      <c r="D91" s="286">
        <v>762</v>
      </c>
      <c r="E91" s="374">
        <v>2299</v>
      </c>
      <c r="F91" s="374">
        <v>27</v>
      </c>
      <c r="G91" s="374">
        <v>19</v>
      </c>
      <c r="H91" s="374">
        <v>46</v>
      </c>
      <c r="I91" s="374">
        <v>54</v>
      </c>
      <c r="J91" s="374">
        <v>28</v>
      </c>
      <c r="K91" s="374">
        <v>82</v>
      </c>
      <c r="L91" s="374">
        <v>2427</v>
      </c>
      <c r="N91" s="377"/>
      <c r="O91" s="379"/>
      <c r="P91" s="379"/>
      <c r="Q91" s="380"/>
      <c r="R91" s="380"/>
      <c r="S91" s="380"/>
      <c r="T91" s="380"/>
      <c r="U91" s="380"/>
      <c r="V91" s="380"/>
      <c r="W91" s="380"/>
      <c r="X91" s="380"/>
    </row>
    <row r="92" spans="2:24" x14ac:dyDescent="0.3">
      <c r="B92" s="266">
        <v>43525</v>
      </c>
      <c r="C92" s="286">
        <v>454</v>
      </c>
      <c r="D92" s="286">
        <v>329</v>
      </c>
      <c r="E92" s="374">
        <v>783</v>
      </c>
      <c r="F92" s="374">
        <v>8</v>
      </c>
      <c r="G92" s="374">
        <v>7</v>
      </c>
      <c r="H92" s="374">
        <v>15</v>
      </c>
      <c r="I92" s="374">
        <v>5</v>
      </c>
      <c r="J92" s="374">
        <v>6</v>
      </c>
      <c r="K92" s="374">
        <v>11</v>
      </c>
      <c r="L92" s="374">
        <v>809</v>
      </c>
      <c r="N92" s="377"/>
      <c r="O92" s="379"/>
      <c r="P92" s="379"/>
      <c r="Q92" s="380"/>
      <c r="R92" s="380"/>
      <c r="S92" s="380"/>
      <c r="T92" s="380"/>
      <c r="U92" s="380"/>
      <c r="V92" s="380"/>
      <c r="W92" s="380"/>
      <c r="X92" s="380"/>
    </row>
    <row r="93" spans="2:24" x14ac:dyDescent="0.3">
      <c r="B93" s="266">
        <v>43556</v>
      </c>
      <c r="C93" s="286">
        <v>988</v>
      </c>
      <c r="D93" s="286">
        <v>507</v>
      </c>
      <c r="E93" s="374">
        <v>1495</v>
      </c>
      <c r="F93" s="374">
        <v>20</v>
      </c>
      <c r="G93" s="374">
        <v>11</v>
      </c>
      <c r="H93" s="374">
        <v>31</v>
      </c>
      <c r="I93" s="374">
        <v>72</v>
      </c>
      <c r="J93" s="374">
        <v>46</v>
      </c>
      <c r="K93" s="374">
        <v>118</v>
      </c>
      <c r="L93" s="374">
        <v>1644</v>
      </c>
      <c r="N93" s="377"/>
      <c r="O93" s="379"/>
      <c r="P93" s="379"/>
      <c r="Q93" s="380"/>
      <c r="R93" s="380"/>
      <c r="S93" s="380"/>
      <c r="T93" s="380"/>
      <c r="U93" s="380"/>
      <c r="V93" s="380"/>
      <c r="W93" s="380"/>
      <c r="X93" s="380"/>
    </row>
    <row r="94" spans="2:24" x14ac:dyDescent="0.3">
      <c r="B94" s="266">
        <v>43586</v>
      </c>
      <c r="C94" s="286">
        <v>995</v>
      </c>
      <c r="D94" s="286">
        <v>602</v>
      </c>
      <c r="E94" s="374">
        <v>1597</v>
      </c>
      <c r="F94" s="374">
        <v>30</v>
      </c>
      <c r="G94" s="374">
        <v>28</v>
      </c>
      <c r="H94" s="374">
        <v>58</v>
      </c>
      <c r="I94" s="374">
        <v>60</v>
      </c>
      <c r="J94" s="374">
        <v>33</v>
      </c>
      <c r="K94" s="374">
        <v>93</v>
      </c>
      <c r="L94" s="374">
        <v>1748</v>
      </c>
      <c r="N94" s="377"/>
      <c r="O94" s="379"/>
      <c r="P94" s="379"/>
      <c r="Q94" s="380"/>
      <c r="R94" s="380"/>
      <c r="S94" s="380"/>
      <c r="T94" s="380"/>
      <c r="U94" s="380"/>
      <c r="V94" s="380"/>
      <c r="W94" s="380"/>
      <c r="X94" s="380"/>
    </row>
    <row r="95" spans="2:24" x14ac:dyDescent="0.3">
      <c r="B95" s="266">
        <v>43617</v>
      </c>
      <c r="C95" s="286">
        <v>1868</v>
      </c>
      <c r="D95" s="286">
        <v>1297</v>
      </c>
      <c r="E95" s="374">
        <v>3165</v>
      </c>
      <c r="F95" s="374">
        <v>86</v>
      </c>
      <c r="G95" s="374">
        <v>86</v>
      </c>
      <c r="H95" s="374">
        <v>172</v>
      </c>
      <c r="I95" s="374">
        <v>50</v>
      </c>
      <c r="J95" s="374">
        <v>30</v>
      </c>
      <c r="K95" s="374">
        <v>80</v>
      </c>
      <c r="L95" s="374">
        <v>3417</v>
      </c>
      <c r="N95" s="377"/>
      <c r="O95" s="379"/>
      <c r="P95" s="379"/>
      <c r="Q95" s="380"/>
      <c r="R95" s="380"/>
      <c r="S95" s="380"/>
      <c r="T95" s="380"/>
      <c r="U95" s="380"/>
      <c r="V95" s="380"/>
      <c r="W95" s="380"/>
      <c r="X95" s="380"/>
    </row>
    <row r="96" spans="2:24" x14ac:dyDescent="0.3">
      <c r="B96" s="266">
        <v>43647</v>
      </c>
      <c r="C96" s="286">
        <v>2276</v>
      </c>
      <c r="D96" s="286">
        <v>1274</v>
      </c>
      <c r="E96" s="374">
        <v>3550</v>
      </c>
      <c r="F96" s="374">
        <v>43</v>
      </c>
      <c r="G96" s="374">
        <v>59</v>
      </c>
      <c r="H96" s="374">
        <v>102</v>
      </c>
      <c r="I96" s="374">
        <v>108</v>
      </c>
      <c r="J96" s="374">
        <v>70</v>
      </c>
      <c r="K96" s="374">
        <v>178</v>
      </c>
      <c r="L96" s="374">
        <v>3830</v>
      </c>
      <c r="N96" s="377"/>
      <c r="O96" s="379"/>
      <c r="P96" s="379"/>
      <c r="Q96" s="380"/>
      <c r="R96" s="380"/>
      <c r="S96" s="380"/>
      <c r="T96" s="380"/>
      <c r="U96" s="380"/>
      <c r="V96" s="380"/>
      <c r="W96" s="380"/>
      <c r="X96" s="380"/>
    </row>
    <row r="97" spans="2:24" x14ac:dyDescent="0.3">
      <c r="B97" s="266">
        <v>43678</v>
      </c>
      <c r="C97" s="286">
        <v>1983</v>
      </c>
      <c r="D97" s="286">
        <v>1098</v>
      </c>
      <c r="E97" s="374">
        <v>3081</v>
      </c>
      <c r="F97" s="374">
        <v>57</v>
      </c>
      <c r="G97" s="374">
        <v>62</v>
      </c>
      <c r="H97" s="374">
        <v>119</v>
      </c>
      <c r="I97" s="374">
        <v>78</v>
      </c>
      <c r="J97" s="374">
        <v>37</v>
      </c>
      <c r="K97" s="374">
        <v>115</v>
      </c>
      <c r="L97" s="374">
        <v>3315</v>
      </c>
      <c r="N97" s="377"/>
      <c r="O97" s="379"/>
      <c r="P97" s="379"/>
      <c r="Q97" s="380"/>
      <c r="R97" s="380"/>
      <c r="S97" s="380"/>
      <c r="T97" s="380"/>
      <c r="U97" s="380"/>
      <c r="V97" s="380"/>
      <c r="W97" s="380"/>
      <c r="X97" s="380"/>
    </row>
    <row r="98" spans="2:24" x14ac:dyDescent="0.3">
      <c r="B98" s="266">
        <v>43709</v>
      </c>
      <c r="C98" s="286">
        <v>1341</v>
      </c>
      <c r="D98" s="286">
        <v>990</v>
      </c>
      <c r="E98" s="374">
        <v>2331</v>
      </c>
      <c r="F98" s="374">
        <v>18</v>
      </c>
      <c r="G98" s="374">
        <v>11</v>
      </c>
      <c r="H98" s="374">
        <v>29</v>
      </c>
      <c r="I98" s="374">
        <v>23</v>
      </c>
      <c r="J98" s="374">
        <v>15</v>
      </c>
      <c r="K98" s="374">
        <v>38</v>
      </c>
      <c r="L98" s="374">
        <v>2398</v>
      </c>
      <c r="N98" s="377"/>
      <c r="O98" s="379"/>
      <c r="P98" s="379"/>
      <c r="Q98" s="380"/>
      <c r="R98" s="380"/>
      <c r="S98" s="380"/>
      <c r="T98" s="380"/>
      <c r="U98" s="380"/>
      <c r="V98" s="380"/>
      <c r="W98" s="380"/>
      <c r="X98" s="380"/>
    </row>
    <row r="99" spans="2:24" x14ac:dyDescent="0.3">
      <c r="B99" s="266">
        <v>43739</v>
      </c>
      <c r="C99" s="286">
        <v>866</v>
      </c>
      <c r="D99" s="286">
        <v>575</v>
      </c>
      <c r="E99" s="374">
        <v>1441</v>
      </c>
      <c r="F99" s="374">
        <v>51</v>
      </c>
      <c r="G99" s="374">
        <v>40</v>
      </c>
      <c r="H99" s="374">
        <v>91</v>
      </c>
      <c r="I99" s="374">
        <v>31</v>
      </c>
      <c r="J99" s="374">
        <v>12</v>
      </c>
      <c r="K99" s="374">
        <v>43</v>
      </c>
      <c r="L99" s="374">
        <v>1575</v>
      </c>
      <c r="N99" s="377"/>
      <c r="O99" s="379"/>
      <c r="P99" s="379"/>
      <c r="Q99" s="380"/>
      <c r="R99" s="380"/>
      <c r="S99" s="380"/>
      <c r="T99" s="380"/>
      <c r="U99" s="380"/>
      <c r="V99" s="380"/>
      <c r="W99" s="380"/>
      <c r="X99" s="380"/>
    </row>
    <row r="100" spans="2:24" x14ac:dyDescent="0.3">
      <c r="B100" s="266">
        <v>43770</v>
      </c>
      <c r="C100" s="286">
        <v>902</v>
      </c>
      <c r="D100" s="286">
        <v>489</v>
      </c>
      <c r="E100" s="374">
        <v>1391</v>
      </c>
      <c r="F100" s="374">
        <v>23</v>
      </c>
      <c r="G100" s="374">
        <v>20</v>
      </c>
      <c r="H100" s="374">
        <v>43</v>
      </c>
      <c r="I100" s="374">
        <v>24</v>
      </c>
      <c r="J100" s="374">
        <v>18</v>
      </c>
      <c r="K100" s="374">
        <v>42</v>
      </c>
      <c r="L100" s="374">
        <v>1476</v>
      </c>
      <c r="N100" s="377"/>
      <c r="O100" s="379"/>
      <c r="P100" s="379"/>
      <c r="Q100" s="380"/>
      <c r="R100" s="380"/>
      <c r="S100" s="380"/>
      <c r="T100" s="380"/>
      <c r="U100" s="380"/>
      <c r="V100" s="380"/>
      <c r="W100" s="380"/>
      <c r="X100" s="380"/>
    </row>
    <row r="101" spans="2:24" x14ac:dyDescent="0.3">
      <c r="B101" s="266">
        <v>43800</v>
      </c>
      <c r="C101" s="286">
        <v>491</v>
      </c>
      <c r="D101" s="286">
        <v>410</v>
      </c>
      <c r="E101" s="374">
        <v>901</v>
      </c>
      <c r="F101" s="374">
        <v>12</v>
      </c>
      <c r="G101" s="374">
        <v>12</v>
      </c>
      <c r="H101" s="374">
        <v>24</v>
      </c>
      <c r="I101" s="374">
        <v>3</v>
      </c>
      <c r="J101" s="374">
        <v>1</v>
      </c>
      <c r="K101" s="374">
        <v>4</v>
      </c>
      <c r="L101" s="374">
        <v>929</v>
      </c>
      <c r="N101" s="377"/>
      <c r="O101" s="379"/>
      <c r="P101" s="379"/>
      <c r="Q101" s="380"/>
      <c r="R101" s="380"/>
      <c r="S101" s="380"/>
      <c r="T101" s="380"/>
      <c r="U101" s="380"/>
      <c r="V101" s="380"/>
      <c r="W101" s="380"/>
      <c r="X101" s="380"/>
    </row>
    <row r="102" spans="2:24" x14ac:dyDescent="0.3">
      <c r="B102" s="394" t="s">
        <v>60</v>
      </c>
      <c r="C102" s="406"/>
      <c r="D102" s="406"/>
      <c r="E102" s="407">
        <v>24573</v>
      </c>
      <c r="F102" s="407"/>
      <c r="G102" s="407"/>
      <c r="H102" s="407">
        <v>817</v>
      </c>
      <c r="I102" s="407"/>
      <c r="J102" s="407"/>
      <c r="K102" s="407">
        <v>913</v>
      </c>
      <c r="L102" s="407">
        <v>26303</v>
      </c>
      <c r="N102" s="88"/>
      <c r="O102" s="378"/>
      <c r="P102" s="378"/>
      <c r="Q102" s="373"/>
      <c r="R102" s="373"/>
      <c r="S102" s="373"/>
      <c r="T102" s="373"/>
      <c r="U102" s="373"/>
      <c r="V102" s="373"/>
      <c r="W102" s="373"/>
      <c r="X102" s="373"/>
    </row>
    <row r="103" spans="2:24" x14ac:dyDescent="0.3">
      <c r="B103" s="266">
        <v>43831</v>
      </c>
      <c r="C103" s="286">
        <v>1205</v>
      </c>
      <c r="D103" s="286">
        <v>702</v>
      </c>
      <c r="E103" s="374">
        <v>1907</v>
      </c>
      <c r="F103" s="374">
        <v>38</v>
      </c>
      <c r="G103" s="374">
        <v>19</v>
      </c>
      <c r="H103" s="374">
        <v>57</v>
      </c>
      <c r="I103" s="374">
        <v>54</v>
      </c>
      <c r="J103" s="374">
        <v>37</v>
      </c>
      <c r="K103" s="374">
        <v>91</v>
      </c>
      <c r="L103" s="374">
        <v>2055</v>
      </c>
      <c r="N103" s="377"/>
      <c r="O103" s="379"/>
      <c r="P103" s="379"/>
      <c r="Q103" s="380"/>
      <c r="R103" s="380"/>
      <c r="S103" s="380"/>
      <c r="T103" s="380"/>
      <c r="U103" s="380"/>
      <c r="V103" s="380"/>
      <c r="W103" s="380"/>
      <c r="X103" s="380"/>
    </row>
    <row r="104" spans="2:24" x14ac:dyDescent="0.3">
      <c r="B104" s="266">
        <v>43862</v>
      </c>
      <c r="C104" s="286">
        <v>1372</v>
      </c>
      <c r="D104" s="286">
        <v>1327</v>
      </c>
      <c r="E104" s="374">
        <v>2699</v>
      </c>
      <c r="F104" s="374">
        <v>81</v>
      </c>
      <c r="G104" s="374">
        <v>150</v>
      </c>
      <c r="H104" s="374">
        <v>231</v>
      </c>
      <c r="I104" s="374">
        <v>42</v>
      </c>
      <c r="J104" s="374">
        <v>28</v>
      </c>
      <c r="K104" s="374">
        <v>70</v>
      </c>
      <c r="L104" s="374">
        <v>3000</v>
      </c>
      <c r="N104" s="377"/>
      <c r="O104" s="379"/>
      <c r="P104" s="379"/>
      <c r="Q104" s="380"/>
      <c r="R104" s="380"/>
      <c r="S104" s="380"/>
      <c r="T104" s="380"/>
      <c r="U104" s="380"/>
      <c r="V104" s="380"/>
      <c r="W104" s="380"/>
      <c r="X104" s="380"/>
    </row>
    <row r="105" spans="2:24" x14ac:dyDescent="0.3">
      <c r="B105" s="266">
        <v>43891</v>
      </c>
      <c r="C105" s="286">
        <v>1750</v>
      </c>
      <c r="D105" s="286">
        <v>1162</v>
      </c>
      <c r="E105" s="374">
        <v>2912</v>
      </c>
      <c r="F105" s="374">
        <v>73</v>
      </c>
      <c r="G105" s="374">
        <v>85</v>
      </c>
      <c r="H105" s="374">
        <v>158</v>
      </c>
      <c r="I105" s="374">
        <v>60</v>
      </c>
      <c r="J105" s="374">
        <v>49</v>
      </c>
      <c r="K105" s="374">
        <v>109</v>
      </c>
      <c r="L105" s="374">
        <v>3179</v>
      </c>
      <c r="N105" s="377"/>
      <c r="O105" s="379"/>
      <c r="P105" s="379"/>
      <c r="Q105" s="380"/>
      <c r="R105" s="380"/>
      <c r="S105" s="380"/>
      <c r="T105" s="380"/>
      <c r="U105" s="380"/>
      <c r="V105" s="380"/>
      <c r="W105" s="380"/>
      <c r="X105" s="380"/>
    </row>
    <row r="106" spans="2:24" x14ac:dyDescent="0.3">
      <c r="B106" s="266">
        <v>43922</v>
      </c>
      <c r="C106" s="286">
        <v>3482</v>
      </c>
      <c r="D106" s="286">
        <v>2096</v>
      </c>
      <c r="E106" s="374">
        <v>5578</v>
      </c>
      <c r="F106" s="374">
        <v>132</v>
      </c>
      <c r="G106" s="374">
        <v>116</v>
      </c>
      <c r="H106" s="374">
        <v>248</v>
      </c>
      <c r="I106" s="374">
        <v>239</v>
      </c>
      <c r="J106" s="374">
        <v>157</v>
      </c>
      <c r="K106" s="374">
        <v>396</v>
      </c>
      <c r="L106" s="374">
        <v>6222</v>
      </c>
      <c r="N106" s="377"/>
      <c r="O106" s="379"/>
      <c r="P106" s="379"/>
      <c r="Q106" s="380"/>
      <c r="R106" s="380"/>
      <c r="S106" s="380"/>
      <c r="T106" s="380"/>
      <c r="U106" s="380"/>
      <c r="V106" s="380"/>
      <c r="W106" s="380"/>
      <c r="X106" s="380"/>
    </row>
    <row r="107" spans="2:24" x14ac:dyDescent="0.3">
      <c r="B107" s="266">
        <v>43952</v>
      </c>
      <c r="C107" s="286">
        <v>3376</v>
      </c>
      <c r="D107" s="286">
        <v>1668</v>
      </c>
      <c r="E107" s="374">
        <v>5044</v>
      </c>
      <c r="F107" s="374">
        <v>71</v>
      </c>
      <c r="G107" s="374">
        <v>48</v>
      </c>
      <c r="H107" s="374">
        <v>119</v>
      </c>
      <c r="I107" s="374">
        <v>238</v>
      </c>
      <c r="J107" s="374">
        <v>203</v>
      </c>
      <c r="K107" s="374">
        <v>441</v>
      </c>
      <c r="L107" s="374">
        <v>5604</v>
      </c>
      <c r="N107" s="377"/>
      <c r="O107" s="379"/>
      <c r="P107" s="379"/>
      <c r="Q107" s="380"/>
      <c r="R107" s="380"/>
      <c r="S107" s="380"/>
      <c r="T107" s="380"/>
      <c r="U107" s="380"/>
      <c r="V107" s="380"/>
      <c r="W107" s="380"/>
      <c r="X107" s="380"/>
    </row>
    <row r="108" spans="2:24" x14ac:dyDescent="0.3">
      <c r="B108" s="266">
        <v>43983</v>
      </c>
      <c r="C108" s="286">
        <v>3453</v>
      </c>
      <c r="D108" s="286">
        <v>1719</v>
      </c>
      <c r="E108" s="374">
        <v>5172</v>
      </c>
      <c r="F108" s="374">
        <v>56</v>
      </c>
      <c r="G108" s="374">
        <v>45</v>
      </c>
      <c r="H108" s="374">
        <v>101</v>
      </c>
      <c r="I108" s="374">
        <v>241</v>
      </c>
      <c r="J108" s="374">
        <v>217</v>
      </c>
      <c r="K108" s="374">
        <v>458</v>
      </c>
      <c r="L108" s="374">
        <v>5731</v>
      </c>
      <c r="N108" s="377"/>
      <c r="O108" s="379"/>
      <c r="P108" s="379"/>
      <c r="Q108" s="380"/>
      <c r="R108" s="380"/>
      <c r="S108" s="380"/>
      <c r="T108" s="380"/>
      <c r="U108" s="380"/>
      <c r="V108" s="380"/>
      <c r="W108" s="380"/>
      <c r="X108" s="380"/>
    </row>
    <row r="109" spans="2:24" x14ac:dyDescent="0.3">
      <c r="B109" s="266">
        <v>44013</v>
      </c>
      <c r="C109" s="286">
        <v>4515</v>
      </c>
      <c r="D109" s="286">
        <v>2459</v>
      </c>
      <c r="E109" s="374">
        <v>6974</v>
      </c>
      <c r="F109" s="374">
        <v>191</v>
      </c>
      <c r="G109" s="374">
        <v>130</v>
      </c>
      <c r="H109" s="374">
        <v>321</v>
      </c>
      <c r="I109" s="374">
        <v>497</v>
      </c>
      <c r="J109" s="374">
        <v>390</v>
      </c>
      <c r="K109" s="374">
        <v>887</v>
      </c>
      <c r="L109" s="374">
        <v>8182</v>
      </c>
      <c r="N109" s="377"/>
      <c r="O109" s="379"/>
      <c r="P109" s="379"/>
      <c r="Q109" s="380"/>
      <c r="R109" s="380"/>
      <c r="S109" s="380"/>
      <c r="T109" s="380"/>
      <c r="U109" s="380"/>
      <c r="V109" s="380"/>
      <c r="W109" s="380"/>
      <c r="X109" s="380"/>
    </row>
    <row r="110" spans="2:24" x14ac:dyDescent="0.3">
      <c r="B110" s="266">
        <v>44044</v>
      </c>
      <c r="C110" s="286">
        <v>4543</v>
      </c>
      <c r="D110" s="286">
        <v>2497</v>
      </c>
      <c r="E110" s="374">
        <v>7040</v>
      </c>
      <c r="F110" s="374">
        <v>180</v>
      </c>
      <c r="G110" s="374">
        <v>146</v>
      </c>
      <c r="H110" s="374">
        <v>326</v>
      </c>
      <c r="I110" s="374">
        <v>246</v>
      </c>
      <c r="J110" s="374">
        <v>221</v>
      </c>
      <c r="K110" s="374">
        <v>467</v>
      </c>
      <c r="L110" s="374">
        <v>7833</v>
      </c>
      <c r="N110" s="377"/>
      <c r="O110" s="379"/>
      <c r="P110" s="379"/>
      <c r="Q110" s="380"/>
      <c r="R110" s="380"/>
      <c r="S110" s="380"/>
      <c r="T110" s="380"/>
      <c r="U110" s="380"/>
      <c r="V110" s="380"/>
      <c r="W110" s="380"/>
      <c r="X110" s="380"/>
    </row>
    <row r="111" spans="2:24" x14ac:dyDescent="0.3">
      <c r="B111" s="266">
        <v>44075</v>
      </c>
      <c r="C111" s="286">
        <v>2169</v>
      </c>
      <c r="D111" s="286">
        <v>1096</v>
      </c>
      <c r="E111" s="374">
        <v>3265</v>
      </c>
      <c r="F111" s="374">
        <v>93</v>
      </c>
      <c r="G111" s="374">
        <v>82</v>
      </c>
      <c r="H111" s="374">
        <v>175</v>
      </c>
      <c r="I111" s="374">
        <v>123</v>
      </c>
      <c r="J111" s="374">
        <v>80</v>
      </c>
      <c r="K111" s="374">
        <v>203</v>
      </c>
      <c r="L111" s="374">
        <v>3643</v>
      </c>
      <c r="N111" s="377"/>
      <c r="O111" s="379"/>
      <c r="P111" s="379"/>
      <c r="Q111" s="380"/>
      <c r="R111" s="380"/>
      <c r="S111" s="380"/>
      <c r="T111" s="380"/>
      <c r="U111" s="380"/>
      <c r="V111" s="380"/>
      <c r="W111" s="380"/>
      <c r="X111" s="380"/>
    </row>
    <row r="112" spans="2:24" x14ac:dyDescent="0.3">
      <c r="B112" s="266">
        <v>44105</v>
      </c>
      <c r="C112" s="286">
        <v>1870</v>
      </c>
      <c r="D112" s="286">
        <v>1040</v>
      </c>
      <c r="E112" s="374">
        <v>2910</v>
      </c>
      <c r="F112" s="374">
        <v>30</v>
      </c>
      <c r="G112" s="374">
        <v>43</v>
      </c>
      <c r="H112" s="374">
        <v>73</v>
      </c>
      <c r="I112" s="374">
        <v>145</v>
      </c>
      <c r="J112" s="374">
        <v>90</v>
      </c>
      <c r="K112" s="374">
        <v>235</v>
      </c>
      <c r="L112" s="374">
        <v>3218</v>
      </c>
      <c r="N112" s="377"/>
      <c r="O112" s="379"/>
      <c r="P112" s="379"/>
      <c r="Q112" s="380"/>
      <c r="R112" s="380"/>
      <c r="S112" s="380"/>
      <c r="T112" s="380"/>
      <c r="U112" s="380"/>
      <c r="V112" s="380"/>
      <c r="W112" s="380"/>
      <c r="X112" s="380"/>
    </row>
    <row r="113" spans="2:24" x14ac:dyDescent="0.3">
      <c r="B113" s="266">
        <v>44136</v>
      </c>
      <c r="C113" s="286">
        <v>1395</v>
      </c>
      <c r="D113" s="286">
        <v>773</v>
      </c>
      <c r="E113" s="374">
        <v>2168</v>
      </c>
      <c r="F113" s="374">
        <v>61</v>
      </c>
      <c r="G113" s="374">
        <v>54</v>
      </c>
      <c r="H113" s="374">
        <v>115</v>
      </c>
      <c r="I113" s="374">
        <v>89</v>
      </c>
      <c r="J113" s="374">
        <v>79</v>
      </c>
      <c r="K113" s="374">
        <v>168</v>
      </c>
      <c r="L113" s="374">
        <v>2451</v>
      </c>
      <c r="N113" s="377"/>
      <c r="O113" s="379"/>
      <c r="P113" s="379"/>
      <c r="Q113" s="380"/>
      <c r="R113" s="380"/>
      <c r="S113" s="380"/>
      <c r="T113" s="380"/>
      <c r="U113" s="380"/>
      <c r="V113" s="380"/>
      <c r="W113" s="380"/>
      <c r="X113" s="380"/>
    </row>
    <row r="114" spans="2:24" x14ac:dyDescent="0.3">
      <c r="B114" s="266">
        <v>44166</v>
      </c>
      <c r="C114" s="286">
        <v>1662</v>
      </c>
      <c r="D114" s="286">
        <v>710</v>
      </c>
      <c r="E114" s="374">
        <v>2372</v>
      </c>
      <c r="F114" s="374">
        <v>30</v>
      </c>
      <c r="G114" s="374">
        <v>31</v>
      </c>
      <c r="H114" s="374">
        <v>61</v>
      </c>
      <c r="I114" s="374">
        <v>73</v>
      </c>
      <c r="J114" s="374">
        <v>61</v>
      </c>
      <c r="K114" s="374">
        <v>134</v>
      </c>
      <c r="L114" s="374">
        <v>2567</v>
      </c>
      <c r="N114" s="377"/>
      <c r="O114" s="379"/>
      <c r="P114" s="379"/>
      <c r="Q114" s="380"/>
      <c r="R114" s="380"/>
      <c r="S114" s="380"/>
      <c r="T114" s="380"/>
      <c r="U114" s="380"/>
      <c r="V114" s="380"/>
      <c r="W114" s="380"/>
      <c r="X114" s="380"/>
    </row>
    <row r="115" spans="2:24" x14ac:dyDescent="0.3">
      <c r="B115" s="394" t="s">
        <v>64</v>
      </c>
      <c r="C115" s="406"/>
      <c r="D115" s="406"/>
      <c r="E115" s="407">
        <v>48041</v>
      </c>
      <c r="F115" s="407"/>
      <c r="G115" s="407"/>
      <c r="H115" s="407">
        <v>1985</v>
      </c>
      <c r="I115" s="407"/>
      <c r="J115" s="407"/>
      <c r="K115" s="407">
        <v>3659</v>
      </c>
      <c r="L115" s="407">
        <v>53685</v>
      </c>
      <c r="N115" s="88"/>
      <c r="O115" s="378"/>
      <c r="P115" s="378"/>
      <c r="Q115" s="373"/>
      <c r="R115" s="373"/>
      <c r="S115" s="373"/>
      <c r="T115" s="373"/>
      <c r="U115" s="373"/>
      <c r="V115" s="373"/>
      <c r="W115" s="373"/>
      <c r="X115" s="373"/>
    </row>
    <row r="116" spans="2:24" x14ac:dyDescent="0.3">
      <c r="B116" s="266">
        <v>44197</v>
      </c>
      <c r="C116" s="286">
        <v>2090</v>
      </c>
      <c r="D116" s="286">
        <v>934</v>
      </c>
      <c r="E116" s="374">
        <v>3024</v>
      </c>
      <c r="F116" s="374">
        <v>46</v>
      </c>
      <c r="G116" s="374">
        <v>31</v>
      </c>
      <c r="H116" s="374">
        <v>77</v>
      </c>
      <c r="I116" s="374">
        <v>112</v>
      </c>
      <c r="J116" s="374">
        <v>101</v>
      </c>
      <c r="K116" s="374">
        <v>213</v>
      </c>
      <c r="L116" s="374">
        <v>3314</v>
      </c>
      <c r="N116" s="377"/>
      <c r="O116" s="379"/>
      <c r="P116" s="379"/>
      <c r="Q116" s="380"/>
      <c r="R116" s="380"/>
      <c r="S116" s="380"/>
      <c r="T116" s="380"/>
      <c r="U116" s="380"/>
      <c r="V116" s="380"/>
      <c r="W116" s="380"/>
      <c r="X116" s="380"/>
    </row>
    <row r="117" spans="2:24" x14ac:dyDescent="0.3">
      <c r="B117" s="266">
        <v>44228</v>
      </c>
      <c r="C117" s="286">
        <v>2887</v>
      </c>
      <c r="D117" s="286">
        <v>1200</v>
      </c>
      <c r="E117" s="374">
        <v>4087</v>
      </c>
      <c r="F117" s="374">
        <v>78</v>
      </c>
      <c r="G117" s="374">
        <v>53</v>
      </c>
      <c r="H117" s="374">
        <v>131</v>
      </c>
      <c r="I117" s="374">
        <v>114</v>
      </c>
      <c r="J117" s="374">
        <v>90</v>
      </c>
      <c r="K117" s="374">
        <v>204</v>
      </c>
      <c r="L117" s="374">
        <v>4422</v>
      </c>
      <c r="N117" s="377"/>
      <c r="O117" s="379"/>
      <c r="P117" s="379"/>
      <c r="Q117" s="380"/>
      <c r="R117" s="380"/>
      <c r="S117" s="380"/>
      <c r="T117" s="380"/>
      <c r="U117" s="380"/>
      <c r="V117" s="380"/>
      <c r="W117" s="380"/>
      <c r="X117" s="380"/>
    </row>
    <row r="118" spans="2:24" x14ac:dyDescent="0.3">
      <c r="B118" s="266">
        <v>44256</v>
      </c>
      <c r="C118" s="286">
        <v>3264</v>
      </c>
      <c r="D118" s="286">
        <v>1514</v>
      </c>
      <c r="E118" s="374">
        <v>4778</v>
      </c>
      <c r="F118" s="374">
        <v>49</v>
      </c>
      <c r="G118" s="374">
        <v>53</v>
      </c>
      <c r="H118" s="374">
        <v>102</v>
      </c>
      <c r="I118" s="374">
        <v>308</v>
      </c>
      <c r="J118" s="374">
        <v>203</v>
      </c>
      <c r="K118" s="374">
        <v>511</v>
      </c>
      <c r="L118" s="374">
        <v>5391</v>
      </c>
      <c r="N118" s="377"/>
      <c r="O118" s="379"/>
      <c r="P118" s="379"/>
      <c r="Q118" s="380"/>
      <c r="R118" s="380"/>
      <c r="S118" s="380"/>
      <c r="T118" s="380"/>
      <c r="U118" s="380"/>
      <c r="V118" s="380"/>
      <c r="W118" s="380"/>
      <c r="X118" s="380"/>
    </row>
    <row r="119" spans="2:24" x14ac:dyDescent="0.3">
      <c r="B119" s="266">
        <v>44287</v>
      </c>
      <c r="C119" s="286">
        <v>4279</v>
      </c>
      <c r="D119" s="286">
        <v>2062</v>
      </c>
      <c r="E119" s="374">
        <v>6341</v>
      </c>
      <c r="F119" s="374">
        <v>106</v>
      </c>
      <c r="G119" s="374">
        <v>82</v>
      </c>
      <c r="H119" s="374">
        <v>188</v>
      </c>
      <c r="I119" s="374">
        <v>342</v>
      </c>
      <c r="J119" s="374">
        <v>272</v>
      </c>
      <c r="K119" s="374">
        <v>614</v>
      </c>
      <c r="L119" s="374">
        <v>7143</v>
      </c>
      <c r="N119" s="377"/>
      <c r="O119" s="379"/>
      <c r="P119" s="379"/>
      <c r="Q119" s="380"/>
      <c r="R119" s="380"/>
      <c r="S119" s="380"/>
      <c r="T119" s="380"/>
      <c r="U119" s="380"/>
      <c r="V119" s="380"/>
      <c r="W119" s="380"/>
      <c r="X119" s="380"/>
    </row>
    <row r="120" spans="2:24" x14ac:dyDescent="0.3">
      <c r="B120" s="266">
        <v>44317</v>
      </c>
      <c r="C120" s="286">
        <v>3493</v>
      </c>
      <c r="D120" s="286">
        <v>1924</v>
      </c>
      <c r="E120" s="374">
        <v>5417</v>
      </c>
      <c r="F120" s="374">
        <v>95</v>
      </c>
      <c r="G120" s="374">
        <v>76</v>
      </c>
      <c r="H120" s="374">
        <v>171</v>
      </c>
      <c r="I120" s="374">
        <v>260</v>
      </c>
      <c r="J120" s="374">
        <v>237</v>
      </c>
      <c r="K120" s="374">
        <v>497</v>
      </c>
      <c r="L120" s="374">
        <v>6085</v>
      </c>
      <c r="N120" s="377"/>
      <c r="O120" s="379"/>
      <c r="P120" s="379"/>
      <c r="Q120" s="380"/>
      <c r="R120" s="380"/>
      <c r="S120" s="380"/>
      <c r="T120" s="380"/>
      <c r="U120" s="380"/>
      <c r="V120" s="380"/>
      <c r="W120" s="380"/>
      <c r="X120" s="380"/>
    </row>
    <row r="121" spans="2:24" x14ac:dyDescent="0.3">
      <c r="B121" s="266">
        <v>44348</v>
      </c>
      <c r="C121" s="286">
        <v>2836</v>
      </c>
      <c r="D121" s="286">
        <v>1991</v>
      </c>
      <c r="E121" s="374">
        <v>4827</v>
      </c>
      <c r="F121" s="374">
        <v>87</v>
      </c>
      <c r="G121" s="374">
        <v>140</v>
      </c>
      <c r="H121" s="374">
        <v>227</v>
      </c>
      <c r="I121" s="374">
        <v>262</v>
      </c>
      <c r="J121" s="374">
        <v>199</v>
      </c>
      <c r="K121" s="374">
        <v>461</v>
      </c>
      <c r="L121" s="374">
        <v>5515</v>
      </c>
      <c r="N121" s="377"/>
      <c r="O121" s="379"/>
      <c r="P121" s="379"/>
      <c r="Q121" s="380"/>
      <c r="R121" s="380"/>
      <c r="S121" s="380"/>
      <c r="T121" s="380"/>
      <c r="U121" s="380"/>
      <c r="V121" s="380"/>
      <c r="W121" s="380"/>
      <c r="X121" s="380"/>
    </row>
    <row r="122" spans="2:24" x14ac:dyDescent="0.3">
      <c r="B122" s="266">
        <v>44378</v>
      </c>
      <c r="C122" s="286">
        <v>2343</v>
      </c>
      <c r="D122" s="286">
        <v>1233</v>
      </c>
      <c r="E122" s="374">
        <v>3576</v>
      </c>
      <c r="F122" s="374">
        <v>100</v>
      </c>
      <c r="G122" s="374">
        <v>93</v>
      </c>
      <c r="H122" s="374">
        <v>193</v>
      </c>
      <c r="I122" s="374">
        <v>212</v>
      </c>
      <c r="J122" s="374">
        <v>162</v>
      </c>
      <c r="K122" s="374">
        <v>374</v>
      </c>
      <c r="L122" s="374">
        <v>4143</v>
      </c>
      <c r="N122" s="377"/>
      <c r="O122" s="379"/>
      <c r="P122" s="379"/>
      <c r="Q122" s="380"/>
      <c r="R122" s="380"/>
      <c r="S122" s="380"/>
      <c r="T122" s="380"/>
      <c r="U122" s="380"/>
      <c r="V122" s="380"/>
      <c r="W122" s="380"/>
      <c r="X122" s="380"/>
    </row>
    <row r="123" spans="2:24" x14ac:dyDescent="0.3">
      <c r="B123" s="266">
        <v>44409</v>
      </c>
      <c r="C123" s="286">
        <v>2201</v>
      </c>
      <c r="D123" s="286">
        <v>996</v>
      </c>
      <c r="E123" s="374">
        <v>3197</v>
      </c>
      <c r="F123" s="374">
        <v>47</v>
      </c>
      <c r="G123" s="374">
        <v>37</v>
      </c>
      <c r="H123" s="374">
        <v>84</v>
      </c>
      <c r="I123" s="374">
        <v>212</v>
      </c>
      <c r="J123" s="374">
        <v>146</v>
      </c>
      <c r="K123" s="374">
        <v>358</v>
      </c>
      <c r="L123" s="374">
        <v>3639</v>
      </c>
      <c r="N123" s="377"/>
      <c r="O123" s="379"/>
      <c r="P123" s="379"/>
      <c r="Q123" s="380"/>
      <c r="R123" s="380"/>
      <c r="S123" s="380"/>
      <c r="T123" s="380"/>
      <c r="U123" s="380"/>
      <c r="V123" s="380"/>
      <c r="W123" s="380"/>
      <c r="X123" s="380"/>
    </row>
    <row r="124" spans="2:24" x14ac:dyDescent="0.3">
      <c r="B124" s="266">
        <v>44440</v>
      </c>
      <c r="C124" s="286">
        <v>1991</v>
      </c>
      <c r="D124" s="286">
        <v>1077</v>
      </c>
      <c r="E124" s="374">
        <v>3068</v>
      </c>
      <c r="F124" s="374">
        <v>76</v>
      </c>
      <c r="G124" s="374">
        <v>70</v>
      </c>
      <c r="H124" s="374">
        <v>146</v>
      </c>
      <c r="I124" s="374">
        <v>208</v>
      </c>
      <c r="J124" s="374">
        <v>146</v>
      </c>
      <c r="K124" s="374">
        <v>354</v>
      </c>
      <c r="L124" s="374">
        <v>3568</v>
      </c>
      <c r="N124" s="377"/>
      <c r="O124" s="379"/>
      <c r="P124" s="379"/>
      <c r="Q124" s="380"/>
      <c r="R124" s="380"/>
      <c r="S124" s="380"/>
      <c r="T124" s="380"/>
      <c r="U124" s="380"/>
      <c r="V124" s="380"/>
      <c r="W124" s="380"/>
      <c r="X124" s="380"/>
    </row>
    <row r="125" spans="2:24" x14ac:dyDescent="0.3">
      <c r="B125" s="266">
        <v>44470</v>
      </c>
      <c r="C125" s="286">
        <v>1639</v>
      </c>
      <c r="D125" s="286">
        <v>788</v>
      </c>
      <c r="E125" s="374">
        <v>2427</v>
      </c>
      <c r="F125" s="374">
        <v>61</v>
      </c>
      <c r="G125" s="374">
        <v>34</v>
      </c>
      <c r="H125" s="374">
        <v>95</v>
      </c>
      <c r="I125" s="374">
        <v>144</v>
      </c>
      <c r="J125" s="374">
        <v>79</v>
      </c>
      <c r="K125" s="374">
        <v>223</v>
      </c>
      <c r="L125" s="374">
        <v>2745</v>
      </c>
      <c r="N125" s="377"/>
      <c r="O125" s="379"/>
      <c r="P125" s="379"/>
      <c r="Q125" s="380"/>
      <c r="R125" s="380"/>
      <c r="S125" s="380"/>
      <c r="T125" s="380"/>
      <c r="U125" s="380"/>
      <c r="V125" s="380"/>
      <c r="W125" s="380"/>
      <c r="X125" s="380"/>
    </row>
    <row r="126" spans="2:24" x14ac:dyDescent="0.3">
      <c r="B126" s="266">
        <v>44501</v>
      </c>
      <c r="C126" s="286">
        <v>1532</v>
      </c>
      <c r="D126" s="286">
        <v>765</v>
      </c>
      <c r="E126" s="374">
        <v>2297</v>
      </c>
      <c r="F126" s="374">
        <v>25</v>
      </c>
      <c r="G126" s="374">
        <v>18</v>
      </c>
      <c r="H126" s="374">
        <v>43</v>
      </c>
      <c r="I126" s="374">
        <v>179</v>
      </c>
      <c r="J126" s="374">
        <v>114</v>
      </c>
      <c r="K126" s="374">
        <v>293</v>
      </c>
      <c r="L126" s="374">
        <v>2633</v>
      </c>
      <c r="N126" s="377"/>
      <c r="O126" s="379"/>
      <c r="P126" s="379"/>
      <c r="Q126" s="380"/>
      <c r="R126" s="380"/>
      <c r="S126" s="380"/>
      <c r="T126" s="380"/>
      <c r="U126" s="380"/>
      <c r="V126" s="380"/>
      <c r="W126" s="380"/>
      <c r="X126" s="380"/>
    </row>
    <row r="127" spans="2:24" x14ac:dyDescent="0.3">
      <c r="B127" s="266">
        <v>44531</v>
      </c>
      <c r="C127" s="286">
        <v>1277</v>
      </c>
      <c r="D127" s="286">
        <v>646</v>
      </c>
      <c r="E127" s="374">
        <v>1923</v>
      </c>
      <c r="F127" s="374">
        <v>39</v>
      </c>
      <c r="G127" s="374">
        <v>24</v>
      </c>
      <c r="H127" s="374">
        <v>63</v>
      </c>
      <c r="I127" s="374">
        <v>76</v>
      </c>
      <c r="J127" s="374">
        <v>105</v>
      </c>
      <c r="K127" s="374">
        <v>181</v>
      </c>
      <c r="L127" s="374">
        <v>2167</v>
      </c>
      <c r="N127" s="377"/>
      <c r="O127" s="379"/>
      <c r="P127" s="379"/>
      <c r="Q127" s="380"/>
      <c r="R127" s="380"/>
      <c r="S127" s="380"/>
      <c r="T127" s="380"/>
      <c r="U127" s="380"/>
      <c r="V127" s="380"/>
      <c r="W127" s="380"/>
      <c r="X127" s="380"/>
    </row>
    <row r="128" spans="2:24" x14ac:dyDescent="0.3">
      <c r="B128" s="394" t="s">
        <v>65</v>
      </c>
      <c r="C128" s="406">
        <v>29832</v>
      </c>
      <c r="D128" s="406">
        <v>15130</v>
      </c>
      <c r="E128" s="407">
        <v>44962</v>
      </c>
      <c r="F128" s="407">
        <v>809</v>
      </c>
      <c r="G128" s="407">
        <v>711</v>
      </c>
      <c r="H128" s="407">
        <v>1520</v>
      </c>
      <c r="I128" s="407">
        <v>2429</v>
      </c>
      <c r="J128" s="407">
        <v>1854</v>
      </c>
      <c r="K128" s="407">
        <v>4283</v>
      </c>
      <c r="L128" s="407">
        <v>50765</v>
      </c>
      <c r="N128" s="88"/>
      <c r="O128" s="378"/>
      <c r="P128" s="378"/>
      <c r="Q128" s="373"/>
      <c r="R128" s="373"/>
      <c r="S128" s="373"/>
      <c r="T128" s="373"/>
      <c r="U128" s="373"/>
      <c r="V128" s="373"/>
      <c r="W128" s="373"/>
      <c r="X128" s="373"/>
    </row>
    <row r="129" spans="2:24" x14ac:dyDescent="0.3">
      <c r="B129" s="266">
        <v>44562</v>
      </c>
      <c r="C129" s="286">
        <v>1886</v>
      </c>
      <c r="D129" s="286">
        <v>887</v>
      </c>
      <c r="E129" s="374">
        <v>2773</v>
      </c>
      <c r="F129" s="374">
        <v>53</v>
      </c>
      <c r="G129" s="374">
        <v>47</v>
      </c>
      <c r="H129" s="374">
        <v>100</v>
      </c>
      <c r="I129" s="374">
        <v>181</v>
      </c>
      <c r="J129" s="374">
        <v>113</v>
      </c>
      <c r="K129" s="374">
        <v>294</v>
      </c>
      <c r="L129" s="374">
        <v>3167</v>
      </c>
      <c r="N129" s="377"/>
      <c r="O129" s="379"/>
      <c r="P129" s="379"/>
      <c r="Q129" s="380"/>
      <c r="R129" s="380"/>
      <c r="S129" s="380"/>
      <c r="T129" s="380"/>
      <c r="U129" s="380"/>
      <c r="V129" s="380"/>
      <c r="W129" s="380"/>
      <c r="X129" s="380"/>
    </row>
    <row r="130" spans="2:24" x14ac:dyDescent="0.3">
      <c r="B130" s="266">
        <v>44593</v>
      </c>
      <c r="C130" s="286">
        <v>1412</v>
      </c>
      <c r="D130" s="286">
        <v>595</v>
      </c>
      <c r="E130" s="374">
        <v>2007</v>
      </c>
      <c r="F130" s="374">
        <v>30</v>
      </c>
      <c r="G130" s="374">
        <v>18</v>
      </c>
      <c r="H130" s="374">
        <v>48</v>
      </c>
      <c r="I130" s="374">
        <v>91</v>
      </c>
      <c r="J130" s="374">
        <v>65</v>
      </c>
      <c r="K130" s="374">
        <v>156</v>
      </c>
      <c r="L130" s="374">
        <v>2211</v>
      </c>
      <c r="N130" s="377"/>
      <c r="O130" s="379"/>
      <c r="P130" s="379"/>
      <c r="Q130" s="380"/>
      <c r="R130" s="380"/>
      <c r="S130" s="380"/>
      <c r="T130" s="380"/>
      <c r="U130" s="380"/>
      <c r="V130" s="380"/>
      <c r="W130" s="380"/>
      <c r="X130" s="380"/>
    </row>
    <row r="131" spans="2:24" x14ac:dyDescent="0.3">
      <c r="B131" s="266">
        <v>44621</v>
      </c>
      <c r="C131" s="286">
        <v>1162</v>
      </c>
      <c r="D131" s="286">
        <v>726</v>
      </c>
      <c r="E131" s="374">
        <v>1888</v>
      </c>
      <c r="F131" s="374">
        <v>26</v>
      </c>
      <c r="G131" s="374">
        <v>33</v>
      </c>
      <c r="H131" s="374">
        <v>59</v>
      </c>
      <c r="I131" s="374">
        <v>134</v>
      </c>
      <c r="J131" s="374">
        <v>63</v>
      </c>
      <c r="K131" s="374">
        <v>197</v>
      </c>
      <c r="L131" s="374">
        <v>2144</v>
      </c>
      <c r="N131" s="377"/>
      <c r="O131" s="379"/>
      <c r="P131" s="379"/>
      <c r="Q131" s="380"/>
      <c r="R131" s="380"/>
      <c r="S131" s="380"/>
      <c r="T131" s="380"/>
      <c r="U131" s="380"/>
      <c r="V131" s="380"/>
      <c r="W131" s="380"/>
      <c r="X131" s="380"/>
    </row>
    <row r="132" spans="2:24" x14ac:dyDescent="0.3">
      <c r="B132" s="266">
        <v>44652</v>
      </c>
      <c r="C132" s="286">
        <v>3769</v>
      </c>
      <c r="D132" s="286">
        <v>1904</v>
      </c>
      <c r="E132" s="374">
        <v>5673</v>
      </c>
      <c r="F132" s="374">
        <v>61</v>
      </c>
      <c r="G132" s="374">
        <v>35</v>
      </c>
      <c r="H132" s="374">
        <v>96</v>
      </c>
      <c r="I132" s="374">
        <v>462</v>
      </c>
      <c r="J132" s="374">
        <v>323</v>
      </c>
      <c r="K132" s="374">
        <v>785</v>
      </c>
      <c r="L132" s="374">
        <v>6554</v>
      </c>
      <c r="N132" s="377"/>
      <c r="O132" s="379"/>
      <c r="P132" s="379"/>
      <c r="Q132" s="380"/>
      <c r="R132" s="380"/>
      <c r="S132" s="380"/>
      <c r="T132" s="380"/>
      <c r="U132" s="380"/>
      <c r="V132" s="380"/>
      <c r="W132" s="380"/>
      <c r="X132" s="380"/>
    </row>
    <row r="133" spans="2:24" x14ac:dyDescent="0.3">
      <c r="B133" s="266">
        <v>44682</v>
      </c>
      <c r="C133" s="286">
        <v>2974</v>
      </c>
      <c r="D133" s="286">
        <v>1701</v>
      </c>
      <c r="E133" s="374">
        <v>4675</v>
      </c>
      <c r="F133" s="374">
        <v>45</v>
      </c>
      <c r="G133" s="374">
        <v>26</v>
      </c>
      <c r="H133" s="374">
        <v>71</v>
      </c>
      <c r="I133" s="374">
        <v>95</v>
      </c>
      <c r="J133" s="374">
        <v>56</v>
      </c>
      <c r="K133" s="374">
        <v>151</v>
      </c>
      <c r="L133" s="374">
        <v>4897</v>
      </c>
      <c r="N133" s="377"/>
      <c r="O133" s="379"/>
      <c r="P133" s="379"/>
      <c r="Q133" s="380"/>
      <c r="R133" s="380"/>
      <c r="S133" s="380"/>
      <c r="T133" s="380"/>
      <c r="U133" s="380"/>
      <c r="V133" s="380"/>
      <c r="W133" s="380"/>
      <c r="X133" s="380"/>
    </row>
    <row r="134" spans="2:24" x14ac:dyDescent="0.3">
      <c r="B134" s="266">
        <v>44713</v>
      </c>
      <c r="C134" s="286">
        <v>2583</v>
      </c>
      <c r="D134" s="286">
        <v>1144</v>
      </c>
      <c r="E134" s="374">
        <v>3727</v>
      </c>
      <c r="F134" s="374">
        <v>69</v>
      </c>
      <c r="G134" s="374">
        <v>74</v>
      </c>
      <c r="H134" s="374">
        <v>143</v>
      </c>
      <c r="I134" s="374">
        <v>154</v>
      </c>
      <c r="J134" s="374">
        <v>115</v>
      </c>
      <c r="K134" s="374">
        <v>269</v>
      </c>
      <c r="L134" s="374">
        <v>4139</v>
      </c>
      <c r="N134" s="377"/>
      <c r="O134" s="379"/>
      <c r="P134" s="379"/>
      <c r="Q134" s="380"/>
      <c r="R134" s="380"/>
      <c r="S134" s="380"/>
      <c r="T134" s="380"/>
      <c r="U134" s="380"/>
      <c r="V134" s="380"/>
      <c r="W134" s="380"/>
      <c r="X134" s="380"/>
    </row>
    <row r="135" spans="2:24" x14ac:dyDescent="0.3">
      <c r="B135" s="266">
        <v>44743</v>
      </c>
      <c r="C135" s="286">
        <v>3721</v>
      </c>
      <c r="D135" s="286">
        <v>1573</v>
      </c>
      <c r="E135" s="374">
        <v>5294</v>
      </c>
      <c r="F135" s="374">
        <v>88</v>
      </c>
      <c r="G135" s="374">
        <v>48</v>
      </c>
      <c r="H135" s="374">
        <v>136</v>
      </c>
      <c r="I135" s="374">
        <v>303</v>
      </c>
      <c r="J135" s="374">
        <v>185</v>
      </c>
      <c r="K135" s="374">
        <v>488</v>
      </c>
      <c r="L135" s="374">
        <v>5918</v>
      </c>
      <c r="N135" s="377"/>
      <c r="O135" s="379"/>
      <c r="P135" s="379"/>
      <c r="Q135" s="380"/>
      <c r="R135" s="380"/>
      <c r="S135" s="380"/>
      <c r="T135" s="380"/>
      <c r="U135" s="380"/>
      <c r="V135" s="380"/>
      <c r="W135" s="380"/>
      <c r="X135" s="380"/>
    </row>
    <row r="136" spans="2:24" x14ac:dyDescent="0.3">
      <c r="B136" s="266">
        <v>44774</v>
      </c>
      <c r="C136" s="286">
        <v>4303</v>
      </c>
      <c r="D136" s="286">
        <v>1721</v>
      </c>
      <c r="E136" s="374">
        <v>6024</v>
      </c>
      <c r="F136" s="374">
        <v>106</v>
      </c>
      <c r="G136" s="374">
        <v>83</v>
      </c>
      <c r="H136" s="374">
        <v>189</v>
      </c>
      <c r="I136" s="374">
        <v>340</v>
      </c>
      <c r="J136" s="374">
        <v>203</v>
      </c>
      <c r="K136" s="374">
        <v>543</v>
      </c>
      <c r="L136" s="374">
        <v>6756</v>
      </c>
      <c r="N136" s="377"/>
      <c r="O136" s="379"/>
      <c r="P136" s="379"/>
      <c r="Q136" s="380"/>
      <c r="R136" s="380"/>
      <c r="S136" s="380"/>
      <c r="T136" s="380"/>
      <c r="U136" s="380"/>
      <c r="V136" s="380"/>
      <c r="W136" s="380"/>
      <c r="X136" s="380"/>
    </row>
    <row r="137" spans="2:24" x14ac:dyDescent="0.3">
      <c r="B137" s="266">
        <v>44805</v>
      </c>
      <c r="C137" s="286">
        <v>2112</v>
      </c>
      <c r="D137" s="286">
        <v>1341</v>
      </c>
      <c r="E137" s="374">
        <v>3453</v>
      </c>
      <c r="F137" s="374">
        <v>57</v>
      </c>
      <c r="G137" s="374">
        <v>48</v>
      </c>
      <c r="H137" s="374">
        <v>105</v>
      </c>
      <c r="I137" s="374">
        <v>84</v>
      </c>
      <c r="J137" s="374">
        <v>45</v>
      </c>
      <c r="K137" s="374">
        <v>129</v>
      </c>
      <c r="L137" s="374">
        <v>3687</v>
      </c>
      <c r="N137" s="377"/>
      <c r="O137" s="379"/>
      <c r="P137" s="379"/>
      <c r="Q137" s="380"/>
      <c r="R137" s="380"/>
      <c r="S137" s="380"/>
      <c r="T137" s="380"/>
      <c r="U137" s="380"/>
      <c r="V137" s="380"/>
      <c r="W137" s="380"/>
      <c r="X137" s="380"/>
    </row>
    <row r="138" spans="2:24" x14ac:dyDescent="0.3">
      <c r="B138" s="266">
        <v>44835</v>
      </c>
      <c r="C138" s="286">
        <v>4150</v>
      </c>
      <c r="D138" s="286">
        <v>1782</v>
      </c>
      <c r="E138" s="374">
        <v>5932</v>
      </c>
      <c r="F138" s="374">
        <v>116</v>
      </c>
      <c r="G138" s="374">
        <v>81</v>
      </c>
      <c r="H138" s="374">
        <v>197</v>
      </c>
      <c r="I138" s="374">
        <v>398</v>
      </c>
      <c r="J138" s="374">
        <v>247</v>
      </c>
      <c r="K138" s="374">
        <v>645</v>
      </c>
      <c r="L138" s="374">
        <v>6774</v>
      </c>
      <c r="N138" s="377"/>
      <c r="O138" s="379"/>
      <c r="P138" s="379"/>
      <c r="Q138" s="380"/>
      <c r="R138" s="380"/>
      <c r="S138" s="380"/>
      <c r="T138" s="380"/>
      <c r="U138" s="380"/>
      <c r="V138" s="380"/>
      <c r="W138" s="380"/>
      <c r="X138" s="380"/>
    </row>
    <row r="139" spans="2:24" x14ac:dyDescent="0.3">
      <c r="B139" s="266">
        <v>44866</v>
      </c>
      <c r="C139" s="286">
        <v>2043</v>
      </c>
      <c r="D139" s="286">
        <v>877</v>
      </c>
      <c r="E139" s="374">
        <v>2920</v>
      </c>
      <c r="F139" s="374">
        <v>75</v>
      </c>
      <c r="G139" s="374">
        <v>80</v>
      </c>
      <c r="H139" s="374">
        <v>155</v>
      </c>
      <c r="I139" s="374">
        <v>97</v>
      </c>
      <c r="J139" s="374">
        <v>58</v>
      </c>
      <c r="K139" s="374">
        <v>155</v>
      </c>
      <c r="L139" s="374">
        <v>3230</v>
      </c>
      <c r="N139" s="377"/>
      <c r="O139" s="379"/>
      <c r="P139" s="379"/>
      <c r="Q139" s="380"/>
      <c r="R139" s="380"/>
      <c r="S139" s="380"/>
      <c r="T139" s="380"/>
      <c r="U139" s="380"/>
      <c r="V139" s="380"/>
      <c r="W139" s="380"/>
      <c r="X139" s="380"/>
    </row>
    <row r="140" spans="2:24" x14ac:dyDescent="0.3">
      <c r="B140" s="266">
        <v>44896</v>
      </c>
      <c r="C140" s="286">
        <v>803</v>
      </c>
      <c r="D140" s="286">
        <v>425</v>
      </c>
      <c r="E140" s="374">
        <v>1228</v>
      </c>
      <c r="F140" s="374">
        <v>4</v>
      </c>
      <c r="G140" s="374">
        <v>13</v>
      </c>
      <c r="H140" s="374">
        <v>17</v>
      </c>
      <c r="I140" s="374">
        <v>104</v>
      </c>
      <c r="J140" s="374">
        <v>65</v>
      </c>
      <c r="K140" s="374">
        <v>169</v>
      </c>
      <c r="L140" s="374">
        <v>1414</v>
      </c>
      <c r="N140" s="377"/>
      <c r="O140" s="379"/>
      <c r="P140" s="379"/>
      <c r="Q140" s="380"/>
      <c r="R140" s="380"/>
      <c r="S140" s="380"/>
      <c r="T140" s="380"/>
      <c r="U140" s="380"/>
      <c r="V140" s="380"/>
      <c r="W140" s="380"/>
      <c r="X140" s="380"/>
    </row>
    <row r="141" spans="2:24" x14ac:dyDescent="0.3">
      <c r="B141" s="394" t="s">
        <v>66</v>
      </c>
      <c r="C141" s="406">
        <v>30918</v>
      </c>
      <c r="D141" s="406">
        <v>14676</v>
      </c>
      <c r="E141" s="407">
        <v>45594</v>
      </c>
      <c r="F141" s="407">
        <v>730</v>
      </c>
      <c r="G141" s="407">
        <v>586</v>
      </c>
      <c r="H141" s="407">
        <v>1316</v>
      </c>
      <c r="I141" s="407">
        <v>2443</v>
      </c>
      <c r="J141" s="407">
        <v>1538</v>
      </c>
      <c r="K141" s="407">
        <v>3981</v>
      </c>
      <c r="L141" s="407">
        <v>50891</v>
      </c>
      <c r="N141" s="88"/>
      <c r="O141" s="378"/>
      <c r="P141" s="378"/>
      <c r="Q141" s="373"/>
      <c r="R141" s="373"/>
      <c r="S141" s="373"/>
      <c r="T141" s="373"/>
      <c r="U141" s="373"/>
      <c r="V141" s="373"/>
      <c r="W141" s="373"/>
      <c r="X141" s="373"/>
    </row>
    <row r="142" spans="2:24" x14ac:dyDescent="0.3">
      <c r="B142" s="266">
        <v>44927</v>
      </c>
      <c r="C142" s="286">
        <v>3854</v>
      </c>
      <c r="D142" s="286">
        <v>1528</v>
      </c>
      <c r="E142" s="374">
        <v>5382</v>
      </c>
      <c r="F142" s="374">
        <v>73</v>
      </c>
      <c r="G142" s="374">
        <v>60</v>
      </c>
      <c r="H142" s="374">
        <v>133</v>
      </c>
      <c r="I142" s="374">
        <v>415</v>
      </c>
      <c r="J142" s="374">
        <v>251</v>
      </c>
      <c r="K142" s="374">
        <v>666</v>
      </c>
      <c r="L142" s="374">
        <v>6181</v>
      </c>
      <c r="N142" s="377"/>
      <c r="O142" s="379"/>
      <c r="P142" s="379"/>
      <c r="Q142" s="380"/>
      <c r="R142" s="380"/>
      <c r="S142" s="380"/>
      <c r="T142" s="380"/>
      <c r="U142" s="380"/>
      <c r="V142" s="380"/>
      <c r="W142" s="380"/>
      <c r="X142" s="380"/>
    </row>
    <row r="143" spans="2:24" x14ac:dyDescent="0.3">
      <c r="B143" s="266">
        <v>44958</v>
      </c>
      <c r="C143" s="286">
        <v>3035</v>
      </c>
      <c r="D143" s="286">
        <v>1322</v>
      </c>
      <c r="E143" s="374">
        <v>4357</v>
      </c>
      <c r="F143" s="374">
        <v>77</v>
      </c>
      <c r="G143" s="374">
        <v>60</v>
      </c>
      <c r="H143" s="374">
        <v>137</v>
      </c>
      <c r="I143" s="374">
        <v>296</v>
      </c>
      <c r="J143" s="374">
        <v>155</v>
      </c>
      <c r="K143" s="374">
        <v>451</v>
      </c>
      <c r="L143" s="374">
        <v>4945</v>
      </c>
      <c r="N143" s="377"/>
      <c r="O143" s="379"/>
      <c r="P143" s="379"/>
      <c r="Q143" s="380"/>
      <c r="R143" s="380"/>
      <c r="S143" s="380"/>
      <c r="T143" s="380"/>
      <c r="U143" s="380"/>
      <c r="V143" s="380"/>
      <c r="W143" s="380"/>
      <c r="X143" s="380"/>
    </row>
    <row r="144" spans="2:24" x14ac:dyDescent="0.3">
      <c r="B144" s="266">
        <v>44986</v>
      </c>
      <c r="C144" s="286">
        <v>3982</v>
      </c>
      <c r="D144" s="286">
        <v>1554</v>
      </c>
      <c r="E144" s="374">
        <v>5536</v>
      </c>
      <c r="F144" s="374">
        <v>98</v>
      </c>
      <c r="G144" s="374">
        <v>67</v>
      </c>
      <c r="H144" s="374">
        <v>165</v>
      </c>
      <c r="I144" s="374">
        <v>431</v>
      </c>
      <c r="J144" s="374">
        <v>247</v>
      </c>
      <c r="K144" s="374">
        <v>678</v>
      </c>
      <c r="L144" s="374">
        <v>6379</v>
      </c>
      <c r="N144" s="377"/>
      <c r="O144" s="379"/>
      <c r="P144" s="379"/>
      <c r="Q144" s="380"/>
      <c r="R144" s="380"/>
      <c r="S144" s="380"/>
      <c r="T144" s="380"/>
      <c r="U144" s="380"/>
      <c r="V144" s="380"/>
      <c r="W144" s="380"/>
      <c r="X144" s="380"/>
    </row>
    <row r="145" spans="2:24" x14ac:dyDescent="0.3">
      <c r="B145" s="266">
        <v>45017</v>
      </c>
      <c r="C145" s="286">
        <v>3175</v>
      </c>
      <c r="D145" s="286">
        <v>1403</v>
      </c>
      <c r="E145" s="374">
        <v>4578</v>
      </c>
      <c r="F145" s="374">
        <v>53</v>
      </c>
      <c r="G145" s="374">
        <v>36</v>
      </c>
      <c r="H145" s="374">
        <v>89</v>
      </c>
      <c r="I145" s="374">
        <v>283</v>
      </c>
      <c r="J145" s="374">
        <v>170</v>
      </c>
      <c r="K145" s="374">
        <v>453</v>
      </c>
      <c r="L145" s="374">
        <v>5120</v>
      </c>
      <c r="N145" s="377"/>
      <c r="O145" s="379"/>
      <c r="P145" s="379"/>
      <c r="Q145" s="380"/>
      <c r="R145" s="380"/>
      <c r="S145" s="380"/>
      <c r="T145" s="380"/>
      <c r="U145" s="380"/>
      <c r="V145" s="380"/>
      <c r="W145" s="380"/>
      <c r="X145" s="380"/>
    </row>
    <row r="146" spans="2:24" x14ac:dyDescent="0.3">
      <c r="B146" s="266">
        <v>45047</v>
      </c>
      <c r="C146" s="286">
        <v>3397</v>
      </c>
      <c r="D146" s="286">
        <v>1659</v>
      </c>
      <c r="E146" s="374">
        <v>5056</v>
      </c>
      <c r="F146" s="374">
        <v>104</v>
      </c>
      <c r="G146" s="374">
        <v>96</v>
      </c>
      <c r="H146" s="374">
        <v>200</v>
      </c>
      <c r="I146" s="374">
        <v>326</v>
      </c>
      <c r="J146" s="374">
        <v>194</v>
      </c>
      <c r="K146" s="374">
        <v>520</v>
      </c>
      <c r="L146" s="374">
        <v>5776</v>
      </c>
      <c r="N146" s="377"/>
      <c r="O146" s="379"/>
      <c r="P146" s="379"/>
      <c r="Q146" s="380"/>
      <c r="R146" s="380"/>
      <c r="S146" s="380"/>
      <c r="T146" s="380"/>
      <c r="U146" s="380"/>
      <c r="V146" s="380"/>
      <c r="W146" s="380"/>
      <c r="X146" s="380"/>
    </row>
    <row r="147" spans="2:24" x14ac:dyDescent="0.3">
      <c r="B147" s="266">
        <v>45078</v>
      </c>
      <c r="C147" s="286">
        <v>3279</v>
      </c>
      <c r="D147" s="286">
        <v>1345</v>
      </c>
      <c r="E147" s="374">
        <v>4624</v>
      </c>
      <c r="F147" s="374">
        <v>100</v>
      </c>
      <c r="G147" s="374">
        <v>58</v>
      </c>
      <c r="H147" s="374">
        <v>158</v>
      </c>
      <c r="I147" s="374">
        <v>424</v>
      </c>
      <c r="J147" s="374">
        <v>253</v>
      </c>
      <c r="K147" s="374">
        <v>677</v>
      </c>
      <c r="L147" s="374">
        <v>5459</v>
      </c>
      <c r="N147" s="377"/>
      <c r="O147" s="379"/>
      <c r="P147" s="379"/>
      <c r="Q147" s="380"/>
      <c r="R147" s="380"/>
      <c r="S147" s="380"/>
      <c r="T147" s="380"/>
      <c r="U147" s="380"/>
      <c r="V147" s="380"/>
      <c r="W147" s="380"/>
      <c r="X147" s="380"/>
    </row>
    <row r="148" spans="2:24" x14ac:dyDescent="0.3">
      <c r="B148" s="266">
        <v>45108</v>
      </c>
      <c r="C148" s="286">
        <v>2870</v>
      </c>
      <c r="D148" s="286">
        <v>1153</v>
      </c>
      <c r="E148" s="374">
        <v>4023</v>
      </c>
      <c r="F148" s="374">
        <v>60</v>
      </c>
      <c r="G148" s="374">
        <v>39</v>
      </c>
      <c r="H148" s="374">
        <v>99</v>
      </c>
      <c r="I148" s="374">
        <v>316</v>
      </c>
      <c r="J148" s="374">
        <v>199</v>
      </c>
      <c r="K148" s="374">
        <v>515</v>
      </c>
      <c r="L148" s="374">
        <v>4637</v>
      </c>
      <c r="N148" s="377"/>
      <c r="O148" s="379"/>
      <c r="P148" s="379"/>
      <c r="Q148" s="380"/>
      <c r="R148" s="380"/>
      <c r="S148" s="380"/>
      <c r="T148" s="380"/>
      <c r="U148" s="380"/>
      <c r="V148" s="380"/>
      <c r="W148" s="380"/>
      <c r="X148" s="380"/>
    </row>
    <row r="149" spans="2:24" x14ac:dyDescent="0.3">
      <c r="B149" s="266">
        <v>45139</v>
      </c>
      <c r="C149" s="286">
        <v>3384</v>
      </c>
      <c r="D149" s="286">
        <v>1786</v>
      </c>
      <c r="E149" s="374">
        <v>5170</v>
      </c>
      <c r="F149" s="374">
        <v>108</v>
      </c>
      <c r="G149" s="374">
        <v>122</v>
      </c>
      <c r="H149" s="374">
        <v>230</v>
      </c>
      <c r="I149" s="374">
        <v>345</v>
      </c>
      <c r="J149" s="374">
        <v>189</v>
      </c>
      <c r="K149" s="374">
        <v>534</v>
      </c>
      <c r="L149" s="374">
        <v>5934</v>
      </c>
      <c r="N149" s="377"/>
      <c r="O149" s="379"/>
      <c r="P149" s="379"/>
      <c r="Q149" s="380"/>
      <c r="R149" s="380"/>
      <c r="S149" s="380"/>
      <c r="T149" s="380"/>
      <c r="U149" s="380"/>
      <c r="V149" s="380"/>
      <c r="W149" s="380"/>
      <c r="X149" s="380"/>
    </row>
    <row r="150" spans="2:24" x14ac:dyDescent="0.3">
      <c r="B150" s="266">
        <v>45170</v>
      </c>
      <c r="C150" s="286">
        <v>1197</v>
      </c>
      <c r="D150" s="286">
        <v>506</v>
      </c>
      <c r="E150" s="374">
        <v>1703</v>
      </c>
      <c r="F150" s="374">
        <v>43</v>
      </c>
      <c r="G150" s="374">
        <v>43</v>
      </c>
      <c r="H150" s="374">
        <v>86</v>
      </c>
      <c r="I150" s="374">
        <v>103</v>
      </c>
      <c r="J150" s="374">
        <v>67</v>
      </c>
      <c r="K150" s="374">
        <v>170</v>
      </c>
      <c r="L150" s="374">
        <v>1959</v>
      </c>
      <c r="N150" s="377"/>
      <c r="O150" s="379"/>
      <c r="P150" s="379"/>
      <c r="Q150" s="380"/>
      <c r="R150" s="380"/>
      <c r="S150" s="380"/>
      <c r="T150" s="380"/>
      <c r="U150" s="380"/>
      <c r="V150" s="380"/>
      <c r="W150" s="380"/>
      <c r="X150" s="380"/>
    </row>
    <row r="151" spans="2:24" x14ac:dyDescent="0.3">
      <c r="B151" s="266">
        <v>45200</v>
      </c>
      <c r="C151" s="286">
        <v>702</v>
      </c>
      <c r="D151" s="286">
        <v>408</v>
      </c>
      <c r="E151" s="374">
        <v>1110</v>
      </c>
      <c r="F151" s="374">
        <v>15</v>
      </c>
      <c r="G151" s="374">
        <v>17</v>
      </c>
      <c r="H151" s="374">
        <v>32</v>
      </c>
      <c r="I151" s="374">
        <v>82</v>
      </c>
      <c r="J151" s="374">
        <v>41</v>
      </c>
      <c r="K151" s="374">
        <v>123</v>
      </c>
      <c r="L151" s="374">
        <v>1265</v>
      </c>
      <c r="N151" s="377"/>
      <c r="O151" s="379"/>
      <c r="P151" s="379"/>
      <c r="Q151" s="380"/>
      <c r="R151" s="380"/>
      <c r="S151" s="380"/>
      <c r="T151" s="380"/>
      <c r="U151" s="380"/>
      <c r="V151" s="380"/>
      <c r="W151" s="380"/>
      <c r="X151" s="380"/>
    </row>
    <row r="152" spans="2:24" x14ac:dyDescent="0.3">
      <c r="B152" s="266">
        <v>45231</v>
      </c>
      <c r="C152" s="286">
        <v>1399</v>
      </c>
      <c r="D152" s="286">
        <v>581</v>
      </c>
      <c r="E152" s="374">
        <v>1980</v>
      </c>
      <c r="F152" s="374">
        <v>17</v>
      </c>
      <c r="G152" s="374">
        <v>16</v>
      </c>
      <c r="H152" s="374">
        <v>33</v>
      </c>
      <c r="I152" s="374">
        <v>143</v>
      </c>
      <c r="J152" s="374">
        <v>73</v>
      </c>
      <c r="K152" s="374">
        <v>216</v>
      </c>
      <c r="L152" s="374">
        <v>2229</v>
      </c>
      <c r="N152" s="377"/>
      <c r="O152" s="379"/>
      <c r="P152" s="379"/>
      <c r="Q152" s="380"/>
      <c r="R152" s="380"/>
      <c r="S152" s="380"/>
      <c r="T152" s="380"/>
      <c r="U152" s="380"/>
      <c r="V152" s="380"/>
      <c r="W152" s="380"/>
      <c r="X152" s="380"/>
    </row>
    <row r="153" spans="2:24" x14ac:dyDescent="0.3">
      <c r="B153" s="266">
        <v>45261</v>
      </c>
      <c r="C153" s="286">
        <v>1326</v>
      </c>
      <c r="D153" s="286">
        <v>612</v>
      </c>
      <c r="E153" s="374">
        <v>1938</v>
      </c>
      <c r="F153" s="374">
        <v>34</v>
      </c>
      <c r="G153" s="374">
        <v>19</v>
      </c>
      <c r="H153" s="374">
        <v>53</v>
      </c>
      <c r="I153" s="374">
        <v>259</v>
      </c>
      <c r="J153" s="374">
        <v>156</v>
      </c>
      <c r="K153" s="374">
        <v>415</v>
      </c>
      <c r="L153" s="374">
        <v>2406</v>
      </c>
      <c r="N153" s="377"/>
      <c r="O153" s="379"/>
      <c r="P153" s="379"/>
      <c r="Q153" s="380"/>
      <c r="R153" s="380"/>
      <c r="S153" s="380"/>
      <c r="T153" s="380"/>
      <c r="U153" s="380"/>
      <c r="V153" s="380"/>
      <c r="W153" s="380"/>
      <c r="X153" s="380"/>
    </row>
    <row r="154" spans="2:24" x14ac:dyDescent="0.3">
      <c r="B154" s="394" t="s">
        <v>844</v>
      </c>
      <c r="C154" s="406">
        <v>31600</v>
      </c>
      <c r="D154" s="406">
        <v>13857</v>
      </c>
      <c r="E154" s="407">
        <v>45457</v>
      </c>
      <c r="F154" s="407">
        <v>782</v>
      </c>
      <c r="G154" s="407">
        <v>633</v>
      </c>
      <c r="H154" s="407">
        <v>1415</v>
      </c>
      <c r="I154" s="407">
        <v>3423</v>
      </c>
      <c r="J154" s="407">
        <v>1995</v>
      </c>
      <c r="K154" s="407">
        <v>5418</v>
      </c>
      <c r="L154" s="407">
        <v>52290</v>
      </c>
      <c r="N154" s="88"/>
      <c r="O154" s="378"/>
      <c r="P154" s="378"/>
      <c r="Q154" s="373"/>
      <c r="R154" s="373"/>
      <c r="S154" s="373"/>
      <c r="T154" s="373"/>
      <c r="U154" s="373"/>
      <c r="V154" s="373"/>
      <c r="W154" s="373"/>
      <c r="X154" s="373"/>
    </row>
    <row r="155" spans="2:24" x14ac:dyDescent="0.3">
      <c r="B155" s="266">
        <v>45292</v>
      </c>
      <c r="C155" s="286">
        <v>1589</v>
      </c>
      <c r="D155" s="286">
        <v>954</v>
      </c>
      <c r="E155" s="374">
        <v>2543</v>
      </c>
      <c r="F155" s="374">
        <v>66</v>
      </c>
      <c r="G155" s="374">
        <v>46</v>
      </c>
      <c r="H155" s="374">
        <v>112</v>
      </c>
      <c r="I155" s="374">
        <v>157</v>
      </c>
      <c r="J155" s="374">
        <v>84</v>
      </c>
      <c r="K155" s="374">
        <v>241</v>
      </c>
      <c r="L155" s="374">
        <v>2896</v>
      </c>
      <c r="N155" s="377"/>
      <c r="O155" s="379"/>
      <c r="P155" s="379"/>
      <c r="Q155" s="380"/>
      <c r="R155" s="380"/>
      <c r="S155" s="380"/>
      <c r="T155" s="380"/>
      <c r="U155" s="380"/>
      <c r="V155" s="380"/>
      <c r="W155" s="380"/>
      <c r="X155" s="380"/>
    </row>
    <row r="156" spans="2:24" x14ac:dyDescent="0.3">
      <c r="B156" s="266">
        <v>45323</v>
      </c>
      <c r="C156" s="286">
        <v>2113</v>
      </c>
      <c r="D156" s="286">
        <v>1328</v>
      </c>
      <c r="E156" s="374">
        <v>3441</v>
      </c>
      <c r="F156" s="374">
        <v>51</v>
      </c>
      <c r="G156" s="374">
        <v>46</v>
      </c>
      <c r="H156" s="374">
        <v>97</v>
      </c>
      <c r="I156" s="374">
        <v>275</v>
      </c>
      <c r="J156" s="374">
        <v>163</v>
      </c>
      <c r="K156" s="374">
        <v>438</v>
      </c>
      <c r="L156" s="374">
        <v>3976</v>
      </c>
      <c r="N156" s="377"/>
      <c r="O156" s="379"/>
      <c r="P156" s="379"/>
      <c r="Q156" s="380"/>
      <c r="R156" s="380"/>
      <c r="S156" s="380"/>
      <c r="T156" s="380"/>
      <c r="U156" s="380"/>
      <c r="V156" s="380"/>
      <c r="W156" s="380"/>
      <c r="X156" s="380"/>
    </row>
    <row r="157" spans="2:24" x14ac:dyDescent="0.3">
      <c r="B157" s="266">
        <v>45352</v>
      </c>
      <c r="C157" s="286">
        <v>1276</v>
      </c>
      <c r="D157" s="286">
        <v>784</v>
      </c>
      <c r="E157" s="374">
        <v>2060</v>
      </c>
      <c r="F157" s="374">
        <v>39</v>
      </c>
      <c r="G157" s="374">
        <v>32</v>
      </c>
      <c r="H157" s="374">
        <v>71</v>
      </c>
      <c r="I157" s="374">
        <v>156</v>
      </c>
      <c r="J157" s="374">
        <v>96</v>
      </c>
      <c r="K157" s="374">
        <v>252</v>
      </c>
      <c r="L157" s="374">
        <v>2383</v>
      </c>
      <c r="N157" s="377"/>
      <c r="O157" s="379"/>
      <c r="P157" s="379"/>
      <c r="Q157" s="380"/>
      <c r="R157" s="380"/>
      <c r="S157" s="380"/>
      <c r="T157" s="380"/>
      <c r="U157" s="380"/>
      <c r="V157" s="380"/>
      <c r="W157" s="380"/>
      <c r="X157" s="380"/>
    </row>
    <row r="158" spans="2:24" x14ac:dyDescent="0.3">
      <c r="B158" s="266">
        <v>45383</v>
      </c>
      <c r="C158" s="286">
        <v>1189</v>
      </c>
      <c r="D158" s="286">
        <v>535</v>
      </c>
      <c r="E158" s="374">
        <v>1724</v>
      </c>
      <c r="F158" s="374">
        <v>38</v>
      </c>
      <c r="G158" s="374">
        <v>24</v>
      </c>
      <c r="H158" s="374">
        <v>62</v>
      </c>
      <c r="I158" s="374">
        <v>146</v>
      </c>
      <c r="J158" s="374">
        <v>88</v>
      </c>
      <c r="K158" s="374">
        <v>234</v>
      </c>
      <c r="L158" s="374">
        <v>2020</v>
      </c>
      <c r="N158" s="377"/>
      <c r="O158" s="379"/>
      <c r="P158" s="379"/>
      <c r="Q158" s="380"/>
      <c r="R158" s="380"/>
      <c r="S158" s="380"/>
      <c r="T158" s="380"/>
      <c r="U158" s="380"/>
      <c r="V158" s="380"/>
      <c r="W158" s="380"/>
      <c r="X158" s="380"/>
    </row>
    <row r="159" spans="2:24" x14ac:dyDescent="0.3">
      <c r="B159" s="266">
        <v>45413</v>
      </c>
      <c r="C159" s="286">
        <v>1449</v>
      </c>
      <c r="D159" s="286">
        <v>574</v>
      </c>
      <c r="E159" s="374">
        <v>2023</v>
      </c>
      <c r="F159" s="374">
        <v>30</v>
      </c>
      <c r="G159" s="374">
        <v>18</v>
      </c>
      <c r="H159" s="374">
        <v>48</v>
      </c>
      <c r="I159" s="374">
        <v>249</v>
      </c>
      <c r="J159" s="374">
        <v>146</v>
      </c>
      <c r="K159" s="374">
        <v>395</v>
      </c>
      <c r="L159" s="374">
        <v>2466</v>
      </c>
      <c r="N159" s="377"/>
      <c r="O159" s="379"/>
      <c r="P159" s="379"/>
      <c r="Q159" s="380"/>
      <c r="R159" s="380"/>
      <c r="S159" s="380"/>
      <c r="T159" s="380"/>
      <c r="U159" s="380"/>
      <c r="V159" s="380"/>
      <c r="W159" s="380"/>
      <c r="X159" s="380"/>
    </row>
    <row r="160" spans="2:24" x14ac:dyDescent="0.3">
      <c r="B160" s="266">
        <v>45444</v>
      </c>
      <c r="C160" s="286">
        <v>1049</v>
      </c>
      <c r="D160" s="286">
        <v>489</v>
      </c>
      <c r="E160" s="374">
        <v>1538</v>
      </c>
      <c r="F160" s="374">
        <v>38</v>
      </c>
      <c r="G160" s="374">
        <v>33</v>
      </c>
      <c r="H160" s="374">
        <v>71</v>
      </c>
      <c r="I160" s="374">
        <v>125</v>
      </c>
      <c r="J160" s="374">
        <v>67</v>
      </c>
      <c r="K160" s="374">
        <v>192</v>
      </c>
      <c r="L160" s="374">
        <v>1801</v>
      </c>
      <c r="N160" s="377"/>
      <c r="O160" s="379"/>
      <c r="P160" s="379"/>
      <c r="Q160" s="380"/>
      <c r="R160" s="380"/>
      <c r="S160" s="380"/>
      <c r="T160" s="380"/>
      <c r="U160" s="380"/>
      <c r="V160" s="380"/>
      <c r="W160" s="380"/>
      <c r="X160" s="380"/>
    </row>
    <row r="161" spans="2:24" x14ac:dyDescent="0.3">
      <c r="B161" s="266">
        <v>45474</v>
      </c>
      <c r="C161" s="286">
        <v>1198</v>
      </c>
      <c r="D161" s="286">
        <v>527</v>
      </c>
      <c r="E161" s="374">
        <v>1725</v>
      </c>
      <c r="F161" s="374">
        <v>38</v>
      </c>
      <c r="G161" s="374">
        <v>27</v>
      </c>
      <c r="H161" s="374">
        <v>65</v>
      </c>
      <c r="I161" s="374">
        <v>179</v>
      </c>
      <c r="J161" s="374">
        <v>93</v>
      </c>
      <c r="K161" s="374">
        <v>272</v>
      </c>
      <c r="L161" s="374">
        <v>2062</v>
      </c>
      <c r="N161" s="377"/>
      <c r="O161" s="379"/>
      <c r="P161" s="379"/>
      <c r="Q161" s="380"/>
      <c r="R161" s="380"/>
      <c r="S161" s="380"/>
      <c r="T161" s="380"/>
      <c r="U161" s="380"/>
      <c r="V161" s="380"/>
      <c r="W161" s="380"/>
      <c r="X161" s="380"/>
    </row>
    <row r="162" spans="2:24" x14ac:dyDescent="0.3">
      <c r="B162" s="266">
        <v>45505</v>
      </c>
      <c r="C162" s="286">
        <v>1067</v>
      </c>
      <c r="D162" s="286">
        <v>527</v>
      </c>
      <c r="E162" s="374">
        <v>1594</v>
      </c>
      <c r="F162" s="374">
        <v>28</v>
      </c>
      <c r="G162" s="374">
        <v>12</v>
      </c>
      <c r="H162" s="374">
        <v>40</v>
      </c>
      <c r="I162" s="374">
        <v>162</v>
      </c>
      <c r="J162" s="374">
        <v>68</v>
      </c>
      <c r="K162" s="374">
        <v>230</v>
      </c>
      <c r="L162" s="374">
        <v>1864</v>
      </c>
      <c r="N162" s="377"/>
      <c r="O162" s="379"/>
      <c r="P162" s="379"/>
      <c r="Q162" s="380"/>
      <c r="R162" s="380"/>
      <c r="S162" s="380"/>
      <c r="T162" s="380"/>
      <c r="U162" s="380"/>
      <c r="V162" s="380"/>
      <c r="W162" s="380"/>
      <c r="X162" s="380"/>
    </row>
    <row r="163" spans="2:24" x14ac:dyDescent="0.3">
      <c r="B163" s="266">
        <v>45536</v>
      </c>
      <c r="C163" s="286">
        <v>1070</v>
      </c>
      <c r="D163" s="286">
        <v>523</v>
      </c>
      <c r="E163" s="374">
        <v>1593</v>
      </c>
      <c r="F163" s="374">
        <v>28</v>
      </c>
      <c r="G163" s="374">
        <v>24</v>
      </c>
      <c r="H163" s="374">
        <v>52</v>
      </c>
      <c r="I163" s="374">
        <v>170</v>
      </c>
      <c r="J163" s="374">
        <v>101</v>
      </c>
      <c r="K163" s="374">
        <v>271</v>
      </c>
      <c r="L163" s="374">
        <v>1916</v>
      </c>
      <c r="N163" s="377"/>
      <c r="O163" s="379"/>
      <c r="P163" s="379"/>
      <c r="Q163" s="380"/>
      <c r="R163" s="380"/>
      <c r="S163" s="380"/>
      <c r="T163" s="380"/>
      <c r="U163" s="380"/>
      <c r="V163" s="380"/>
      <c r="W163" s="380"/>
      <c r="X163" s="380"/>
    </row>
    <row r="164" spans="2:24" x14ac:dyDescent="0.3">
      <c r="B164" s="266">
        <v>45566</v>
      </c>
      <c r="C164" s="286">
        <v>818</v>
      </c>
      <c r="D164" s="286">
        <v>488</v>
      </c>
      <c r="E164" s="374">
        <v>1306</v>
      </c>
      <c r="F164" s="374">
        <v>26</v>
      </c>
      <c r="G164" s="374">
        <v>13</v>
      </c>
      <c r="H164" s="374">
        <v>39</v>
      </c>
      <c r="I164" s="374">
        <v>88</v>
      </c>
      <c r="J164" s="374">
        <v>59</v>
      </c>
      <c r="K164" s="374">
        <v>147</v>
      </c>
      <c r="L164" s="374">
        <v>1492</v>
      </c>
      <c r="N164" s="377"/>
      <c r="O164" s="379"/>
      <c r="P164" s="379"/>
      <c r="Q164" s="380"/>
      <c r="R164" s="380"/>
      <c r="S164" s="380"/>
      <c r="T164" s="380"/>
      <c r="U164" s="380"/>
      <c r="V164" s="380"/>
      <c r="W164" s="380"/>
      <c r="X164" s="380"/>
    </row>
    <row r="165" spans="2:24" x14ac:dyDescent="0.3">
      <c r="B165" s="266">
        <v>45597</v>
      </c>
      <c r="C165" s="286">
        <v>854</v>
      </c>
      <c r="D165" s="286">
        <v>656</v>
      </c>
      <c r="E165" s="374">
        <v>1520</v>
      </c>
      <c r="F165" s="374">
        <v>43</v>
      </c>
      <c r="G165" s="374">
        <v>57</v>
      </c>
      <c r="H165" s="374">
        <v>100</v>
      </c>
      <c r="I165" s="374">
        <v>129</v>
      </c>
      <c r="J165" s="374">
        <v>61</v>
      </c>
      <c r="K165" s="374">
        <v>190</v>
      </c>
      <c r="L165" s="374">
        <v>1810</v>
      </c>
      <c r="N165" s="377"/>
      <c r="O165" s="379"/>
      <c r="P165" s="379"/>
      <c r="Q165" s="380"/>
      <c r="R165" s="380"/>
      <c r="S165" s="380"/>
      <c r="T165" s="380"/>
      <c r="U165" s="380"/>
      <c r="V165" s="380"/>
      <c r="W165" s="380"/>
      <c r="X165" s="380"/>
    </row>
    <row r="166" spans="2:24" x14ac:dyDescent="0.3">
      <c r="B166" s="266">
        <v>45627</v>
      </c>
      <c r="C166" s="286">
        <v>606</v>
      </c>
      <c r="D166" s="286">
        <v>239</v>
      </c>
      <c r="E166" s="374">
        <v>845</v>
      </c>
      <c r="F166" s="374">
        <v>22</v>
      </c>
      <c r="G166" s="374">
        <v>10</v>
      </c>
      <c r="H166" s="374">
        <v>32</v>
      </c>
      <c r="I166" s="374">
        <v>167</v>
      </c>
      <c r="J166" s="374">
        <v>78</v>
      </c>
      <c r="K166" s="374">
        <v>245</v>
      </c>
      <c r="L166" s="374">
        <v>1122</v>
      </c>
      <c r="N166" s="377"/>
      <c r="O166" s="379"/>
      <c r="P166" s="379"/>
      <c r="Q166" s="380"/>
      <c r="R166" s="380"/>
      <c r="S166" s="380"/>
      <c r="T166" s="380"/>
      <c r="U166" s="380"/>
      <c r="V166" s="380"/>
      <c r="W166" s="380"/>
      <c r="X166" s="380"/>
    </row>
    <row r="167" spans="2:24" x14ac:dyDescent="0.3">
      <c r="B167" s="410" t="s">
        <v>862</v>
      </c>
      <c r="C167" s="406">
        <v>14278</v>
      </c>
      <c r="D167" s="406">
        <v>7624</v>
      </c>
      <c r="E167" s="407">
        <v>21912</v>
      </c>
      <c r="F167" s="407">
        <v>447</v>
      </c>
      <c r="G167" s="407">
        <v>342</v>
      </c>
      <c r="H167" s="407">
        <v>789</v>
      </c>
      <c r="I167" s="407">
        <v>2003</v>
      </c>
      <c r="J167" s="407">
        <v>1104</v>
      </c>
      <c r="K167" s="407">
        <v>3107</v>
      </c>
      <c r="L167" s="407">
        <v>25808</v>
      </c>
      <c r="N167" s="376"/>
      <c r="O167" s="378"/>
      <c r="P167" s="378"/>
      <c r="Q167" s="373"/>
      <c r="R167" s="373"/>
      <c r="S167" s="373"/>
      <c r="T167" s="373"/>
      <c r="U167" s="373"/>
      <c r="V167" s="373"/>
      <c r="W167" s="373"/>
      <c r="X167" s="373"/>
    </row>
    <row r="168" spans="2:24" x14ac:dyDescent="0.3">
      <c r="B168" s="269">
        <v>45658</v>
      </c>
      <c r="C168" s="286">
        <v>880</v>
      </c>
      <c r="D168" s="286">
        <v>490</v>
      </c>
      <c r="E168" s="374">
        <v>1370</v>
      </c>
      <c r="F168" s="374">
        <v>124</v>
      </c>
      <c r="G168" s="374">
        <v>74</v>
      </c>
      <c r="H168" s="374">
        <v>198</v>
      </c>
      <c r="I168" s="374">
        <v>137</v>
      </c>
      <c r="J168" s="374">
        <v>74</v>
      </c>
      <c r="K168" s="374">
        <v>211</v>
      </c>
      <c r="L168" s="374">
        <v>1779</v>
      </c>
      <c r="N168" s="377"/>
      <c r="O168" s="379"/>
      <c r="P168" s="379"/>
      <c r="Q168" s="380"/>
      <c r="R168" s="380"/>
      <c r="S168" s="380"/>
      <c r="T168" s="380"/>
      <c r="U168" s="380"/>
      <c r="V168" s="380"/>
      <c r="W168" s="380"/>
      <c r="X168" s="380"/>
    </row>
    <row r="169" spans="2:24" x14ac:dyDescent="0.3">
      <c r="B169" s="269">
        <v>45689</v>
      </c>
      <c r="C169" s="286">
        <v>1379</v>
      </c>
      <c r="D169" s="286">
        <v>781</v>
      </c>
      <c r="E169" s="374">
        <v>2160</v>
      </c>
      <c r="F169" s="374">
        <v>87</v>
      </c>
      <c r="G169" s="374">
        <v>90</v>
      </c>
      <c r="H169" s="374">
        <v>177</v>
      </c>
      <c r="I169" s="374">
        <v>86</v>
      </c>
      <c r="J169" s="374">
        <v>43</v>
      </c>
      <c r="K169" s="374">
        <v>129</v>
      </c>
      <c r="L169" s="374">
        <v>2466</v>
      </c>
      <c r="N169" s="377"/>
      <c r="O169" s="379"/>
      <c r="P169" s="379"/>
      <c r="Q169" s="380"/>
      <c r="R169" s="380"/>
      <c r="S169" s="380"/>
      <c r="T169" s="380"/>
      <c r="U169" s="380"/>
      <c r="V169" s="380"/>
      <c r="W169" s="380"/>
      <c r="X169" s="380"/>
    </row>
    <row r="170" spans="2:24" x14ac:dyDescent="0.3">
      <c r="B170" s="269">
        <v>45717</v>
      </c>
      <c r="C170" s="286">
        <v>1509</v>
      </c>
      <c r="D170" s="286">
        <v>718</v>
      </c>
      <c r="E170" s="374">
        <v>2227</v>
      </c>
      <c r="F170" s="374">
        <v>53</v>
      </c>
      <c r="G170" s="374">
        <v>87</v>
      </c>
      <c r="H170" s="374">
        <v>140</v>
      </c>
      <c r="I170" s="374">
        <v>59</v>
      </c>
      <c r="J170" s="374">
        <v>31</v>
      </c>
      <c r="K170" s="374">
        <v>90</v>
      </c>
      <c r="L170" s="374">
        <v>2457</v>
      </c>
      <c r="N170" s="377"/>
      <c r="O170" s="379"/>
      <c r="P170" s="379"/>
      <c r="Q170" s="380"/>
      <c r="R170" s="380"/>
      <c r="S170" s="380"/>
      <c r="T170" s="380"/>
      <c r="U170" s="380"/>
      <c r="V170" s="380"/>
      <c r="W170" s="380"/>
      <c r="X170" s="380"/>
    </row>
    <row r="171" spans="2:24" x14ac:dyDescent="0.3">
      <c r="B171" s="269">
        <v>45748</v>
      </c>
      <c r="C171" s="286">
        <v>1249</v>
      </c>
      <c r="D171" s="286">
        <v>617</v>
      </c>
      <c r="E171" s="374">
        <v>1866</v>
      </c>
      <c r="F171" s="374">
        <v>17</v>
      </c>
      <c r="G171" s="374">
        <v>18</v>
      </c>
      <c r="H171" s="374">
        <v>35</v>
      </c>
      <c r="I171" s="374">
        <v>65</v>
      </c>
      <c r="J171" s="374">
        <v>27</v>
      </c>
      <c r="K171" s="374">
        <v>92</v>
      </c>
      <c r="L171" s="374">
        <v>1993</v>
      </c>
      <c r="N171" s="377"/>
      <c r="O171" s="379"/>
      <c r="P171" s="379"/>
      <c r="Q171" s="380"/>
      <c r="R171" s="380"/>
      <c r="S171" s="380"/>
      <c r="T171" s="380"/>
      <c r="U171" s="380"/>
      <c r="V171" s="380"/>
      <c r="W171" s="380"/>
      <c r="X171" s="380"/>
    </row>
    <row r="172" spans="2:24" x14ac:dyDescent="0.3">
      <c r="B172" s="269">
        <v>45778</v>
      </c>
      <c r="C172" s="286">
        <v>1288</v>
      </c>
      <c r="D172" s="286">
        <v>626</v>
      </c>
      <c r="E172" s="374">
        <v>1914</v>
      </c>
      <c r="F172" s="374">
        <v>24</v>
      </c>
      <c r="G172" s="374">
        <v>23</v>
      </c>
      <c r="H172" s="374">
        <v>47</v>
      </c>
      <c r="I172" s="374">
        <v>5</v>
      </c>
      <c r="J172" s="374">
        <v>8</v>
      </c>
      <c r="K172" s="374">
        <v>3</v>
      </c>
      <c r="L172" s="374">
        <v>1969</v>
      </c>
      <c r="N172" s="377"/>
      <c r="O172" s="379"/>
      <c r="P172" s="379"/>
      <c r="Q172" s="380"/>
      <c r="R172" s="380"/>
      <c r="S172" s="380"/>
      <c r="T172" s="380"/>
      <c r="U172" s="380"/>
      <c r="V172" s="380"/>
      <c r="W172" s="380"/>
      <c r="X172" s="380"/>
    </row>
    <row r="173" spans="2:24" x14ac:dyDescent="0.3">
      <c r="B173" s="269">
        <v>45809</v>
      </c>
      <c r="C173" s="286">
        <v>1579</v>
      </c>
      <c r="D173" s="286">
        <v>768</v>
      </c>
      <c r="E173" s="374">
        <v>2347</v>
      </c>
      <c r="F173" s="374">
        <v>39</v>
      </c>
      <c r="G173" s="374">
        <v>11</v>
      </c>
      <c r="H173" s="374">
        <v>50</v>
      </c>
      <c r="I173" s="374">
        <v>8</v>
      </c>
      <c r="J173" s="374">
        <v>5</v>
      </c>
      <c r="K173" s="374">
        <v>13</v>
      </c>
      <c r="L173" s="374">
        <v>2410</v>
      </c>
      <c r="N173" s="377"/>
      <c r="O173" s="379"/>
      <c r="P173" s="379"/>
      <c r="Q173" s="380"/>
      <c r="R173" s="380"/>
      <c r="S173" s="380"/>
      <c r="T173" s="380"/>
      <c r="U173" s="380"/>
      <c r="V173" s="380"/>
      <c r="W173" s="380"/>
      <c r="X173" s="380"/>
    </row>
    <row r="174" spans="2:24" x14ac:dyDescent="0.3">
      <c r="B174" s="269">
        <v>45839</v>
      </c>
      <c r="C174" s="286">
        <v>1368</v>
      </c>
      <c r="D174" s="286">
        <v>698</v>
      </c>
      <c r="E174" s="374">
        <v>2066</v>
      </c>
      <c r="F174" s="374">
        <v>22</v>
      </c>
      <c r="G174" s="374">
        <v>7</v>
      </c>
      <c r="H174" s="374">
        <v>29</v>
      </c>
      <c r="I174" s="374">
        <v>4</v>
      </c>
      <c r="J174" s="374">
        <v>6</v>
      </c>
      <c r="K174" s="374">
        <v>10</v>
      </c>
      <c r="L174" s="374">
        <v>2105</v>
      </c>
    </row>
    <row r="175" spans="2:24" x14ac:dyDescent="0.3">
      <c r="B175" s="269">
        <v>45870</v>
      </c>
      <c r="C175" s="286">
        <v>1245</v>
      </c>
      <c r="D175" s="286">
        <v>627</v>
      </c>
      <c r="E175" s="374">
        <v>2246</v>
      </c>
      <c r="F175" s="374">
        <v>293</v>
      </c>
      <c r="G175" s="374">
        <v>132</v>
      </c>
      <c r="H175" s="374">
        <v>51</v>
      </c>
      <c r="I175" s="374">
        <v>6</v>
      </c>
      <c r="J175" s="374">
        <v>7</v>
      </c>
      <c r="K175" s="374">
        <v>1</v>
      </c>
      <c r="L175" s="374">
        <v>2304</v>
      </c>
    </row>
    <row r="176" spans="2:24" x14ac:dyDescent="0.3">
      <c r="B176" s="269">
        <v>45901</v>
      </c>
      <c r="C176" s="286">
        <v>638</v>
      </c>
      <c r="D176" s="286">
        <v>337</v>
      </c>
      <c r="E176" s="374">
        <v>975</v>
      </c>
      <c r="F176" s="374">
        <v>5</v>
      </c>
      <c r="G176" s="374">
        <v>2</v>
      </c>
      <c r="H176" s="374">
        <v>7</v>
      </c>
      <c r="I176" s="374">
        <v>4</v>
      </c>
      <c r="J176" s="374">
        <v>1</v>
      </c>
      <c r="K176" s="374">
        <v>5</v>
      </c>
      <c r="L176" s="374">
        <v>987</v>
      </c>
    </row>
    <row r="177" spans="2:12" x14ac:dyDescent="0.3">
      <c r="B177" s="269">
        <v>45931</v>
      </c>
      <c r="C177" s="286">
        <v>862</v>
      </c>
      <c r="D177" s="286">
        <v>493</v>
      </c>
      <c r="E177" s="374">
        <v>1355</v>
      </c>
      <c r="F177" s="374">
        <v>25</v>
      </c>
      <c r="G177" s="374">
        <v>15</v>
      </c>
      <c r="H177" s="374">
        <v>40</v>
      </c>
      <c r="I177" s="374">
        <v>3</v>
      </c>
      <c r="J177" s="374">
        <v>1</v>
      </c>
      <c r="K177" s="374">
        <v>4</v>
      </c>
      <c r="L177" s="374">
        <v>1399</v>
      </c>
    </row>
    <row r="178" spans="2:12" x14ac:dyDescent="0.3">
      <c r="B178" s="266">
        <v>45962</v>
      </c>
      <c r="C178" s="286">
        <v>805</v>
      </c>
      <c r="D178" s="286">
        <v>453</v>
      </c>
      <c r="E178" s="374">
        <v>1258</v>
      </c>
      <c r="F178" s="374">
        <v>14</v>
      </c>
      <c r="G178" s="374">
        <v>11</v>
      </c>
      <c r="H178" s="374">
        <v>25</v>
      </c>
      <c r="I178" s="374">
        <v>0</v>
      </c>
      <c r="J178" s="374">
        <v>0</v>
      </c>
      <c r="K178" s="374">
        <v>0</v>
      </c>
      <c r="L178" s="374">
        <v>1283</v>
      </c>
    </row>
    <row r="179" spans="2:12" x14ac:dyDescent="0.3">
      <c r="B179" s="266">
        <v>45992</v>
      </c>
      <c r="C179" s="286">
        <v>335</v>
      </c>
      <c r="D179" s="286">
        <v>180</v>
      </c>
      <c r="E179" s="374">
        <v>515</v>
      </c>
      <c r="F179" s="374">
        <v>5</v>
      </c>
      <c r="G179" s="374">
        <v>3</v>
      </c>
      <c r="H179" s="374">
        <v>8</v>
      </c>
      <c r="I179" s="374">
        <v>5</v>
      </c>
      <c r="J179" s="374">
        <v>1</v>
      </c>
      <c r="K179" s="374">
        <v>6</v>
      </c>
      <c r="L179" s="374">
        <v>529</v>
      </c>
    </row>
    <row r="180" spans="2:12" x14ac:dyDescent="0.3">
      <c r="B180" s="328" t="s">
        <v>927</v>
      </c>
      <c r="C180" s="329">
        <v>13137</v>
      </c>
      <c r="D180" s="329">
        <v>6788</v>
      </c>
      <c r="E180" s="375">
        <v>20299</v>
      </c>
      <c r="F180" s="375">
        <v>708</v>
      </c>
      <c r="G180" s="375">
        <v>473</v>
      </c>
      <c r="H180" s="375">
        <v>807</v>
      </c>
      <c r="I180" s="375">
        <v>382</v>
      </c>
      <c r="J180" s="375">
        <v>204</v>
      </c>
      <c r="K180" s="375">
        <v>564</v>
      </c>
      <c r="L180" s="375">
        <v>21681</v>
      </c>
    </row>
    <row r="181" spans="2:12" x14ac:dyDescent="0.3">
      <c r="B181" s="400" t="s">
        <v>788</v>
      </c>
    </row>
    <row r="182" spans="2:12" x14ac:dyDescent="0.3">
      <c r="E182" s="144"/>
      <c r="H182" s="144"/>
      <c r="K182" s="144"/>
      <c r="L182" s="144"/>
    </row>
    <row r="183" spans="2:12" x14ac:dyDescent="0.3">
      <c r="E183" s="249"/>
      <c r="F183" s="249"/>
      <c r="G183" s="249"/>
      <c r="H183" s="249"/>
      <c r="I183" s="249"/>
      <c r="J183" s="249"/>
      <c r="K183" s="249"/>
    </row>
  </sheetData>
  <mergeCells count="6">
    <mergeCell ref="B7:B9"/>
    <mergeCell ref="C7:K7"/>
    <mergeCell ref="L7:L9"/>
    <mergeCell ref="C8:E8"/>
    <mergeCell ref="F8:H8"/>
    <mergeCell ref="I8:K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9378-0D09-465B-AA94-EFBB95F252F5}">
  <sheetPr>
    <tabColor rgb="FF00B0F0"/>
  </sheetPr>
  <dimension ref="A3:P246"/>
  <sheetViews>
    <sheetView workbookViewId="0"/>
  </sheetViews>
  <sheetFormatPr baseColWidth="10" defaultColWidth="11.5546875" defaultRowHeight="14.4" x14ac:dyDescent="0.3"/>
  <cols>
    <col min="1" max="1" width="46.5546875" style="164" bestFit="1" customWidth="1"/>
    <col min="2" max="2" width="13.33203125" style="163" customWidth="1"/>
    <col min="3" max="3" width="11.44140625" style="163" customWidth="1"/>
    <col min="4" max="4" width="13.44140625" style="163" customWidth="1"/>
    <col min="5" max="7" width="11.44140625" style="163" customWidth="1"/>
  </cols>
  <sheetData>
    <row r="3" spans="1:16" x14ac:dyDescent="0.3">
      <c r="A3" s="191" t="s">
        <v>488</v>
      </c>
    </row>
    <row r="7" spans="1:16" ht="18" x14ac:dyDescent="0.35">
      <c r="A7" s="2" t="s">
        <v>537</v>
      </c>
      <c r="B7" s="162"/>
    </row>
    <row r="8" spans="1:16" x14ac:dyDescent="0.3">
      <c r="A8" s="6" t="s">
        <v>10</v>
      </c>
      <c r="B8" s="162"/>
      <c r="C8" s="162"/>
      <c r="D8" s="162"/>
      <c r="E8" s="162"/>
      <c r="F8" s="162"/>
      <c r="G8" s="162"/>
    </row>
    <row r="9" spans="1:16" x14ac:dyDescent="0.3">
      <c r="A9" s="157"/>
      <c r="B9" s="162"/>
      <c r="C9" s="162"/>
      <c r="J9" s="138" t="s">
        <v>538</v>
      </c>
    </row>
    <row r="10" spans="1:16" ht="30" customHeight="1" x14ac:dyDescent="0.3">
      <c r="A10" s="663" t="s">
        <v>521</v>
      </c>
      <c r="B10" s="662" t="s">
        <v>522</v>
      </c>
      <c r="C10" s="662"/>
      <c r="D10" s="662"/>
      <c r="E10" s="662"/>
      <c r="F10" s="662"/>
      <c r="G10" s="153"/>
      <c r="H10" s="665" t="s">
        <v>523</v>
      </c>
      <c r="I10" s="665"/>
      <c r="J10" s="662" t="s">
        <v>524</v>
      </c>
      <c r="K10" s="662"/>
      <c r="L10" s="662"/>
      <c r="M10" s="662"/>
      <c r="N10" s="662"/>
      <c r="O10" s="662"/>
    </row>
    <row r="11" spans="1:16" ht="43.2" x14ac:dyDescent="0.3">
      <c r="A11" s="664"/>
      <c r="B11" s="179" t="s">
        <v>484</v>
      </c>
      <c r="C11" s="179" t="s">
        <v>128</v>
      </c>
      <c r="D11" s="179" t="s">
        <v>485</v>
      </c>
      <c r="E11" s="179" t="s">
        <v>11</v>
      </c>
      <c r="F11" s="179" t="s">
        <v>130</v>
      </c>
      <c r="G11" s="178" t="s">
        <v>25</v>
      </c>
      <c r="H11" s="179" t="s">
        <v>474</v>
      </c>
      <c r="I11" s="179" t="s">
        <v>475</v>
      </c>
      <c r="J11" s="180" t="s">
        <v>525</v>
      </c>
      <c r="K11" s="179" t="s">
        <v>526</v>
      </c>
      <c r="L11" s="179" t="s">
        <v>527</v>
      </c>
      <c r="M11" s="179" t="s">
        <v>528</v>
      </c>
      <c r="N11" s="179" t="s">
        <v>529</v>
      </c>
      <c r="O11" s="180">
        <v>7</v>
      </c>
      <c r="P11" s="178" t="s">
        <v>25</v>
      </c>
    </row>
    <row r="12" spans="1:16" x14ac:dyDescent="0.3">
      <c r="A12" s="177" t="s">
        <v>505</v>
      </c>
      <c r="B12" s="137">
        <v>8101</v>
      </c>
      <c r="C12" s="137">
        <v>5582</v>
      </c>
      <c r="D12" s="137">
        <v>27670</v>
      </c>
      <c r="E12" s="137">
        <v>5521</v>
      </c>
      <c r="F12" s="137">
        <v>2426</v>
      </c>
      <c r="G12" s="137">
        <v>49300</v>
      </c>
      <c r="H12" s="137">
        <v>28700</v>
      </c>
      <c r="I12" s="137">
        <v>20600</v>
      </c>
      <c r="J12" s="137">
        <f>26867+O12</f>
        <v>31824</v>
      </c>
      <c r="K12" s="137">
        <v>8036</v>
      </c>
      <c r="L12" s="137">
        <v>1630</v>
      </c>
      <c r="M12" s="137">
        <v>7810</v>
      </c>
      <c r="N12" s="137">
        <v>0</v>
      </c>
      <c r="O12" s="137">
        <v>4957</v>
      </c>
      <c r="P12" s="137">
        <v>49300</v>
      </c>
    </row>
    <row r="13" spans="1:16" x14ac:dyDescent="0.3">
      <c r="A13" s="177" t="s">
        <v>506</v>
      </c>
      <c r="B13" s="137">
        <v>15794</v>
      </c>
      <c r="C13" s="137">
        <v>7187</v>
      </c>
      <c r="D13" s="137">
        <v>50016</v>
      </c>
      <c r="E13" s="137">
        <v>8862</v>
      </c>
      <c r="F13" s="137">
        <v>2691</v>
      </c>
      <c r="G13" s="137">
        <v>84550</v>
      </c>
      <c r="H13" s="137">
        <v>51877</v>
      </c>
      <c r="I13" s="137">
        <v>32673</v>
      </c>
      <c r="J13" s="137">
        <v>53005</v>
      </c>
      <c r="K13" s="137">
        <v>12495</v>
      </c>
      <c r="L13" s="137">
        <v>1293</v>
      </c>
      <c r="M13" s="137">
        <v>7378</v>
      </c>
      <c r="N13" s="137">
        <v>0</v>
      </c>
      <c r="O13" s="137">
        <v>10379</v>
      </c>
      <c r="P13" s="137">
        <v>84550</v>
      </c>
    </row>
    <row r="14" spans="1:16" x14ac:dyDescent="0.3">
      <c r="A14" s="177" t="s">
        <v>507</v>
      </c>
      <c r="B14" s="137">
        <v>9557</v>
      </c>
      <c r="C14" s="137">
        <v>4574</v>
      </c>
      <c r="D14" s="137">
        <v>31048</v>
      </c>
      <c r="E14" s="137">
        <v>4547</v>
      </c>
      <c r="F14" s="137">
        <v>1754</v>
      </c>
      <c r="G14" s="137">
        <v>51480</v>
      </c>
      <c r="H14" s="137">
        <v>29719</v>
      </c>
      <c r="I14" s="137">
        <v>21761</v>
      </c>
      <c r="J14" s="137">
        <v>28789</v>
      </c>
      <c r="K14" s="137">
        <v>9687</v>
      </c>
      <c r="L14" s="137">
        <v>1315</v>
      </c>
      <c r="M14" s="137">
        <v>7301</v>
      </c>
      <c r="N14" s="137">
        <v>0</v>
      </c>
      <c r="O14" s="137">
        <v>4388</v>
      </c>
      <c r="P14" s="137">
        <v>51480</v>
      </c>
    </row>
    <row r="15" spans="1:16" x14ac:dyDescent="0.3">
      <c r="A15" s="177" t="s">
        <v>508</v>
      </c>
      <c r="B15" s="137">
        <v>28582</v>
      </c>
      <c r="C15" s="137">
        <v>13327</v>
      </c>
      <c r="D15" s="137">
        <v>90729</v>
      </c>
      <c r="E15" s="137">
        <v>13865</v>
      </c>
      <c r="F15" s="137">
        <v>5332</v>
      </c>
      <c r="G15" s="137">
        <v>151835</v>
      </c>
      <c r="H15" s="137">
        <v>89314</v>
      </c>
      <c r="I15" s="137">
        <v>62521</v>
      </c>
      <c r="J15" s="137">
        <v>101670</v>
      </c>
      <c r="K15" s="137">
        <v>22392</v>
      </c>
      <c r="L15" s="137">
        <v>2506</v>
      </c>
      <c r="M15" s="137">
        <v>12134</v>
      </c>
      <c r="N15" s="137">
        <v>2</v>
      </c>
      <c r="O15" s="137">
        <v>13131</v>
      </c>
      <c r="P15" s="137">
        <v>151835</v>
      </c>
    </row>
    <row r="16" spans="1:16" x14ac:dyDescent="0.3">
      <c r="A16" s="177" t="s">
        <v>509</v>
      </c>
      <c r="B16" s="137">
        <v>69827</v>
      </c>
      <c r="C16" s="137">
        <v>33363</v>
      </c>
      <c r="D16" s="137">
        <v>241450</v>
      </c>
      <c r="E16" s="137">
        <v>42677</v>
      </c>
      <c r="F16" s="137">
        <v>15760</v>
      </c>
      <c r="G16" s="137">
        <v>403077</v>
      </c>
      <c r="H16" s="137">
        <v>243554</v>
      </c>
      <c r="I16" s="137">
        <v>159523</v>
      </c>
      <c r="J16" s="137">
        <v>230337</v>
      </c>
      <c r="K16" s="137">
        <v>76048</v>
      </c>
      <c r="L16" s="137">
        <v>8740</v>
      </c>
      <c r="M16" s="137">
        <v>45453</v>
      </c>
      <c r="N16" s="137">
        <v>0</v>
      </c>
      <c r="O16" s="137">
        <v>42499</v>
      </c>
      <c r="P16" s="137">
        <v>403077</v>
      </c>
    </row>
    <row r="17" spans="1:16" x14ac:dyDescent="0.3">
      <c r="A17" s="177" t="s">
        <v>510</v>
      </c>
      <c r="B17" s="137">
        <v>33286</v>
      </c>
      <c r="C17" s="137">
        <v>19613</v>
      </c>
      <c r="D17" s="137">
        <v>115083</v>
      </c>
      <c r="E17" s="137">
        <v>16976</v>
      </c>
      <c r="F17" s="137">
        <v>9059</v>
      </c>
      <c r="G17" s="137">
        <v>194017</v>
      </c>
      <c r="H17" s="137">
        <v>112239</v>
      </c>
      <c r="I17" s="137">
        <v>81778</v>
      </c>
      <c r="J17" s="137">
        <v>104725</v>
      </c>
      <c r="K17" s="137">
        <v>31998</v>
      </c>
      <c r="L17" s="137">
        <v>4701</v>
      </c>
      <c r="M17" s="137">
        <v>36379</v>
      </c>
      <c r="N17" s="137">
        <v>0</v>
      </c>
      <c r="O17" s="137">
        <v>16214</v>
      </c>
      <c r="P17" s="137">
        <v>194017</v>
      </c>
    </row>
    <row r="18" spans="1:16" x14ac:dyDescent="0.3">
      <c r="A18" s="177" t="s">
        <v>511</v>
      </c>
      <c r="B18" s="137">
        <v>44682</v>
      </c>
      <c r="C18" s="137">
        <v>25086</v>
      </c>
      <c r="D18" s="137">
        <v>130947</v>
      </c>
      <c r="E18" s="137">
        <v>17751</v>
      </c>
      <c r="F18" s="137">
        <v>9739</v>
      </c>
      <c r="G18" s="137">
        <v>228205</v>
      </c>
      <c r="H18" s="137">
        <v>129715</v>
      </c>
      <c r="I18" s="137">
        <v>98490</v>
      </c>
      <c r="J18" s="137">
        <v>127730</v>
      </c>
      <c r="K18" s="137">
        <v>44147</v>
      </c>
      <c r="L18" s="137">
        <v>5852</v>
      </c>
      <c r="M18" s="137">
        <v>35671</v>
      </c>
      <c r="N18" s="137">
        <v>1</v>
      </c>
      <c r="O18" s="137">
        <v>14804</v>
      </c>
      <c r="P18" s="137">
        <v>228205</v>
      </c>
    </row>
    <row r="19" spans="1:16" x14ac:dyDescent="0.3">
      <c r="A19" s="177" t="s">
        <v>512</v>
      </c>
      <c r="B19" s="137">
        <v>61335</v>
      </c>
      <c r="C19" s="137">
        <v>42826</v>
      </c>
      <c r="D19" s="137">
        <v>181651</v>
      </c>
      <c r="E19" s="137">
        <v>29863</v>
      </c>
      <c r="F19" s="137">
        <v>13098</v>
      </c>
      <c r="G19" s="137">
        <v>328773</v>
      </c>
      <c r="H19" s="137">
        <v>198806</v>
      </c>
      <c r="I19" s="137">
        <v>129967</v>
      </c>
      <c r="J19" s="137">
        <v>179008</v>
      </c>
      <c r="K19" s="137">
        <v>52292</v>
      </c>
      <c r="L19" s="137">
        <v>9533</v>
      </c>
      <c r="M19" s="137">
        <v>60582</v>
      </c>
      <c r="N19" s="137">
        <v>0</v>
      </c>
      <c r="O19" s="137">
        <v>27358</v>
      </c>
      <c r="P19" s="137">
        <v>328773</v>
      </c>
    </row>
    <row r="20" spans="1:16" x14ac:dyDescent="0.3">
      <c r="A20" s="177" t="s">
        <v>513</v>
      </c>
      <c r="B20" s="137">
        <v>48594</v>
      </c>
      <c r="C20" s="137">
        <v>29684</v>
      </c>
      <c r="D20" s="137">
        <v>102186</v>
      </c>
      <c r="E20" s="137">
        <v>14675</v>
      </c>
      <c r="F20" s="137">
        <v>7901</v>
      </c>
      <c r="G20" s="137">
        <v>203040</v>
      </c>
      <c r="H20" s="137">
        <v>119372</v>
      </c>
      <c r="I20" s="137">
        <v>83668</v>
      </c>
      <c r="J20" s="137">
        <v>125072</v>
      </c>
      <c r="K20" s="137">
        <v>34098</v>
      </c>
      <c r="L20" s="137">
        <v>5023</v>
      </c>
      <c r="M20" s="137">
        <v>25515</v>
      </c>
      <c r="N20" s="137">
        <v>0</v>
      </c>
      <c r="O20" s="137">
        <v>13332</v>
      </c>
      <c r="P20" s="137">
        <v>203040</v>
      </c>
    </row>
    <row r="21" spans="1:16" x14ac:dyDescent="0.3">
      <c r="A21" s="177" t="s">
        <v>514</v>
      </c>
      <c r="B21" s="137">
        <v>34497</v>
      </c>
      <c r="C21" s="137">
        <v>21145</v>
      </c>
      <c r="D21" s="137">
        <v>82738</v>
      </c>
      <c r="E21" s="137">
        <v>11762</v>
      </c>
      <c r="F21" s="137">
        <v>8043</v>
      </c>
      <c r="G21" s="137">
        <v>158185</v>
      </c>
      <c r="H21" s="137">
        <v>90862</v>
      </c>
      <c r="I21" s="137">
        <v>67323</v>
      </c>
      <c r="J21" s="137">
        <v>97626</v>
      </c>
      <c r="K21" s="137">
        <v>32927</v>
      </c>
      <c r="L21" s="137">
        <v>4538</v>
      </c>
      <c r="M21" s="137">
        <v>12733</v>
      </c>
      <c r="N21" s="137">
        <v>0</v>
      </c>
      <c r="O21" s="137">
        <v>10361</v>
      </c>
      <c r="P21" s="137">
        <v>158185</v>
      </c>
    </row>
    <row r="22" spans="1:16" x14ac:dyDescent="0.3">
      <c r="A22" s="177" t="s">
        <v>515</v>
      </c>
      <c r="B22" s="137">
        <v>3478</v>
      </c>
      <c r="C22" s="137">
        <v>1755</v>
      </c>
      <c r="D22" s="137">
        <v>9775</v>
      </c>
      <c r="E22" s="137">
        <v>1326</v>
      </c>
      <c r="F22" s="137">
        <v>810</v>
      </c>
      <c r="G22" s="137">
        <v>17144</v>
      </c>
      <c r="H22" s="137">
        <v>9187</v>
      </c>
      <c r="I22" s="137">
        <v>7957</v>
      </c>
      <c r="J22" s="137">
        <v>11749</v>
      </c>
      <c r="K22" s="137">
        <v>3130</v>
      </c>
      <c r="L22" s="137">
        <v>269</v>
      </c>
      <c r="M22" s="137">
        <v>897</v>
      </c>
      <c r="N22" s="137">
        <v>0</v>
      </c>
      <c r="O22" s="137">
        <v>1099</v>
      </c>
      <c r="P22" s="137">
        <v>17144</v>
      </c>
    </row>
    <row r="23" spans="1:16" x14ac:dyDescent="0.3">
      <c r="A23" s="177" t="s">
        <v>516</v>
      </c>
      <c r="B23" s="137">
        <v>5652</v>
      </c>
      <c r="C23" s="137">
        <v>2170</v>
      </c>
      <c r="D23" s="137">
        <v>19217</v>
      </c>
      <c r="E23" s="137">
        <v>3795</v>
      </c>
      <c r="F23" s="137">
        <v>1119</v>
      </c>
      <c r="G23" s="137">
        <v>31953</v>
      </c>
      <c r="H23" s="137">
        <v>19088</v>
      </c>
      <c r="I23" s="137">
        <v>12865</v>
      </c>
      <c r="J23" s="137">
        <v>22306</v>
      </c>
      <c r="K23" s="137">
        <v>5348</v>
      </c>
      <c r="L23" s="137">
        <v>1204</v>
      </c>
      <c r="M23" s="137">
        <v>81</v>
      </c>
      <c r="N23" s="137">
        <v>0</v>
      </c>
      <c r="O23" s="137">
        <v>3014</v>
      </c>
      <c r="P23" s="137">
        <v>31953</v>
      </c>
    </row>
    <row r="24" spans="1:16" x14ac:dyDescent="0.3">
      <c r="A24" s="177" t="s">
        <v>517</v>
      </c>
      <c r="B24" s="137">
        <v>233102</v>
      </c>
      <c r="C24" s="137">
        <v>92519</v>
      </c>
      <c r="D24" s="137">
        <v>749658</v>
      </c>
      <c r="E24" s="137">
        <v>127402</v>
      </c>
      <c r="F24" s="137">
        <v>38448</v>
      </c>
      <c r="G24" s="137">
        <v>1241129</v>
      </c>
      <c r="H24" s="137">
        <v>758738</v>
      </c>
      <c r="I24" s="137">
        <v>482391</v>
      </c>
      <c r="J24" s="137">
        <v>644033</v>
      </c>
      <c r="K24" s="137">
        <v>195156</v>
      </c>
      <c r="L24" s="137">
        <v>34575</v>
      </c>
      <c r="M24" s="137">
        <v>192809</v>
      </c>
      <c r="N24" s="137">
        <v>0</v>
      </c>
      <c r="O24" s="137">
        <v>174556</v>
      </c>
      <c r="P24" s="137">
        <v>1241129</v>
      </c>
    </row>
    <row r="25" spans="1:16" x14ac:dyDescent="0.3">
      <c r="A25" s="177" t="s">
        <v>518</v>
      </c>
      <c r="B25" s="137">
        <v>17455</v>
      </c>
      <c r="C25" s="137">
        <v>11146</v>
      </c>
      <c r="D25" s="137">
        <v>45943</v>
      </c>
      <c r="E25" s="137">
        <v>7112</v>
      </c>
      <c r="F25" s="137">
        <v>4835</v>
      </c>
      <c r="G25" s="137">
        <v>86491</v>
      </c>
      <c r="H25" s="137">
        <v>50843</v>
      </c>
      <c r="I25" s="137">
        <v>35648</v>
      </c>
      <c r="J25" s="137">
        <v>57562</v>
      </c>
      <c r="K25" s="137">
        <v>16266</v>
      </c>
      <c r="L25" s="137">
        <v>2373</v>
      </c>
      <c r="M25" s="137">
        <v>4831</v>
      </c>
      <c r="N25" s="137">
        <v>2</v>
      </c>
      <c r="O25" s="137">
        <v>5457</v>
      </c>
      <c r="P25" s="137">
        <v>86491</v>
      </c>
    </row>
    <row r="26" spans="1:16" x14ac:dyDescent="0.3">
      <c r="A26" s="177" t="s">
        <v>519</v>
      </c>
      <c r="B26" s="137">
        <v>7640</v>
      </c>
      <c r="C26" s="137">
        <v>3351</v>
      </c>
      <c r="D26" s="137">
        <v>24755</v>
      </c>
      <c r="E26" s="137">
        <v>4271</v>
      </c>
      <c r="F26" s="137">
        <v>1491</v>
      </c>
      <c r="G26" s="137">
        <v>41508</v>
      </c>
      <c r="H26" s="137">
        <v>23818</v>
      </c>
      <c r="I26" s="137">
        <v>17690</v>
      </c>
      <c r="J26" s="137">
        <v>22486</v>
      </c>
      <c r="K26" s="137">
        <v>8492</v>
      </c>
      <c r="L26" s="137">
        <v>1323</v>
      </c>
      <c r="M26" s="137">
        <v>5428</v>
      </c>
      <c r="N26" s="137">
        <v>0</v>
      </c>
      <c r="O26" s="137">
        <v>3779</v>
      </c>
      <c r="P26" s="137">
        <v>41508</v>
      </c>
    </row>
    <row r="27" spans="1:16" x14ac:dyDescent="0.3">
      <c r="A27" s="177" t="s">
        <v>520</v>
      </c>
      <c r="B27" s="137">
        <v>23877</v>
      </c>
      <c r="C27" s="137">
        <v>26114</v>
      </c>
      <c r="D27" s="137">
        <v>59830</v>
      </c>
      <c r="E27" s="137">
        <v>8479</v>
      </c>
      <c r="F27" s="137">
        <v>7300</v>
      </c>
      <c r="G27" s="137">
        <v>125600</v>
      </c>
      <c r="H27" s="137">
        <v>75028</v>
      </c>
      <c r="I27" s="137">
        <v>50572</v>
      </c>
      <c r="J27" s="137">
        <v>69735</v>
      </c>
      <c r="K27" s="137">
        <v>20741</v>
      </c>
      <c r="L27" s="137">
        <v>2265</v>
      </c>
      <c r="M27" s="137">
        <v>26512</v>
      </c>
      <c r="N27" s="137">
        <v>0</v>
      </c>
      <c r="O27" s="137">
        <v>6347</v>
      </c>
      <c r="P27" s="137">
        <v>125600</v>
      </c>
    </row>
    <row r="28" spans="1:16" x14ac:dyDescent="0.3">
      <c r="A28" s="177" t="s">
        <v>25</v>
      </c>
      <c r="B28" s="137">
        <v>645459</v>
      </c>
      <c r="C28" s="137">
        <v>339442</v>
      </c>
      <c r="D28" s="137">
        <v>1962696</v>
      </c>
      <c r="E28" s="137">
        <v>318884</v>
      </c>
      <c r="F28" s="137">
        <v>129806</v>
      </c>
      <c r="G28" s="137">
        <v>3396287</v>
      </c>
      <c r="H28" s="137">
        <v>2030860</v>
      </c>
      <c r="I28" s="137">
        <v>1365427</v>
      </c>
      <c r="J28" s="137">
        <v>1902700</v>
      </c>
      <c r="K28" s="137">
        <v>573253</v>
      </c>
      <c r="L28" s="137">
        <v>87140</v>
      </c>
      <c r="M28" s="137">
        <v>481514</v>
      </c>
      <c r="N28" s="137">
        <v>5</v>
      </c>
      <c r="O28" s="137">
        <v>351675</v>
      </c>
      <c r="P28" s="137">
        <v>3396287</v>
      </c>
    </row>
    <row r="29" spans="1:16" x14ac:dyDescent="0.3">
      <c r="A29" s="157"/>
      <c r="B29" s="162"/>
      <c r="C29" s="162"/>
      <c r="D29" s="162"/>
      <c r="E29" s="162"/>
      <c r="F29" s="162"/>
      <c r="G29" s="162"/>
    </row>
    <row r="30" spans="1:16" x14ac:dyDescent="0.3">
      <c r="A30" s="157"/>
      <c r="B30" s="162"/>
      <c r="C30" s="162"/>
      <c r="D30" s="162"/>
      <c r="E30" s="162"/>
      <c r="F30" s="162"/>
      <c r="G30" s="162"/>
    </row>
    <row r="31" spans="1:16" x14ac:dyDescent="0.3">
      <c r="A31" s="198" t="s">
        <v>539</v>
      </c>
      <c r="B31" s="162"/>
      <c r="C31" s="162"/>
      <c r="D31" s="162"/>
      <c r="E31" s="162"/>
      <c r="F31" s="162"/>
      <c r="G31" s="162"/>
    </row>
    <row r="32" spans="1:16" ht="18" x14ac:dyDescent="0.35">
      <c r="A32" s="2" t="s">
        <v>530</v>
      </c>
      <c r="B32" s="162"/>
      <c r="C32" s="162"/>
      <c r="D32" s="162"/>
      <c r="E32" s="162"/>
      <c r="F32" s="162"/>
      <c r="G32" s="162"/>
    </row>
    <row r="33" spans="1:16" x14ac:dyDescent="0.3">
      <c r="A33" s="6" t="s">
        <v>10</v>
      </c>
      <c r="B33" s="162"/>
      <c r="C33" s="162"/>
      <c r="D33" s="162"/>
      <c r="E33" s="162"/>
      <c r="F33" s="162"/>
      <c r="G33" s="162"/>
    </row>
    <row r="34" spans="1:16" x14ac:dyDescent="0.3">
      <c r="A34" s="157"/>
      <c r="B34" s="162"/>
      <c r="C34" s="162"/>
      <c r="D34" s="162"/>
      <c r="E34" s="162"/>
      <c r="F34" s="162"/>
      <c r="G34" s="162"/>
    </row>
    <row r="35" spans="1:16" x14ac:dyDescent="0.3">
      <c r="A35" s="663" t="s">
        <v>521</v>
      </c>
      <c r="B35" s="662" t="s">
        <v>522</v>
      </c>
      <c r="C35" s="662"/>
      <c r="D35" s="662"/>
      <c r="E35" s="662"/>
      <c r="F35" s="662"/>
      <c r="G35" s="153"/>
      <c r="H35" s="665" t="s">
        <v>523</v>
      </c>
      <c r="I35" s="665"/>
      <c r="J35" s="662" t="s">
        <v>524</v>
      </c>
      <c r="K35" s="662"/>
      <c r="L35" s="662"/>
      <c r="M35" s="662"/>
      <c r="N35" s="662"/>
      <c r="O35" s="662"/>
    </row>
    <row r="36" spans="1:16" ht="43.2" x14ac:dyDescent="0.3">
      <c r="A36" s="664"/>
      <c r="B36" s="179" t="s">
        <v>484</v>
      </c>
      <c r="C36" s="179" t="s">
        <v>128</v>
      </c>
      <c r="D36" s="179" t="s">
        <v>485</v>
      </c>
      <c r="E36" s="179" t="s">
        <v>11</v>
      </c>
      <c r="F36" s="179" t="s">
        <v>130</v>
      </c>
      <c r="G36" s="178" t="s">
        <v>25</v>
      </c>
      <c r="H36" s="179" t="s">
        <v>474</v>
      </c>
      <c r="I36" s="179" t="s">
        <v>475</v>
      </c>
      <c r="J36" s="180" t="s">
        <v>525</v>
      </c>
      <c r="K36" s="179" t="s">
        <v>526</v>
      </c>
      <c r="L36" s="179" t="s">
        <v>527</v>
      </c>
      <c r="M36" s="179" t="s">
        <v>528</v>
      </c>
      <c r="N36" s="179" t="s">
        <v>529</v>
      </c>
      <c r="O36" s="180">
        <v>7</v>
      </c>
      <c r="P36" s="178" t="s">
        <v>25</v>
      </c>
    </row>
    <row r="37" spans="1:16" x14ac:dyDescent="0.3">
      <c r="A37" s="177" t="s">
        <v>505</v>
      </c>
      <c r="B37" s="137">
        <v>6662</v>
      </c>
      <c r="C37" s="137">
        <v>3217</v>
      </c>
      <c r="D37" s="137">
        <v>24104</v>
      </c>
      <c r="E37" s="137">
        <v>2630</v>
      </c>
      <c r="F37" s="137">
        <v>1936</v>
      </c>
      <c r="G37" s="137">
        <v>38549</v>
      </c>
      <c r="H37" s="137">
        <v>21882</v>
      </c>
      <c r="I37" s="137">
        <v>16667</v>
      </c>
      <c r="J37" s="137">
        <v>21212</v>
      </c>
      <c r="K37" s="137">
        <v>6595</v>
      </c>
      <c r="L37" s="137">
        <v>1309</v>
      </c>
      <c r="M37" s="137">
        <v>5804</v>
      </c>
      <c r="N37" s="137">
        <v>0</v>
      </c>
      <c r="O37" s="137">
        <v>3629</v>
      </c>
      <c r="P37" s="137">
        <v>38549</v>
      </c>
    </row>
    <row r="38" spans="1:16" x14ac:dyDescent="0.3">
      <c r="A38" s="177" t="s">
        <v>506</v>
      </c>
      <c r="B38" s="137">
        <v>12443</v>
      </c>
      <c r="C38" s="137">
        <v>4092</v>
      </c>
      <c r="D38" s="137">
        <v>42233</v>
      </c>
      <c r="E38" s="137">
        <v>4122</v>
      </c>
      <c r="F38" s="137">
        <v>2141</v>
      </c>
      <c r="G38" s="137">
        <v>65031</v>
      </c>
      <c r="H38" s="137">
        <v>39070</v>
      </c>
      <c r="I38" s="137">
        <v>25961</v>
      </c>
      <c r="J38" s="137">
        <v>40781</v>
      </c>
      <c r="K38" s="137">
        <v>9803</v>
      </c>
      <c r="L38" s="137">
        <v>1053</v>
      </c>
      <c r="M38" s="137">
        <v>6018</v>
      </c>
      <c r="N38" s="137">
        <v>0</v>
      </c>
      <c r="O38" s="137">
        <v>7376</v>
      </c>
      <c r="P38" s="137">
        <v>65031</v>
      </c>
    </row>
    <row r="39" spans="1:16" x14ac:dyDescent="0.3">
      <c r="A39" s="177" t="s">
        <v>507</v>
      </c>
      <c r="B39" s="137">
        <v>7988</v>
      </c>
      <c r="C39" s="137">
        <v>2722</v>
      </c>
      <c r="D39" s="137">
        <v>27232</v>
      </c>
      <c r="E39" s="137">
        <v>2396</v>
      </c>
      <c r="F39" s="137">
        <v>1448</v>
      </c>
      <c r="G39" s="137">
        <v>41786</v>
      </c>
      <c r="H39" s="137">
        <v>23546</v>
      </c>
      <c r="I39" s="137">
        <v>18240</v>
      </c>
      <c r="J39" s="137">
        <v>23161</v>
      </c>
      <c r="K39" s="137">
        <v>8195</v>
      </c>
      <c r="L39" s="137">
        <v>1026</v>
      </c>
      <c r="M39" s="137">
        <v>6108</v>
      </c>
      <c r="N39" s="137">
        <v>0</v>
      </c>
      <c r="O39" s="137">
        <v>3296</v>
      </c>
      <c r="P39" s="137">
        <v>41786</v>
      </c>
    </row>
    <row r="40" spans="1:16" x14ac:dyDescent="0.3">
      <c r="A40" s="177" t="s">
        <v>508</v>
      </c>
      <c r="B40" s="137">
        <v>24517</v>
      </c>
      <c r="C40" s="137">
        <v>7944</v>
      </c>
      <c r="D40" s="137">
        <v>80576</v>
      </c>
      <c r="E40" s="137">
        <v>7006</v>
      </c>
      <c r="F40" s="137">
        <v>4576</v>
      </c>
      <c r="G40" s="137">
        <v>124619</v>
      </c>
      <c r="H40" s="137">
        <v>71239</v>
      </c>
      <c r="I40" s="137">
        <v>53380</v>
      </c>
      <c r="J40" s="137">
        <v>83796</v>
      </c>
      <c r="K40" s="137">
        <v>19151</v>
      </c>
      <c r="L40" s="137">
        <v>1986</v>
      </c>
      <c r="M40" s="137">
        <v>9679</v>
      </c>
      <c r="N40" s="137">
        <v>2</v>
      </c>
      <c r="O40" s="137">
        <v>10005</v>
      </c>
      <c r="P40" s="137">
        <v>124619</v>
      </c>
    </row>
    <row r="41" spans="1:16" x14ac:dyDescent="0.3">
      <c r="A41" s="177" t="s">
        <v>509</v>
      </c>
      <c r="B41" s="137">
        <v>60056</v>
      </c>
      <c r="C41" s="137">
        <v>20443</v>
      </c>
      <c r="D41" s="137">
        <v>213573</v>
      </c>
      <c r="E41" s="137">
        <v>21002</v>
      </c>
      <c r="F41" s="137">
        <v>13051</v>
      </c>
      <c r="G41" s="137">
        <v>328125</v>
      </c>
      <c r="H41" s="137">
        <v>194329</v>
      </c>
      <c r="I41" s="137">
        <v>133796</v>
      </c>
      <c r="J41" s="137">
        <v>187067</v>
      </c>
      <c r="K41" s="137">
        <v>64257</v>
      </c>
      <c r="L41" s="137">
        <v>7042</v>
      </c>
      <c r="M41" s="137">
        <v>37690</v>
      </c>
      <c r="N41" s="137">
        <v>0</v>
      </c>
      <c r="O41" s="137">
        <v>32069</v>
      </c>
      <c r="P41" s="137">
        <v>328125</v>
      </c>
    </row>
    <row r="42" spans="1:16" x14ac:dyDescent="0.3">
      <c r="A42" s="177" t="s">
        <v>510</v>
      </c>
      <c r="B42" s="137">
        <v>28310</v>
      </c>
      <c r="C42" s="137">
        <v>10063</v>
      </c>
      <c r="D42" s="137">
        <v>102818</v>
      </c>
      <c r="E42" s="137">
        <v>8651</v>
      </c>
      <c r="F42" s="137">
        <v>7551</v>
      </c>
      <c r="G42" s="137">
        <v>157393</v>
      </c>
      <c r="H42" s="137">
        <v>87940</v>
      </c>
      <c r="I42" s="137">
        <v>69453</v>
      </c>
      <c r="J42" s="137">
        <v>85185</v>
      </c>
      <c r="K42" s="137">
        <v>27456</v>
      </c>
      <c r="L42" s="137">
        <v>3852</v>
      </c>
      <c r="M42" s="137">
        <v>28715</v>
      </c>
      <c r="N42" s="137">
        <v>0</v>
      </c>
      <c r="O42" s="137">
        <v>12185</v>
      </c>
      <c r="P42" s="137">
        <v>157393</v>
      </c>
    </row>
    <row r="43" spans="1:16" x14ac:dyDescent="0.3">
      <c r="A43" s="177" t="s">
        <v>511</v>
      </c>
      <c r="B43" s="137">
        <v>39533</v>
      </c>
      <c r="C43" s="137">
        <v>13471</v>
      </c>
      <c r="D43" s="137">
        <v>118610</v>
      </c>
      <c r="E43" s="137">
        <v>9596</v>
      </c>
      <c r="F43" s="137">
        <v>8042</v>
      </c>
      <c r="G43" s="137">
        <v>189252</v>
      </c>
      <c r="H43" s="137">
        <v>104534</v>
      </c>
      <c r="I43" s="137">
        <v>84718</v>
      </c>
      <c r="J43" s="137">
        <v>106557</v>
      </c>
      <c r="K43" s="137">
        <v>38759</v>
      </c>
      <c r="L43" s="137">
        <v>4838</v>
      </c>
      <c r="M43" s="137">
        <v>27831</v>
      </c>
      <c r="N43" s="137">
        <v>1</v>
      </c>
      <c r="O43" s="137">
        <v>11266</v>
      </c>
      <c r="P43" s="137">
        <v>189252</v>
      </c>
    </row>
    <row r="44" spans="1:16" x14ac:dyDescent="0.3">
      <c r="A44" s="177" t="s">
        <v>512</v>
      </c>
      <c r="B44" s="137">
        <v>53055</v>
      </c>
      <c r="C44" s="137">
        <v>21104</v>
      </c>
      <c r="D44" s="137">
        <v>160824</v>
      </c>
      <c r="E44" s="137">
        <v>16010</v>
      </c>
      <c r="F44" s="137">
        <v>10879</v>
      </c>
      <c r="G44" s="137">
        <v>261872</v>
      </c>
      <c r="H44" s="137">
        <v>151675</v>
      </c>
      <c r="I44" s="137">
        <v>110197</v>
      </c>
      <c r="J44" s="137">
        <v>144582</v>
      </c>
      <c r="K44" s="137">
        <v>44045</v>
      </c>
      <c r="L44" s="137">
        <v>7685</v>
      </c>
      <c r="M44" s="137">
        <v>44925</v>
      </c>
      <c r="N44" s="137">
        <v>0</v>
      </c>
      <c r="O44" s="137">
        <v>20635</v>
      </c>
      <c r="P44" s="137">
        <v>261872</v>
      </c>
    </row>
    <row r="45" spans="1:16" x14ac:dyDescent="0.3">
      <c r="A45" s="177" t="s">
        <v>513</v>
      </c>
      <c r="B45" s="137">
        <v>43591</v>
      </c>
      <c r="C45" s="137">
        <v>13744</v>
      </c>
      <c r="D45" s="137">
        <v>91902</v>
      </c>
      <c r="E45" s="137">
        <v>7758</v>
      </c>
      <c r="F45" s="137">
        <v>6637</v>
      </c>
      <c r="G45" s="137">
        <v>163632</v>
      </c>
      <c r="H45" s="137">
        <v>92141</v>
      </c>
      <c r="I45" s="137">
        <v>71491</v>
      </c>
      <c r="J45" s="137">
        <v>100767</v>
      </c>
      <c r="K45" s="137">
        <v>29809</v>
      </c>
      <c r="L45" s="137">
        <v>3964</v>
      </c>
      <c r="M45" s="137">
        <v>19138</v>
      </c>
      <c r="N45" s="137">
        <v>0</v>
      </c>
      <c r="O45" s="137">
        <v>9954</v>
      </c>
      <c r="P45" s="137">
        <v>163632</v>
      </c>
    </row>
    <row r="46" spans="1:16" x14ac:dyDescent="0.3">
      <c r="A46" s="177" t="s">
        <v>514</v>
      </c>
      <c r="B46" s="137">
        <v>30962</v>
      </c>
      <c r="C46" s="137">
        <v>11779</v>
      </c>
      <c r="D46" s="137">
        <v>74142</v>
      </c>
      <c r="E46" s="137">
        <v>6994</v>
      </c>
      <c r="F46" s="137">
        <v>6730</v>
      </c>
      <c r="G46" s="137">
        <v>130607</v>
      </c>
      <c r="H46" s="137">
        <v>73240</v>
      </c>
      <c r="I46" s="137">
        <v>57367</v>
      </c>
      <c r="J46" s="137">
        <v>79415</v>
      </c>
      <c r="K46" s="137">
        <v>29077</v>
      </c>
      <c r="L46" s="137">
        <v>3779</v>
      </c>
      <c r="M46" s="137">
        <v>10652</v>
      </c>
      <c r="N46" s="137">
        <v>0</v>
      </c>
      <c r="O46" s="137">
        <v>7684</v>
      </c>
      <c r="P46" s="137">
        <v>130607</v>
      </c>
    </row>
    <row r="47" spans="1:16" x14ac:dyDescent="0.3">
      <c r="A47" s="177" t="s">
        <v>515</v>
      </c>
      <c r="B47" s="137">
        <v>2978</v>
      </c>
      <c r="C47" s="137">
        <v>845</v>
      </c>
      <c r="D47" s="137">
        <v>8505</v>
      </c>
      <c r="E47" s="137">
        <v>574</v>
      </c>
      <c r="F47" s="137">
        <v>655</v>
      </c>
      <c r="G47" s="137">
        <v>13557</v>
      </c>
      <c r="H47" s="137">
        <v>6968</v>
      </c>
      <c r="I47" s="137">
        <v>6589</v>
      </c>
      <c r="J47" s="137">
        <v>9286</v>
      </c>
      <c r="K47" s="137">
        <v>2577</v>
      </c>
      <c r="L47" s="137">
        <v>195</v>
      </c>
      <c r="M47" s="137">
        <v>729</v>
      </c>
      <c r="N47" s="137">
        <v>0</v>
      </c>
      <c r="O47" s="137">
        <v>770</v>
      </c>
      <c r="P47" s="137">
        <v>13557</v>
      </c>
    </row>
    <row r="48" spans="1:16" x14ac:dyDescent="0.3">
      <c r="A48" s="177" t="s">
        <v>516</v>
      </c>
      <c r="B48" s="137">
        <v>4781</v>
      </c>
      <c r="C48" s="137">
        <v>1409</v>
      </c>
      <c r="D48" s="137">
        <v>16418</v>
      </c>
      <c r="E48" s="137">
        <v>1924</v>
      </c>
      <c r="F48" s="137">
        <v>926</v>
      </c>
      <c r="G48" s="137">
        <v>25458</v>
      </c>
      <c r="H48" s="137">
        <v>14866</v>
      </c>
      <c r="I48" s="137">
        <v>10592</v>
      </c>
      <c r="J48" s="137">
        <v>17936</v>
      </c>
      <c r="K48" s="137">
        <v>4323</v>
      </c>
      <c r="L48" s="137">
        <v>964</v>
      </c>
      <c r="M48" s="137">
        <v>64</v>
      </c>
      <c r="N48" s="137">
        <v>0</v>
      </c>
      <c r="O48" s="137">
        <v>2171</v>
      </c>
      <c r="P48" s="137">
        <v>25458</v>
      </c>
    </row>
    <row r="49" spans="1:16" x14ac:dyDescent="0.3">
      <c r="A49" s="177" t="s">
        <v>517</v>
      </c>
      <c r="B49" s="137">
        <v>200819</v>
      </c>
      <c r="C49" s="137">
        <v>55946</v>
      </c>
      <c r="D49" s="137">
        <v>661857</v>
      </c>
      <c r="E49" s="137">
        <v>67870</v>
      </c>
      <c r="F49" s="137">
        <v>31821</v>
      </c>
      <c r="G49" s="137">
        <v>1018313</v>
      </c>
      <c r="H49" s="137">
        <v>614365</v>
      </c>
      <c r="I49" s="137">
        <v>403948</v>
      </c>
      <c r="J49" s="137">
        <v>534149</v>
      </c>
      <c r="K49" s="137">
        <v>165113</v>
      </c>
      <c r="L49" s="137">
        <v>28569</v>
      </c>
      <c r="M49" s="137">
        <v>159877</v>
      </c>
      <c r="N49" s="137">
        <v>0</v>
      </c>
      <c r="O49" s="137">
        <v>130605</v>
      </c>
      <c r="P49" s="137">
        <v>1018313</v>
      </c>
    </row>
    <row r="50" spans="1:16" x14ac:dyDescent="0.3">
      <c r="A50" s="177" t="s">
        <v>518</v>
      </c>
      <c r="B50" s="137">
        <v>15645</v>
      </c>
      <c r="C50" s="137">
        <v>7315</v>
      </c>
      <c r="D50" s="137">
        <v>40964</v>
      </c>
      <c r="E50" s="137">
        <v>4112</v>
      </c>
      <c r="F50" s="137">
        <v>4143</v>
      </c>
      <c r="G50" s="137">
        <v>72179</v>
      </c>
      <c r="H50" s="137">
        <v>41329</v>
      </c>
      <c r="I50" s="137">
        <v>30850</v>
      </c>
      <c r="J50" s="137">
        <v>47993</v>
      </c>
      <c r="K50" s="137">
        <v>14144</v>
      </c>
      <c r="L50" s="137">
        <v>1935</v>
      </c>
      <c r="M50" s="137">
        <v>4031</v>
      </c>
      <c r="N50" s="137">
        <v>2</v>
      </c>
      <c r="O50" s="137">
        <v>4074</v>
      </c>
      <c r="P50" s="137">
        <v>72179</v>
      </c>
    </row>
    <row r="51" spans="1:16" x14ac:dyDescent="0.3">
      <c r="A51" s="177" t="s">
        <v>519</v>
      </c>
      <c r="B51" s="137">
        <v>6601</v>
      </c>
      <c r="C51" s="137">
        <v>2283</v>
      </c>
      <c r="D51" s="137">
        <v>22097</v>
      </c>
      <c r="E51" s="137">
        <v>2429</v>
      </c>
      <c r="F51" s="137">
        <v>1230</v>
      </c>
      <c r="G51" s="137">
        <v>34640</v>
      </c>
      <c r="H51" s="137">
        <v>19654</v>
      </c>
      <c r="I51" s="137">
        <v>14986</v>
      </c>
      <c r="J51" s="137">
        <v>18800</v>
      </c>
      <c r="K51" s="137">
        <v>7203</v>
      </c>
      <c r="L51" s="137">
        <v>1115</v>
      </c>
      <c r="M51" s="137">
        <v>4648</v>
      </c>
      <c r="N51" s="137">
        <v>0</v>
      </c>
      <c r="O51" s="137">
        <v>2874</v>
      </c>
      <c r="P51" s="137">
        <v>34640</v>
      </c>
    </row>
    <row r="52" spans="1:16" x14ac:dyDescent="0.3">
      <c r="A52" s="177" t="s">
        <v>520</v>
      </c>
      <c r="B52" s="137">
        <v>21395</v>
      </c>
      <c r="C52" s="137">
        <v>11278</v>
      </c>
      <c r="D52" s="137">
        <v>54317</v>
      </c>
      <c r="E52" s="137">
        <v>4745</v>
      </c>
      <c r="F52" s="137">
        <v>6172</v>
      </c>
      <c r="G52" s="137">
        <v>97907</v>
      </c>
      <c r="H52" s="137">
        <v>55177</v>
      </c>
      <c r="I52" s="137">
        <v>42730</v>
      </c>
      <c r="J52" s="137">
        <v>55568</v>
      </c>
      <c r="K52" s="137">
        <v>18252</v>
      </c>
      <c r="L52" s="137">
        <v>1933</v>
      </c>
      <c r="M52" s="137">
        <v>17376</v>
      </c>
      <c r="N52" s="137">
        <v>0</v>
      </c>
      <c r="O52" s="137">
        <v>4778</v>
      </c>
      <c r="P52" s="137">
        <v>97907</v>
      </c>
    </row>
    <row r="53" spans="1:16" x14ac:dyDescent="0.3">
      <c r="A53" s="136" t="s">
        <v>25</v>
      </c>
      <c r="B53" s="137">
        <v>559336</v>
      </c>
      <c r="C53" s="137">
        <v>187655</v>
      </c>
      <c r="D53" s="137">
        <v>1740172</v>
      </c>
      <c r="E53" s="137">
        <v>167819</v>
      </c>
      <c r="F53" s="137">
        <v>107938</v>
      </c>
      <c r="G53" s="137">
        <v>2762920</v>
      </c>
      <c r="H53" s="137">
        <v>1611955</v>
      </c>
      <c r="I53" s="137">
        <v>1150965</v>
      </c>
      <c r="J53" s="137">
        <v>1556255</v>
      </c>
      <c r="K53" s="137">
        <v>488759</v>
      </c>
      <c r="L53" s="137">
        <v>71245</v>
      </c>
      <c r="M53" s="137">
        <v>383285</v>
      </c>
      <c r="N53" s="137">
        <v>5</v>
      </c>
      <c r="O53" s="137">
        <v>263371</v>
      </c>
      <c r="P53" s="137">
        <v>2762920</v>
      </c>
    </row>
    <row r="54" spans="1:16" x14ac:dyDescent="0.3">
      <c r="A54" s="157"/>
      <c r="B54" s="162"/>
      <c r="C54" s="162"/>
      <c r="D54" s="162"/>
      <c r="E54" s="162"/>
      <c r="F54" s="162"/>
      <c r="G54" s="162"/>
    </row>
    <row r="55" spans="1:16" x14ac:dyDescent="0.3">
      <c r="A55" s="198" t="s">
        <v>540</v>
      </c>
      <c r="B55" s="199"/>
      <c r="C55" s="162"/>
      <c r="D55" s="162"/>
      <c r="E55" s="162"/>
      <c r="F55" s="162"/>
      <c r="G55" s="162"/>
    </row>
    <row r="56" spans="1:16" ht="18" x14ac:dyDescent="0.35">
      <c r="A56" s="2" t="s">
        <v>531</v>
      </c>
      <c r="B56" s="162"/>
      <c r="C56" s="162"/>
      <c r="D56" s="162"/>
      <c r="E56" s="162"/>
      <c r="F56" s="162"/>
      <c r="G56" s="162"/>
    </row>
    <row r="57" spans="1:16" x14ac:dyDescent="0.3">
      <c r="A57" s="6" t="s">
        <v>10</v>
      </c>
      <c r="B57" s="162"/>
      <c r="C57" s="162"/>
      <c r="D57" s="162"/>
      <c r="E57" s="162"/>
      <c r="F57" s="162"/>
      <c r="G57" s="162"/>
    </row>
    <row r="58" spans="1:16" x14ac:dyDescent="0.3">
      <c r="A58" s="157" t="s">
        <v>489</v>
      </c>
      <c r="B58" s="162"/>
      <c r="C58" s="162"/>
    </row>
    <row r="59" spans="1:16" x14ac:dyDescent="0.3">
      <c r="A59" s="663" t="s">
        <v>521</v>
      </c>
      <c r="B59" s="662" t="s">
        <v>522</v>
      </c>
      <c r="C59" s="662"/>
      <c r="D59" s="662"/>
      <c r="E59" s="662"/>
      <c r="F59" s="662"/>
      <c r="G59" s="154"/>
    </row>
    <row r="60" spans="1:16" ht="28.8" x14ac:dyDescent="0.3">
      <c r="A60" s="664"/>
      <c r="B60" s="136" t="s">
        <v>484</v>
      </c>
      <c r="C60" s="136" t="s">
        <v>128</v>
      </c>
      <c r="D60" s="136" t="s">
        <v>485</v>
      </c>
      <c r="E60" s="136" t="s">
        <v>11</v>
      </c>
      <c r="F60" s="136" t="s">
        <v>130</v>
      </c>
      <c r="G60" s="136" t="s">
        <v>25</v>
      </c>
    </row>
    <row r="61" spans="1:16" x14ac:dyDescent="0.3">
      <c r="A61" s="177" t="s">
        <v>505</v>
      </c>
      <c r="B61" s="165">
        <f t="shared" ref="B61:G70" si="0">+B37/B12</f>
        <v>0.8223676089371682</v>
      </c>
      <c r="C61" s="165">
        <f t="shared" si="0"/>
        <v>0.57631673235399494</v>
      </c>
      <c r="D61" s="165">
        <f t="shared" si="0"/>
        <v>0.87112396096855804</v>
      </c>
      <c r="E61" s="165">
        <f t="shared" si="0"/>
        <v>0.47636297772142727</v>
      </c>
      <c r="F61" s="165">
        <f t="shared" si="0"/>
        <v>0.7980214344600165</v>
      </c>
      <c r="G61" s="165">
        <f t="shared" si="0"/>
        <v>0.78192697768762676</v>
      </c>
    </row>
    <row r="62" spans="1:16" x14ac:dyDescent="0.3">
      <c r="A62" s="177" t="s">
        <v>506</v>
      </c>
      <c r="B62" s="165">
        <f t="shared" si="0"/>
        <v>0.78783082183107511</v>
      </c>
      <c r="C62" s="165">
        <f t="shared" si="0"/>
        <v>0.56936134687630446</v>
      </c>
      <c r="D62" s="165">
        <f t="shared" si="0"/>
        <v>0.84438979526551505</v>
      </c>
      <c r="E62" s="165">
        <f t="shared" si="0"/>
        <v>0.46513202437373052</v>
      </c>
      <c r="F62" s="165">
        <f t="shared" si="0"/>
        <v>0.79561501300631732</v>
      </c>
      <c r="G62" s="165">
        <f t="shared" si="0"/>
        <v>0.7691425192193968</v>
      </c>
    </row>
    <row r="63" spans="1:16" x14ac:dyDescent="0.3">
      <c r="A63" s="177" t="s">
        <v>507</v>
      </c>
      <c r="B63" s="165">
        <f t="shared" si="0"/>
        <v>0.8358271424087057</v>
      </c>
      <c r="C63" s="165">
        <f t="shared" si="0"/>
        <v>0.59510275470048102</v>
      </c>
      <c r="D63" s="165">
        <f t="shared" si="0"/>
        <v>0.87709353259469214</v>
      </c>
      <c r="E63" s="165">
        <f t="shared" si="0"/>
        <v>0.52694084011436115</v>
      </c>
      <c r="F63" s="165">
        <f t="shared" si="0"/>
        <v>0.82554161915621438</v>
      </c>
      <c r="G63" s="165">
        <f t="shared" si="0"/>
        <v>0.81169386169386171</v>
      </c>
    </row>
    <row r="64" spans="1:16" x14ac:dyDescent="0.3">
      <c r="A64" s="177" t="s">
        <v>508</v>
      </c>
      <c r="B64" s="165">
        <f t="shared" si="0"/>
        <v>0.85777762227975651</v>
      </c>
      <c r="C64" s="165">
        <f t="shared" si="0"/>
        <v>0.59608313949125835</v>
      </c>
      <c r="D64" s="165">
        <f t="shared" si="0"/>
        <v>0.88809531682262566</v>
      </c>
      <c r="E64" s="165">
        <f t="shared" si="0"/>
        <v>0.50530111792282728</v>
      </c>
      <c r="F64" s="165">
        <f t="shared" si="0"/>
        <v>0.85821455363840959</v>
      </c>
      <c r="G64" s="165">
        <f t="shared" si="0"/>
        <v>0.82075279085849773</v>
      </c>
    </row>
    <row r="65" spans="1:7" x14ac:dyDescent="0.3">
      <c r="A65" s="177" t="s">
        <v>509</v>
      </c>
      <c r="B65" s="165">
        <f t="shared" si="0"/>
        <v>0.86006845489567074</v>
      </c>
      <c r="C65" s="165">
        <f t="shared" si="0"/>
        <v>0.61274465725504301</v>
      </c>
      <c r="D65" s="165">
        <f t="shared" si="0"/>
        <v>0.88454338372333818</v>
      </c>
      <c r="E65" s="165">
        <f t="shared" si="0"/>
        <v>0.4921151908522155</v>
      </c>
      <c r="F65" s="165">
        <f t="shared" si="0"/>
        <v>0.82810913705583755</v>
      </c>
      <c r="G65" s="165">
        <f t="shared" si="0"/>
        <v>0.81405041716595095</v>
      </c>
    </row>
    <row r="66" spans="1:7" x14ac:dyDescent="0.3">
      <c r="A66" s="177" t="s">
        <v>510</v>
      </c>
      <c r="B66" s="165">
        <f t="shared" si="0"/>
        <v>0.85050772096376859</v>
      </c>
      <c r="C66" s="165">
        <f t="shared" si="0"/>
        <v>0.51307806047009641</v>
      </c>
      <c r="D66" s="165">
        <f t="shared" si="0"/>
        <v>0.89342474561837981</v>
      </c>
      <c r="E66" s="165">
        <f t="shared" si="0"/>
        <v>0.50960179076343071</v>
      </c>
      <c r="F66" s="165">
        <f t="shared" si="0"/>
        <v>0.83353571034330498</v>
      </c>
      <c r="G66" s="165">
        <f t="shared" si="0"/>
        <v>0.81123303628032595</v>
      </c>
    </row>
    <row r="67" spans="1:7" x14ac:dyDescent="0.3">
      <c r="A67" s="177" t="s">
        <v>511</v>
      </c>
      <c r="B67" s="165">
        <f t="shared" si="0"/>
        <v>0.88476343941631974</v>
      </c>
      <c r="C67" s="165">
        <f t="shared" si="0"/>
        <v>0.53699274495734672</v>
      </c>
      <c r="D67" s="165">
        <f t="shared" si="0"/>
        <v>0.90578631049203118</v>
      </c>
      <c r="E67" s="165">
        <f t="shared" si="0"/>
        <v>0.54058926257675621</v>
      </c>
      <c r="F67" s="165">
        <f t="shared" si="0"/>
        <v>0.82575213060889208</v>
      </c>
      <c r="G67" s="165">
        <f t="shared" si="0"/>
        <v>0.82930698275673187</v>
      </c>
    </row>
    <row r="68" spans="1:7" x14ac:dyDescent="0.3">
      <c r="A68" s="177" t="s">
        <v>512</v>
      </c>
      <c r="B68" s="165">
        <f t="shared" si="0"/>
        <v>0.86500366837857667</v>
      </c>
      <c r="C68" s="165">
        <f t="shared" si="0"/>
        <v>0.49278475692336432</v>
      </c>
      <c r="D68" s="165">
        <f t="shared" si="0"/>
        <v>0.88534607571662138</v>
      </c>
      <c r="E68" s="165">
        <f t="shared" si="0"/>
        <v>0.53611492482335998</v>
      </c>
      <c r="F68" s="165">
        <f t="shared" si="0"/>
        <v>0.83058482211024587</v>
      </c>
      <c r="G68" s="165">
        <f t="shared" si="0"/>
        <v>0.79651309566174833</v>
      </c>
    </row>
    <row r="69" spans="1:7" x14ac:dyDescent="0.3">
      <c r="A69" s="177" t="s">
        <v>513</v>
      </c>
      <c r="B69" s="165">
        <f t="shared" si="0"/>
        <v>0.89704490266288017</v>
      </c>
      <c r="C69" s="165">
        <f t="shared" si="0"/>
        <v>0.46301037596011319</v>
      </c>
      <c r="D69" s="165">
        <f t="shared" si="0"/>
        <v>0.89935999060536664</v>
      </c>
      <c r="E69" s="165">
        <f t="shared" si="0"/>
        <v>0.52865417376490631</v>
      </c>
      <c r="F69" s="165">
        <f t="shared" si="0"/>
        <v>0.84002025060118968</v>
      </c>
      <c r="G69" s="165">
        <f t="shared" si="0"/>
        <v>0.80591016548463357</v>
      </c>
    </row>
    <row r="70" spans="1:7" x14ac:dyDescent="0.3">
      <c r="A70" s="177" t="s">
        <v>514</v>
      </c>
      <c r="B70" s="165">
        <f t="shared" si="0"/>
        <v>0.8975273212163376</v>
      </c>
      <c r="C70" s="165">
        <f t="shared" si="0"/>
        <v>0.55705840624261049</v>
      </c>
      <c r="D70" s="165">
        <f t="shared" si="0"/>
        <v>0.89610577969010607</v>
      </c>
      <c r="E70" s="165">
        <f t="shared" si="0"/>
        <v>0.59462676415575577</v>
      </c>
      <c r="F70" s="165">
        <f t="shared" si="0"/>
        <v>0.8367524555514112</v>
      </c>
      <c r="G70" s="165">
        <f t="shared" si="0"/>
        <v>0.82565982868160703</v>
      </c>
    </row>
    <row r="71" spans="1:7" x14ac:dyDescent="0.3">
      <c r="A71" s="177" t="s">
        <v>515</v>
      </c>
      <c r="B71" s="165">
        <f t="shared" ref="B71:G77" si="1">+B47/B22</f>
        <v>0.85623921794134561</v>
      </c>
      <c r="C71" s="165">
        <f t="shared" si="1"/>
        <v>0.48148148148148145</v>
      </c>
      <c r="D71" s="165">
        <f t="shared" si="1"/>
        <v>0.87007672634271105</v>
      </c>
      <c r="E71" s="165">
        <f t="shared" si="1"/>
        <v>0.43288084464555054</v>
      </c>
      <c r="F71" s="165">
        <f t="shared" si="1"/>
        <v>0.80864197530864201</v>
      </c>
      <c r="G71" s="165">
        <f t="shared" si="1"/>
        <v>0.79077228184787685</v>
      </c>
    </row>
    <row r="72" spans="1:7" x14ac:dyDescent="0.3">
      <c r="A72" s="177" t="s">
        <v>516</v>
      </c>
      <c r="B72" s="165">
        <f t="shared" si="1"/>
        <v>0.8458952583156405</v>
      </c>
      <c r="C72" s="165">
        <f t="shared" si="1"/>
        <v>0.64930875576036862</v>
      </c>
      <c r="D72" s="165">
        <f t="shared" si="1"/>
        <v>0.85434771296248113</v>
      </c>
      <c r="E72" s="165">
        <f t="shared" si="1"/>
        <v>0.5069828722002635</v>
      </c>
      <c r="F72" s="165">
        <f t="shared" si="1"/>
        <v>0.82752457551385161</v>
      </c>
      <c r="G72" s="165">
        <f t="shared" si="1"/>
        <v>0.7967327011548212</v>
      </c>
    </row>
    <row r="73" spans="1:7" x14ac:dyDescent="0.3">
      <c r="A73" s="177" t="s">
        <v>517</v>
      </c>
      <c r="B73" s="165">
        <f t="shared" si="1"/>
        <v>0.86150697977709334</v>
      </c>
      <c r="C73" s="165">
        <f t="shared" si="1"/>
        <v>0.60469741350425321</v>
      </c>
      <c r="D73" s="165">
        <f t="shared" si="1"/>
        <v>0.88287859263824309</v>
      </c>
      <c r="E73" s="165">
        <f t="shared" si="1"/>
        <v>0.53272319115869449</v>
      </c>
      <c r="F73" s="165">
        <f t="shared" si="1"/>
        <v>0.82763732833957548</v>
      </c>
      <c r="G73" s="165">
        <f t="shared" si="1"/>
        <v>0.82047313373549402</v>
      </c>
    </row>
    <row r="74" spans="1:7" x14ac:dyDescent="0.3">
      <c r="A74" s="177" t="s">
        <v>518</v>
      </c>
      <c r="B74" s="165">
        <f t="shared" si="1"/>
        <v>0.89630478372959033</v>
      </c>
      <c r="C74" s="165">
        <f t="shared" si="1"/>
        <v>0.65628925174950659</v>
      </c>
      <c r="D74" s="165">
        <f t="shared" si="1"/>
        <v>0.89162658076311951</v>
      </c>
      <c r="E74" s="165">
        <f t="shared" si="1"/>
        <v>0.57817772778402698</v>
      </c>
      <c r="F74" s="165">
        <f t="shared" si="1"/>
        <v>0.85687693898655637</v>
      </c>
      <c r="G74" s="165">
        <f t="shared" si="1"/>
        <v>0.83452613566729483</v>
      </c>
    </row>
    <row r="75" spans="1:7" x14ac:dyDescent="0.3">
      <c r="A75" s="177" t="s">
        <v>519</v>
      </c>
      <c r="B75" s="165">
        <f t="shared" si="1"/>
        <v>0.86400523560209419</v>
      </c>
      <c r="C75" s="165">
        <f t="shared" si="1"/>
        <v>0.68128916741271262</v>
      </c>
      <c r="D75" s="165">
        <f t="shared" si="1"/>
        <v>0.89262775196929911</v>
      </c>
      <c r="E75" s="165">
        <f t="shared" si="1"/>
        <v>0.56871926949192231</v>
      </c>
      <c r="F75" s="165">
        <f t="shared" si="1"/>
        <v>0.82494969818913477</v>
      </c>
      <c r="G75" s="165">
        <f t="shared" si="1"/>
        <v>0.83453792040088659</v>
      </c>
    </row>
    <row r="76" spans="1:7" x14ac:dyDescent="0.3">
      <c r="A76" s="177" t="s">
        <v>520</v>
      </c>
      <c r="B76" s="165">
        <f t="shared" si="1"/>
        <v>0.89605059262051345</v>
      </c>
      <c r="C76" s="165">
        <f t="shared" si="1"/>
        <v>0.43187562227157844</v>
      </c>
      <c r="D76" s="165">
        <f t="shared" si="1"/>
        <v>0.90785559084071532</v>
      </c>
      <c r="E76" s="165">
        <f t="shared" si="1"/>
        <v>0.55961787946691832</v>
      </c>
      <c r="F76" s="165">
        <f t="shared" si="1"/>
        <v>0.84547945205479447</v>
      </c>
      <c r="G76" s="165">
        <f t="shared" si="1"/>
        <v>0.77951433121019109</v>
      </c>
    </row>
    <row r="77" spans="1:7" x14ac:dyDescent="0.3">
      <c r="A77" s="136" t="s">
        <v>25</v>
      </c>
      <c r="B77" s="165">
        <f t="shared" si="1"/>
        <v>0.86657092084857446</v>
      </c>
      <c r="C77" s="165">
        <f t="shared" si="1"/>
        <v>0.55283376836101605</v>
      </c>
      <c r="D77" s="165">
        <f t="shared" si="1"/>
        <v>0.886623297749626</v>
      </c>
      <c r="E77" s="165">
        <f t="shared" si="1"/>
        <v>0.52626974072076371</v>
      </c>
      <c r="F77" s="165">
        <f t="shared" si="1"/>
        <v>0.83153321109964096</v>
      </c>
      <c r="G77" s="165">
        <f t="shared" si="1"/>
        <v>0.81351193229547447</v>
      </c>
    </row>
    <row r="78" spans="1:7" x14ac:dyDescent="0.3">
      <c r="A78" s="157"/>
      <c r="B78" s="162"/>
      <c r="C78" s="162"/>
      <c r="D78" s="162"/>
      <c r="E78" s="162"/>
      <c r="F78" s="162"/>
      <c r="G78" s="162"/>
    </row>
    <row r="79" spans="1:7" x14ac:dyDescent="0.3">
      <c r="A79" s="157"/>
      <c r="B79" s="162"/>
      <c r="C79" s="162"/>
      <c r="D79" s="162"/>
      <c r="E79" s="162"/>
      <c r="F79" s="162"/>
      <c r="G79" s="162"/>
    </row>
    <row r="80" spans="1:7" x14ac:dyDescent="0.3">
      <c r="A80" s="157"/>
      <c r="B80" s="162"/>
      <c r="C80" s="162"/>
      <c r="D80" s="162"/>
      <c r="E80" s="162"/>
      <c r="F80" s="162"/>
      <c r="G80" s="162"/>
    </row>
    <row r="81" spans="1:7" x14ac:dyDescent="0.3">
      <c r="A81" s="157"/>
      <c r="B81" s="162"/>
      <c r="C81" s="162"/>
      <c r="D81" s="162"/>
      <c r="E81" s="162"/>
      <c r="F81" s="162"/>
      <c r="G81" s="162"/>
    </row>
    <row r="82" spans="1:7" x14ac:dyDescent="0.3">
      <c r="A82" s="157"/>
      <c r="B82" s="162"/>
      <c r="C82" s="162"/>
      <c r="D82" s="162"/>
      <c r="E82" s="162"/>
      <c r="F82" s="162"/>
      <c r="G82" s="162"/>
    </row>
    <row r="83" spans="1:7" x14ac:dyDescent="0.3">
      <c r="A83" s="157"/>
      <c r="B83" s="162"/>
      <c r="C83" s="162"/>
      <c r="D83" s="162"/>
      <c r="E83" s="162"/>
      <c r="F83" s="162"/>
      <c r="G83" s="162"/>
    </row>
    <row r="84" spans="1:7" x14ac:dyDescent="0.3">
      <c r="A84" s="157"/>
      <c r="B84" s="162"/>
      <c r="C84" s="162"/>
      <c r="D84" s="162"/>
      <c r="E84" s="162"/>
      <c r="F84" s="162"/>
      <c r="G84" s="162"/>
    </row>
    <row r="85" spans="1:7" x14ac:dyDescent="0.3">
      <c r="A85" s="157"/>
      <c r="B85" s="162"/>
      <c r="C85" s="162"/>
      <c r="D85" s="162"/>
      <c r="E85" s="162"/>
      <c r="F85" s="162"/>
      <c r="G85" s="162"/>
    </row>
    <row r="86" spans="1:7" x14ac:dyDescent="0.3">
      <c r="A86" s="157"/>
      <c r="B86" s="162"/>
      <c r="C86" s="162"/>
      <c r="D86" s="162"/>
      <c r="E86" s="162"/>
      <c r="F86" s="162"/>
      <c r="G86" s="162"/>
    </row>
    <row r="87" spans="1:7" x14ac:dyDescent="0.3">
      <c r="A87" s="157"/>
      <c r="B87" s="162"/>
      <c r="C87" s="162"/>
      <c r="D87" s="162"/>
      <c r="E87" s="162"/>
      <c r="F87" s="162"/>
      <c r="G87" s="162"/>
    </row>
    <row r="88" spans="1:7" x14ac:dyDescent="0.3">
      <c r="A88" s="157"/>
      <c r="B88" s="162"/>
      <c r="C88" s="162"/>
      <c r="D88" s="162"/>
      <c r="E88" s="162"/>
      <c r="F88" s="162"/>
      <c r="G88" s="162"/>
    </row>
    <row r="89" spans="1:7" x14ac:dyDescent="0.3">
      <c r="A89" s="157"/>
      <c r="B89" s="162"/>
      <c r="C89" s="162"/>
      <c r="D89" s="162"/>
      <c r="E89" s="162"/>
      <c r="F89" s="162"/>
      <c r="G89" s="162"/>
    </row>
    <row r="90" spans="1:7" x14ac:dyDescent="0.3">
      <c r="A90" s="157"/>
      <c r="B90" s="162"/>
      <c r="C90" s="162"/>
      <c r="D90" s="162"/>
      <c r="E90" s="162"/>
      <c r="F90" s="162"/>
      <c r="G90" s="162"/>
    </row>
    <row r="91" spans="1:7" x14ac:dyDescent="0.3">
      <c r="A91" s="157"/>
      <c r="B91" s="162"/>
      <c r="C91" s="162"/>
      <c r="D91" s="162"/>
      <c r="E91" s="162"/>
      <c r="F91" s="162"/>
      <c r="G91" s="162"/>
    </row>
    <row r="92" spans="1:7" x14ac:dyDescent="0.3">
      <c r="A92" s="157"/>
      <c r="B92" s="162"/>
      <c r="C92" s="162"/>
      <c r="D92" s="162"/>
      <c r="E92" s="162"/>
      <c r="F92" s="162"/>
      <c r="G92" s="162"/>
    </row>
    <row r="93" spans="1:7" x14ac:dyDescent="0.3">
      <c r="A93" s="157"/>
      <c r="B93" s="162"/>
      <c r="C93" s="162"/>
    </row>
    <row r="94" spans="1:7" x14ac:dyDescent="0.3">
      <c r="A94" s="157"/>
      <c r="B94" s="162"/>
      <c r="C94" s="162"/>
      <c r="D94" s="162"/>
      <c r="E94" s="162"/>
      <c r="F94" s="162"/>
      <c r="G94" s="162"/>
    </row>
    <row r="95" spans="1:7" x14ac:dyDescent="0.3">
      <c r="A95" s="157"/>
      <c r="B95" s="162"/>
      <c r="C95" s="162"/>
      <c r="D95" s="162"/>
    </row>
    <row r="96" spans="1:7" x14ac:dyDescent="0.3">
      <c r="A96" s="157"/>
    </row>
    <row r="97" spans="1:7" x14ac:dyDescent="0.3">
      <c r="A97" s="157"/>
      <c r="B97" s="162"/>
      <c r="C97" s="162"/>
    </row>
    <row r="98" spans="1:7" x14ac:dyDescent="0.3">
      <c r="A98" s="157"/>
      <c r="B98" s="162"/>
      <c r="C98" s="162"/>
      <c r="D98" s="162"/>
      <c r="E98" s="162"/>
      <c r="F98" s="162"/>
      <c r="G98" s="162"/>
    </row>
    <row r="99" spans="1:7" x14ac:dyDescent="0.3">
      <c r="A99" s="157"/>
      <c r="B99" s="162"/>
      <c r="C99" s="162"/>
    </row>
    <row r="100" spans="1:7" x14ac:dyDescent="0.3">
      <c r="A100" s="157"/>
      <c r="B100" s="162"/>
      <c r="C100" s="162"/>
      <c r="D100" s="162"/>
      <c r="E100" s="162"/>
      <c r="F100" s="162"/>
      <c r="G100" s="162"/>
    </row>
    <row r="101" spans="1:7" x14ac:dyDescent="0.3">
      <c r="A101" s="157"/>
      <c r="B101" s="162"/>
      <c r="C101" s="162"/>
      <c r="D101" s="162"/>
      <c r="E101" s="162"/>
      <c r="F101" s="162"/>
      <c r="G101" s="162"/>
    </row>
    <row r="102" spans="1:7" x14ac:dyDescent="0.3">
      <c r="A102" s="157"/>
      <c r="B102" s="162"/>
      <c r="C102" s="162"/>
      <c r="D102" s="162"/>
      <c r="E102" s="162"/>
      <c r="F102" s="162"/>
      <c r="G102" s="162"/>
    </row>
    <row r="103" spans="1:7" x14ac:dyDescent="0.3">
      <c r="A103" s="157"/>
      <c r="B103" s="162"/>
      <c r="C103" s="162"/>
      <c r="D103" s="162"/>
      <c r="E103" s="162"/>
      <c r="F103" s="162"/>
      <c r="G103" s="162"/>
    </row>
    <row r="104" spans="1:7" x14ac:dyDescent="0.3">
      <c r="A104" s="157"/>
      <c r="B104" s="162"/>
      <c r="C104" s="162"/>
      <c r="D104" s="162"/>
      <c r="E104" s="162"/>
      <c r="F104" s="162"/>
      <c r="G104" s="162"/>
    </row>
    <row r="105" spans="1:7" x14ac:dyDescent="0.3">
      <c r="A105" s="157"/>
      <c r="B105" s="162"/>
      <c r="C105" s="162"/>
      <c r="D105" s="162"/>
      <c r="E105" s="162"/>
      <c r="F105" s="162"/>
      <c r="G105" s="162"/>
    </row>
    <row r="106" spans="1:7" x14ac:dyDescent="0.3">
      <c r="A106" s="157"/>
      <c r="B106" s="162"/>
      <c r="C106" s="162"/>
      <c r="D106" s="162"/>
      <c r="E106" s="162"/>
      <c r="F106" s="162"/>
      <c r="G106" s="162"/>
    </row>
    <row r="107" spans="1:7" x14ac:dyDescent="0.3">
      <c r="A107" s="157"/>
      <c r="B107" s="162"/>
      <c r="C107" s="162"/>
      <c r="D107" s="162"/>
      <c r="E107" s="162"/>
      <c r="F107" s="162"/>
      <c r="G107" s="162"/>
    </row>
    <row r="108" spans="1:7" x14ac:dyDescent="0.3">
      <c r="A108" s="157"/>
      <c r="B108" s="162"/>
      <c r="C108" s="162"/>
      <c r="D108" s="162"/>
      <c r="E108" s="162"/>
      <c r="F108" s="162"/>
      <c r="G108" s="162"/>
    </row>
    <row r="109" spans="1:7" x14ac:dyDescent="0.3">
      <c r="A109" s="157"/>
      <c r="B109" s="162"/>
      <c r="C109" s="162"/>
      <c r="D109" s="162"/>
      <c r="E109" s="162"/>
      <c r="F109" s="162"/>
      <c r="G109" s="162"/>
    </row>
    <row r="110" spans="1:7" x14ac:dyDescent="0.3">
      <c r="A110" s="157"/>
      <c r="B110" s="162"/>
      <c r="C110" s="162"/>
    </row>
    <row r="111" spans="1:7" x14ac:dyDescent="0.3">
      <c r="A111" s="157"/>
      <c r="B111" s="162"/>
      <c r="C111" s="162"/>
      <c r="D111" s="162"/>
      <c r="E111" s="162"/>
      <c r="F111" s="162"/>
      <c r="G111" s="162"/>
    </row>
    <row r="112" spans="1:7" x14ac:dyDescent="0.3">
      <c r="A112" s="157"/>
      <c r="B112" s="162"/>
      <c r="C112" s="162"/>
      <c r="D112" s="162"/>
    </row>
    <row r="113" spans="1:7" x14ac:dyDescent="0.3">
      <c r="A113" s="157"/>
    </row>
    <row r="114" spans="1:7" x14ac:dyDescent="0.3">
      <c r="A114" s="157"/>
      <c r="B114" s="162"/>
      <c r="C114" s="162"/>
    </row>
    <row r="115" spans="1:7" x14ac:dyDescent="0.3">
      <c r="A115" s="157"/>
      <c r="B115" s="162"/>
      <c r="C115" s="162"/>
      <c r="D115" s="162"/>
      <c r="E115" s="162"/>
      <c r="F115" s="162"/>
      <c r="G115" s="162"/>
    </row>
    <row r="116" spans="1:7" x14ac:dyDescent="0.3">
      <c r="A116" s="157"/>
      <c r="B116" s="162"/>
      <c r="C116" s="162"/>
    </row>
    <row r="117" spans="1:7" x14ac:dyDescent="0.3">
      <c r="A117" s="157"/>
      <c r="B117" s="162"/>
      <c r="C117" s="162"/>
      <c r="D117" s="162"/>
      <c r="E117" s="162"/>
      <c r="F117" s="162"/>
      <c r="G117" s="162"/>
    </row>
    <row r="118" spans="1:7" x14ac:dyDescent="0.3">
      <c r="A118" s="157"/>
      <c r="B118" s="162"/>
      <c r="C118" s="162"/>
      <c r="D118" s="162"/>
      <c r="E118" s="162"/>
      <c r="F118" s="162"/>
      <c r="G118" s="162"/>
    </row>
    <row r="119" spans="1:7" x14ac:dyDescent="0.3">
      <c r="A119" s="157"/>
      <c r="B119" s="162"/>
      <c r="C119" s="162"/>
      <c r="D119" s="162"/>
      <c r="E119" s="162"/>
      <c r="F119" s="162"/>
      <c r="G119" s="162"/>
    </row>
    <row r="120" spans="1:7" x14ac:dyDescent="0.3">
      <c r="A120" s="157"/>
      <c r="B120" s="162"/>
      <c r="C120" s="162"/>
      <c r="D120" s="162"/>
      <c r="E120" s="162"/>
      <c r="F120" s="162"/>
      <c r="G120" s="162"/>
    </row>
    <row r="121" spans="1:7" x14ac:dyDescent="0.3">
      <c r="A121" s="157"/>
      <c r="B121" s="162"/>
      <c r="C121" s="162"/>
      <c r="D121" s="162"/>
      <c r="E121" s="162"/>
      <c r="F121" s="162"/>
      <c r="G121" s="162"/>
    </row>
    <row r="122" spans="1:7" x14ac:dyDescent="0.3">
      <c r="A122" s="157"/>
      <c r="B122" s="162"/>
      <c r="C122" s="162"/>
      <c r="D122" s="162"/>
      <c r="E122" s="162"/>
      <c r="F122" s="162"/>
      <c r="G122" s="162"/>
    </row>
    <row r="123" spans="1:7" x14ac:dyDescent="0.3">
      <c r="A123" s="157"/>
      <c r="B123" s="162"/>
      <c r="C123" s="162"/>
      <c r="D123" s="162"/>
      <c r="E123" s="162"/>
      <c r="F123" s="162"/>
      <c r="G123" s="162"/>
    </row>
    <row r="124" spans="1:7" x14ac:dyDescent="0.3">
      <c r="A124" s="157"/>
      <c r="B124" s="162"/>
      <c r="C124" s="162"/>
      <c r="D124" s="162"/>
      <c r="E124" s="162"/>
      <c r="F124" s="162"/>
      <c r="G124" s="162"/>
    </row>
    <row r="125" spans="1:7" x14ac:dyDescent="0.3">
      <c r="A125" s="157"/>
      <c r="B125" s="162"/>
      <c r="C125" s="162"/>
      <c r="D125" s="162"/>
      <c r="E125" s="162"/>
      <c r="F125" s="162"/>
      <c r="G125" s="162"/>
    </row>
    <row r="126" spans="1:7" x14ac:dyDescent="0.3">
      <c r="A126" s="157"/>
      <c r="B126" s="162"/>
      <c r="C126" s="162"/>
      <c r="D126" s="162"/>
      <c r="E126" s="162"/>
      <c r="F126" s="162"/>
      <c r="G126" s="162"/>
    </row>
    <row r="127" spans="1:7" x14ac:dyDescent="0.3">
      <c r="A127" s="157"/>
      <c r="B127" s="162"/>
      <c r="C127" s="162"/>
      <c r="D127" s="162"/>
      <c r="E127" s="162"/>
      <c r="F127" s="162"/>
      <c r="G127" s="162"/>
    </row>
    <row r="128" spans="1:7" x14ac:dyDescent="0.3">
      <c r="A128" s="157"/>
      <c r="B128" s="162"/>
      <c r="C128" s="162"/>
    </row>
    <row r="129" spans="1:7" x14ac:dyDescent="0.3">
      <c r="A129" s="157"/>
      <c r="B129" s="162"/>
      <c r="C129" s="162"/>
      <c r="D129" s="162"/>
      <c r="E129" s="162"/>
      <c r="F129" s="162"/>
      <c r="G129" s="162"/>
    </row>
    <row r="130" spans="1:7" x14ac:dyDescent="0.3">
      <c r="A130" s="157"/>
      <c r="B130" s="162"/>
      <c r="C130" s="162"/>
      <c r="D130" s="162"/>
    </row>
    <row r="131" spans="1:7" x14ac:dyDescent="0.3">
      <c r="A131" s="157"/>
    </row>
    <row r="132" spans="1:7" x14ac:dyDescent="0.3">
      <c r="A132" s="157"/>
      <c r="B132" s="162"/>
      <c r="C132" s="162"/>
    </row>
    <row r="133" spans="1:7" x14ac:dyDescent="0.3">
      <c r="A133" s="157"/>
      <c r="B133" s="162"/>
      <c r="C133" s="162"/>
      <c r="D133" s="162"/>
      <c r="E133" s="162"/>
      <c r="F133" s="162"/>
      <c r="G133" s="162"/>
    </row>
    <row r="134" spans="1:7" x14ac:dyDescent="0.3">
      <c r="A134" s="157"/>
      <c r="B134" s="162"/>
      <c r="C134" s="162"/>
    </row>
    <row r="135" spans="1:7" x14ac:dyDescent="0.3">
      <c r="A135" s="157"/>
      <c r="B135" s="162"/>
      <c r="C135" s="162"/>
      <c r="D135" s="162"/>
      <c r="E135" s="162"/>
      <c r="F135" s="162"/>
      <c r="G135" s="162"/>
    </row>
    <row r="136" spans="1:7" x14ac:dyDescent="0.3">
      <c r="A136" s="157"/>
      <c r="B136" s="162"/>
      <c r="C136" s="162"/>
      <c r="D136" s="162"/>
      <c r="E136" s="162"/>
      <c r="F136" s="162"/>
      <c r="G136" s="162"/>
    </row>
    <row r="137" spans="1:7" x14ac:dyDescent="0.3">
      <c r="A137" s="157"/>
      <c r="B137" s="162"/>
      <c r="C137" s="162"/>
      <c r="D137" s="162"/>
      <c r="E137" s="162"/>
      <c r="F137" s="162"/>
      <c r="G137" s="162"/>
    </row>
    <row r="138" spans="1:7" x14ac:dyDescent="0.3">
      <c r="A138" s="157"/>
      <c r="B138" s="162"/>
      <c r="C138" s="162"/>
      <c r="D138" s="162"/>
      <c r="E138" s="162"/>
      <c r="F138" s="162"/>
      <c r="G138" s="162"/>
    </row>
    <row r="139" spans="1:7" x14ac:dyDescent="0.3">
      <c r="A139" s="157"/>
      <c r="B139" s="162"/>
      <c r="C139" s="162"/>
      <c r="D139" s="162"/>
      <c r="E139" s="162"/>
      <c r="F139" s="162"/>
      <c r="G139" s="162"/>
    </row>
    <row r="140" spans="1:7" x14ac:dyDescent="0.3">
      <c r="A140" s="157"/>
      <c r="B140" s="162"/>
      <c r="C140" s="162"/>
      <c r="D140" s="162"/>
      <c r="E140" s="162"/>
      <c r="F140" s="162"/>
      <c r="G140" s="162"/>
    </row>
    <row r="141" spans="1:7" x14ac:dyDescent="0.3">
      <c r="A141" s="157"/>
      <c r="B141" s="162"/>
      <c r="C141" s="162"/>
      <c r="D141" s="162"/>
      <c r="E141" s="162"/>
      <c r="F141" s="162"/>
      <c r="G141" s="162"/>
    </row>
    <row r="142" spans="1:7" x14ac:dyDescent="0.3">
      <c r="A142" s="157"/>
      <c r="B142" s="162"/>
      <c r="C142" s="162"/>
      <c r="D142" s="162"/>
      <c r="E142" s="162"/>
      <c r="F142" s="162"/>
      <c r="G142" s="162"/>
    </row>
    <row r="143" spans="1:7" x14ac:dyDescent="0.3">
      <c r="A143" s="157"/>
      <c r="B143" s="162"/>
      <c r="C143" s="162"/>
      <c r="D143" s="162"/>
      <c r="E143" s="162"/>
      <c r="F143" s="162"/>
      <c r="G143" s="162"/>
    </row>
    <row r="144" spans="1:7" x14ac:dyDescent="0.3">
      <c r="A144" s="157"/>
      <c r="B144" s="162"/>
      <c r="C144" s="162"/>
      <c r="D144" s="162"/>
      <c r="E144" s="162"/>
      <c r="F144" s="162"/>
      <c r="G144" s="162"/>
    </row>
    <row r="145" spans="1:7" x14ac:dyDescent="0.3">
      <c r="A145" s="157"/>
      <c r="B145" s="162"/>
      <c r="C145" s="162"/>
      <c r="D145" s="162"/>
      <c r="E145" s="162"/>
      <c r="F145" s="162"/>
      <c r="G145" s="162"/>
    </row>
    <row r="146" spans="1:7" x14ac:dyDescent="0.3">
      <c r="A146" s="157"/>
      <c r="B146" s="162"/>
      <c r="C146" s="162"/>
      <c r="D146" s="162"/>
      <c r="E146" s="162"/>
      <c r="F146" s="162"/>
      <c r="G146" s="162"/>
    </row>
    <row r="147" spans="1:7" x14ac:dyDescent="0.3">
      <c r="A147" s="157"/>
      <c r="B147" s="162"/>
      <c r="C147" s="162"/>
      <c r="D147" s="162"/>
      <c r="E147" s="162"/>
      <c r="F147" s="162"/>
      <c r="G147" s="162"/>
    </row>
    <row r="148" spans="1:7" x14ac:dyDescent="0.3">
      <c r="A148" s="157"/>
      <c r="B148" s="162"/>
      <c r="C148" s="162"/>
      <c r="D148" s="162"/>
      <c r="E148" s="162"/>
      <c r="F148" s="162"/>
      <c r="G148" s="162"/>
    </row>
    <row r="149" spans="1:7" x14ac:dyDescent="0.3">
      <c r="A149" s="157"/>
      <c r="B149" s="162"/>
      <c r="C149" s="162"/>
      <c r="D149" s="162"/>
      <c r="E149" s="162"/>
      <c r="F149" s="162"/>
      <c r="G149" s="162"/>
    </row>
    <row r="150" spans="1:7" x14ac:dyDescent="0.3">
      <c r="A150" s="157"/>
      <c r="B150" s="162"/>
      <c r="C150" s="162"/>
      <c r="D150" s="162"/>
      <c r="E150" s="162"/>
      <c r="F150" s="162"/>
      <c r="G150" s="162"/>
    </row>
    <row r="151" spans="1:7" x14ac:dyDescent="0.3">
      <c r="A151" s="157"/>
      <c r="B151" s="162"/>
      <c r="C151" s="162"/>
      <c r="D151" s="162"/>
      <c r="E151" s="162"/>
      <c r="F151" s="162"/>
      <c r="G151" s="162"/>
    </row>
    <row r="152" spans="1:7" x14ac:dyDescent="0.3">
      <c r="A152" s="157"/>
      <c r="B152" s="162"/>
      <c r="C152" s="162"/>
      <c r="D152" s="162"/>
      <c r="E152" s="162"/>
      <c r="F152" s="162"/>
      <c r="G152" s="162"/>
    </row>
    <row r="153" spans="1:7" x14ac:dyDescent="0.3">
      <c r="A153" s="157"/>
      <c r="B153" s="162"/>
      <c r="C153" s="162"/>
      <c r="D153" s="162"/>
      <c r="E153" s="162"/>
      <c r="F153" s="162"/>
      <c r="G153" s="162"/>
    </row>
    <row r="154" spans="1:7" x14ac:dyDescent="0.3">
      <c r="A154" s="157"/>
      <c r="B154" s="162"/>
      <c r="C154" s="162"/>
      <c r="D154" s="162"/>
      <c r="E154" s="162"/>
      <c r="F154" s="162"/>
      <c r="G154" s="162"/>
    </row>
    <row r="155" spans="1:7" x14ac:dyDescent="0.3">
      <c r="A155" s="157"/>
      <c r="B155" s="162"/>
      <c r="C155" s="162"/>
      <c r="D155" s="162"/>
      <c r="E155" s="162"/>
      <c r="F155" s="162"/>
      <c r="G155" s="162"/>
    </row>
    <row r="156" spans="1:7" x14ac:dyDescent="0.3">
      <c r="A156" s="157"/>
      <c r="B156" s="162"/>
      <c r="C156" s="162"/>
      <c r="D156" s="162"/>
      <c r="E156" s="162"/>
      <c r="F156" s="162"/>
      <c r="G156" s="162"/>
    </row>
    <row r="157" spans="1:7" x14ac:dyDescent="0.3">
      <c r="A157" s="157"/>
      <c r="B157" s="162"/>
      <c r="C157" s="162"/>
      <c r="D157" s="162"/>
      <c r="E157" s="162"/>
      <c r="F157" s="162"/>
      <c r="G157" s="162"/>
    </row>
    <row r="158" spans="1:7" x14ac:dyDescent="0.3">
      <c r="A158" s="157"/>
      <c r="B158" s="162"/>
      <c r="C158" s="162"/>
      <c r="D158" s="162"/>
      <c r="E158" s="162"/>
      <c r="F158" s="162"/>
      <c r="G158" s="162"/>
    </row>
    <row r="159" spans="1:7" x14ac:dyDescent="0.3">
      <c r="A159" s="157"/>
      <c r="B159" s="162"/>
      <c r="C159" s="162"/>
      <c r="D159" s="162"/>
      <c r="E159" s="162"/>
      <c r="F159" s="162"/>
      <c r="G159" s="162"/>
    </row>
    <row r="160" spans="1:7" x14ac:dyDescent="0.3">
      <c r="A160" s="157"/>
      <c r="B160" s="162"/>
      <c r="C160" s="162"/>
      <c r="D160" s="162"/>
      <c r="E160" s="162"/>
      <c r="F160" s="162"/>
      <c r="G160" s="162"/>
    </row>
    <row r="161" spans="1:7" x14ac:dyDescent="0.3">
      <c r="A161" s="157"/>
      <c r="B161" s="162"/>
      <c r="C161" s="162"/>
      <c r="D161" s="162"/>
      <c r="E161" s="162"/>
      <c r="F161" s="162"/>
      <c r="G161" s="162"/>
    </row>
    <row r="162" spans="1:7" x14ac:dyDescent="0.3">
      <c r="A162" s="157"/>
      <c r="B162" s="162"/>
      <c r="C162" s="162"/>
      <c r="D162" s="162"/>
      <c r="E162" s="162"/>
      <c r="F162" s="162"/>
      <c r="G162" s="162"/>
    </row>
    <row r="163" spans="1:7" x14ac:dyDescent="0.3">
      <c r="A163" s="157"/>
      <c r="B163" s="162"/>
      <c r="C163" s="162"/>
      <c r="D163" s="162"/>
      <c r="E163" s="162"/>
      <c r="F163" s="162"/>
      <c r="G163" s="162"/>
    </row>
    <row r="164" spans="1:7" x14ac:dyDescent="0.3">
      <c r="A164" s="157"/>
      <c r="B164" s="162"/>
      <c r="C164" s="162"/>
      <c r="D164" s="162"/>
      <c r="E164" s="162"/>
      <c r="F164" s="162"/>
      <c r="G164" s="162"/>
    </row>
    <row r="165" spans="1:7" x14ac:dyDescent="0.3">
      <c r="A165" s="157"/>
      <c r="B165" s="162"/>
      <c r="C165" s="162"/>
      <c r="D165" s="162"/>
      <c r="E165" s="162"/>
      <c r="F165" s="162"/>
      <c r="G165" s="162"/>
    </row>
    <row r="166" spans="1:7" x14ac:dyDescent="0.3">
      <c r="A166" s="157"/>
      <c r="B166" s="162"/>
      <c r="C166" s="162"/>
      <c r="D166" s="162"/>
      <c r="E166" s="162"/>
      <c r="F166" s="162"/>
      <c r="G166" s="162"/>
    </row>
    <row r="167" spans="1:7" x14ac:dyDescent="0.3">
      <c r="A167" s="157"/>
      <c r="B167" s="162"/>
      <c r="C167" s="162"/>
      <c r="D167" s="162"/>
      <c r="E167" s="162"/>
      <c r="F167" s="162"/>
      <c r="G167" s="162"/>
    </row>
    <row r="168" spans="1:7" x14ac:dyDescent="0.3">
      <c r="A168" s="157"/>
      <c r="B168" s="162"/>
      <c r="C168" s="162"/>
      <c r="D168" s="162"/>
      <c r="E168" s="162"/>
      <c r="F168" s="162"/>
      <c r="G168" s="162"/>
    </row>
    <row r="169" spans="1:7" x14ac:dyDescent="0.3">
      <c r="A169" s="157"/>
      <c r="B169" s="162"/>
      <c r="C169" s="162"/>
      <c r="D169" s="162"/>
      <c r="E169" s="162"/>
      <c r="F169" s="162"/>
      <c r="G169" s="162"/>
    </row>
    <row r="170" spans="1:7" x14ac:dyDescent="0.3">
      <c r="A170" s="157"/>
      <c r="B170" s="162"/>
      <c r="C170" s="162"/>
      <c r="D170" s="162"/>
      <c r="E170" s="162"/>
      <c r="F170" s="162"/>
      <c r="G170" s="162"/>
    </row>
    <row r="171" spans="1:7" x14ac:dyDescent="0.3">
      <c r="A171" s="157"/>
      <c r="B171" s="162"/>
      <c r="C171" s="162"/>
      <c r="D171" s="162"/>
      <c r="E171" s="162"/>
      <c r="F171" s="162"/>
      <c r="G171" s="162"/>
    </row>
    <row r="172" spans="1:7" x14ac:dyDescent="0.3">
      <c r="A172" s="157"/>
      <c r="B172" s="162"/>
      <c r="C172" s="162"/>
      <c r="D172" s="162"/>
      <c r="E172" s="162"/>
      <c r="F172" s="162"/>
      <c r="G172" s="162"/>
    </row>
    <row r="173" spans="1:7" x14ac:dyDescent="0.3">
      <c r="A173" s="157"/>
      <c r="B173" s="162"/>
      <c r="C173" s="162"/>
      <c r="D173" s="162"/>
      <c r="E173" s="162"/>
      <c r="F173" s="162"/>
      <c r="G173" s="162"/>
    </row>
    <row r="174" spans="1:7" x14ac:dyDescent="0.3">
      <c r="A174" s="157"/>
      <c r="B174" s="162"/>
      <c r="C174" s="162"/>
      <c r="D174" s="162"/>
      <c r="E174" s="162"/>
      <c r="F174" s="162"/>
      <c r="G174" s="162"/>
    </row>
    <row r="175" spans="1:7" x14ac:dyDescent="0.3">
      <c r="A175" s="157"/>
      <c r="B175" s="162"/>
      <c r="C175" s="162"/>
      <c r="D175" s="162"/>
      <c r="E175" s="162"/>
      <c r="F175" s="162"/>
      <c r="G175" s="162"/>
    </row>
    <row r="176" spans="1:7" x14ac:dyDescent="0.3">
      <c r="A176" s="157"/>
      <c r="B176" s="162"/>
      <c r="C176" s="162"/>
      <c r="D176" s="162"/>
      <c r="E176" s="162"/>
      <c r="F176" s="162"/>
      <c r="G176" s="162"/>
    </row>
    <row r="177" spans="1:7" x14ac:dyDescent="0.3">
      <c r="A177" s="157"/>
      <c r="B177" s="162"/>
      <c r="C177" s="162"/>
      <c r="D177" s="162"/>
      <c r="E177" s="162"/>
      <c r="F177" s="162"/>
      <c r="G177" s="162"/>
    </row>
    <row r="178" spans="1:7" x14ac:dyDescent="0.3">
      <c r="A178" s="157"/>
      <c r="B178" s="162"/>
      <c r="C178" s="162"/>
      <c r="D178" s="162"/>
      <c r="E178" s="162"/>
      <c r="F178" s="162"/>
      <c r="G178" s="162"/>
    </row>
    <row r="179" spans="1:7" x14ac:dyDescent="0.3">
      <c r="A179" s="157"/>
      <c r="B179" s="162"/>
      <c r="C179" s="162"/>
      <c r="D179" s="162"/>
      <c r="E179" s="162"/>
      <c r="F179" s="162"/>
      <c r="G179" s="162"/>
    </row>
    <row r="180" spans="1:7" x14ac:dyDescent="0.3">
      <c r="A180" s="157"/>
      <c r="B180" s="162"/>
      <c r="C180" s="162"/>
      <c r="D180" s="162"/>
      <c r="E180" s="162"/>
      <c r="F180" s="162"/>
      <c r="G180" s="162"/>
    </row>
    <row r="181" spans="1:7" x14ac:dyDescent="0.3">
      <c r="A181" s="157"/>
      <c r="B181" s="162"/>
      <c r="C181" s="162"/>
      <c r="D181" s="162"/>
      <c r="E181" s="162"/>
      <c r="F181" s="162"/>
      <c r="G181" s="162"/>
    </row>
    <row r="182" spans="1:7" x14ac:dyDescent="0.3">
      <c r="A182" s="157"/>
      <c r="B182" s="162"/>
      <c r="C182" s="162"/>
      <c r="D182" s="162"/>
      <c r="E182" s="162"/>
      <c r="F182" s="162"/>
      <c r="G182" s="162"/>
    </row>
    <row r="183" spans="1:7" x14ac:dyDescent="0.3">
      <c r="A183" s="157"/>
      <c r="B183" s="162"/>
      <c r="C183" s="162"/>
      <c r="D183" s="162"/>
      <c r="E183" s="162"/>
      <c r="F183" s="162"/>
      <c r="G183" s="162"/>
    </row>
    <row r="184" spans="1:7" x14ac:dyDescent="0.3">
      <c r="A184" s="157"/>
      <c r="B184" s="162"/>
      <c r="C184" s="162"/>
      <c r="D184" s="162"/>
      <c r="E184" s="162"/>
      <c r="F184" s="162"/>
      <c r="G184" s="162"/>
    </row>
    <row r="185" spans="1:7" x14ac:dyDescent="0.3">
      <c r="A185" s="157"/>
      <c r="B185" s="162"/>
      <c r="C185" s="162"/>
      <c r="D185" s="162"/>
      <c r="E185" s="162"/>
      <c r="F185" s="162"/>
      <c r="G185" s="162"/>
    </row>
    <row r="186" spans="1:7" x14ac:dyDescent="0.3">
      <c r="A186" s="157"/>
      <c r="B186" s="162"/>
      <c r="C186" s="162"/>
      <c r="D186" s="162"/>
      <c r="E186" s="162"/>
      <c r="F186" s="162"/>
      <c r="G186" s="162"/>
    </row>
    <row r="187" spans="1:7" x14ac:dyDescent="0.3">
      <c r="A187" s="157"/>
      <c r="B187" s="162"/>
      <c r="C187" s="162"/>
    </row>
    <row r="188" spans="1:7" x14ac:dyDescent="0.3">
      <c r="A188" s="157"/>
      <c r="B188" s="162"/>
      <c r="C188" s="162"/>
      <c r="D188" s="162"/>
      <c r="E188" s="162"/>
      <c r="F188" s="162"/>
      <c r="G188" s="162"/>
    </row>
    <row r="189" spans="1:7" x14ac:dyDescent="0.3">
      <c r="A189" s="157"/>
      <c r="B189" s="162"/>
      <c r="C189" s="162"/>
      <c r="D189" s="162"/>
    </row>
    <row r="190" spans="1:7" x14ac:dyDescent="0.3">
      <c r="A190" s="157"/>
    </row>
    <row r="191" spans="1:7" x14ac:dyDescent="0.3">
      <c r="A191" s="157"/>
      <c r="B191" s="162"/>
      <c r="C191" s="162"/>
    </row>
    <row r="192" spans="1:7" x14ac:dyDescent="0.3">
      <c r="A192" s="157"/>
      <c r="B192" s="162"/>
      <c r="C192" s="162"/>
      <c r="D192" s="162"/>
      <c r="E192" s="162"/>
      <c r="F192" s="162"/>
      <c r="G192" s="162"/>
    </row>
    <row r="193" spans="1:7" x14ac:dyDescent="0.3">
      <c r="A193" s="157"/>
      <c r="B193" s="162"/>
      <c r="C193" s="162"/>
    </row>
    <row r="194" spans="1:7" x14ac:dyDescent="0.3">
      <c r="A194" s="157"/>
      <c r="B194" s="162"/>
      <c r="C194" s="162"/>
      <c r="D194" s="162"/>
      <c r="E194" s="162"/>
      <c r="F194" s="162"/>
      <c r="G194" s="162"/>
    </row>
    <row r="195" spans="1:7" x14ac:dyDescent="0.3">
      <c r="A195" s="157"/>
      <c r="B195" s="162"/>
      <c r="C195" s="162"/>
      <c r="D195" s="162"/>
      <c r="E195" s="162"/>
      <c r="F195" s="162"/>
      <c r="G195" s="162"/>
    </row>
    <row r="196" spans="1:7" x14ac:dyDescent="0.3">
      <c r="A196" s="157"/>
      <c r="B196" s="162"/>
      <c r="C196" s="162"/>
      <c r="D196" s="162"/>
      <c r="E196" s="162"/>
      <c r="F196" s="162"/>
      <c r="G196" s="162"/>
    </row>
    <row r="197" spans="1:7" x14ac:dyDescent="0.3">
      <c r="A197" s="157"/>
      <c r="B197" s="162"/>
      <c r="C197" s="162"/>
      <c r="D197" s="162"/>
      <c r="E197" s="162"/>
      <c r="F197" s="162"/>
      <c r="G197" s="162"/>
    </row>
    <row r="198" spans="1:7" x14ac:dyDescent="0.3">
      <c r="A198" s="157"/>
      <c r="B198" s="162"/>
      <c r="C198" s="162"/>
      <c r="D198" s="162"/>
      <c r="E198" s="162"/>
      <c r="F198" s="162"/>
      <c r="G198" s="162"/>
    </row>
    <row r="199" spans="1:7" x14ac:dyDescent="0.3">
      <c r="A199" s="157"/>
      <c r="B199" s="162"/>
      <c r="C199" s="162"/>
      <c r="D199" s="162"/>
      <c r="E199" s="162"/>
      <c r="F199" s="162"/>
      <c r="G199" s="162"/>
    </row>
    <row r="200" spans="1:7" x14ac:dyDescent="0.3">
      <c r="A200" s="157"/>
      <c r="B200" s="162"/>
      <c r="C200" s="162"/>
      <c r="D200" s="162"/>
      <c r="E200" s="162"/>
      <c r="F200" s="162"/>
      <c r="G200" s="162"/>
    </row>
    <row r="201" spans="1:7" x14ac:dyDescent="0.3">
      <c r="A201" s="157"/>
      <c r="B201" s="162"/>
      <c r="C201" s="162"/>
      <c r="D201" s="162"/>
      <c r="E201" s="162"/>
      <c r="F201" s="162"/>
      <c r="G201" s="162"/>
    </row>
    <row r="202" spans="1:7" x14ac:dyDescent="0.3">
      <c r="A202" s="157"/>
      <c r="B202" s="162"/>
      <c r="C202" s="162"/>
      <c r="D202" s="162"/>
      <c r="E202" s="162"/>
      <c r="F202" s="162"/>
      <c r="G202" s="162"/>
    </row>
    <row r="203" spans="1:7" x14ac:dyDescent="0.3">
      <c r="A203" s="157"/>
      <c r="B203" s="162"/>
      <c r="C203" s="162"/>
      <c r="D203" s="162"/>
      <c r="E203" s="162"/>
      <c r="F203" s="162"/>
      <c r="G203" s="162"/>
    </row>
    <row r="204" spans="1:7" x14ac:dyDescent="0.3">
      <c r="A204" s="157"/>
      <c r="B204" s="162"/>
      <c r="C204" s="162"/>
      <c r="D204" s="162"/>
      <c r="E204" s="162"/>
      <c r="F204" s="162"/>
      <c r="G204" s="162"/>
    </row>
    <row r="205" spans="1:7" x14ac:dyDescent="0.3">
      <c r="A205" s="157"/>
      <c r="B205" s="162"/>
      <c r="C205" s="162"/>
      <c r="D205" s="162"/>
      <c r="E205" s="162"/>
      <c r="F205" s="162"/>
      <c r="G205" s="162"/>
    </row>
    <row r="206" spans="1:7" x14ac:dyDescent="0.3">
      <c r="A206" s="157"/>
      <c r="B206" s="162"/>
      <c r="C206" s="162"/>
    </row>
    <row r="207" spans="1:7" x14ac:dyDescent="0.3">
      <c r="A207" s="157"/>
      <c r="B207" s="162"/>
      <c r="C207" s="162"/>
      <c r="D207" s="162"/>
      <c r="E207" s="162"/>
      <c r="F207" s="162"/>
      <c r="G207" s="162"/>
    </row>
    <row r="208" spans="1:7" x14ac:dyDescent="0.3">
      <c r="A208" s="157"/>
      <c r="B208" s="162"/>
      <c r="C208" s="162"/>
      <c r="D208" s="162"/>
    </row>
    <row r="209" spans="1:7" x14ac:dyDescent="0.3">
      <c r="A209" s="157"/>
    </row>
    <row r="210" spans="1:7" x14ac:dyDescent="0.3">
      <c r="A210" s="157"/>
      <c r="B210" s="162"/>
      <c r="C210" s="162"/>
    </row>
    <row r="211" spans="1:7" x14ac:dyDescent="0.3">
      <c r="A211" s="157"/>
      <c r="B211" s="162"/>
      <c r="C211" s="162"/>
      <c r="D211" s="162"/>
      <c r="E211" s="162"/>
      <c r="F211" s="162"/>
      <c r="G211" s="162"/>
    </row>
    <row r="212" spans="1:7" x14ac:dyDescent="0.3">
      <c r="A212" s="157"/>
      <c r="B212" s="162"/>
      <c r="C212" s="162"/>
    </row>
    <row r="213" spans="1:7" x14ac:dyDescent="0.3">
      <c r="A213" s="157"/>
      <c r="B213" s="162"/>
      <c r="C213" s="162"/>
      <c r="D213" s="162"/>
      <c r="E213" s="162"/>
      <c r="F213" s="162"/>
      <c r="G213" s="162"/>
    </row>
    <row r="214" spans="1:7" x14ac:dyDescent="0.3">
      <c r="A214" s="157"/>
      <c r="B214" s="162"/>
      <c r="C214" s="162"/>
      <c r="D214" s="162"/>
      <c r="E214" s="162"/>
      <c r="F214" s="162"/>
      <c r="G214" s="162"/>
    </row>
    <row r="215" spans="1:7" x14ac:dyDescent="0.3">
      <c r="A215" s="157"/>
      <c r="B215" s="162"/>
      <c r="C215" s="162"/>
      <c r="D215" s="162"/>
      <c r="E215" s="162"/>
      <c r="F215" s="162"/>
      <c r="G215" s="162"/>
    </row>
    <row r="216" spans="1:7" x14ac:dyDescent="0.3">
      <c r="A216" s="157"/>
      <c r="B216" s="162"/>
      <c r="C216" s="162"/>
      <c r="D216" s="162"/>
      <c r="E216" s="162"/>
      <c r="F216" s="162"/>
      <c r="G216" s="162"/>
    </row>
    <row r="217" spans="1:7" x14ac:dyDescent="0.3">
      <c r="A217" s="157"/>
      <c r="B217" s="162"/>
      <c r="C217" s="162"/>
    </row>
    <row r="218" spans="1:7" x14ac:dyDescent="0.3">
      <c r="A218" s="157"/>
      <c r="B218" s="162"/>
      <c r="C218" s="162"/>
      <c r="D218" s="162"/>
      <c r="E218" s="162"/>
      <c r="F218" s="162"/>
      <c r="G218" s="162"/>
    </row>
    <row r="219" spans="1:7" x14ac:dyDescent="0.3">
      <c r="A219" s="157"/>
      <c r="B219" s="162"/>
      <c r="C219" s="162"/>
      <c r="D219" s="162"/>
    </row>
    <row r="220" spans="1:7" x14ac:dyDescent="0.3">
      <c r="A220" s="157"/>
    </row>
    <row r="221" spans="1:7" x14ac:dyDescent="0.3">
      <c r="A221" s="157"/>
      <c r="B221" s="162"/>
      <c r="C221" s="162"/>
    </row>
    <row r="222" spans="1:7" x14ac:dyDescent="0.3">
      <c r="A222" s="157"/>
      <c r="B222" s="162"/>
      <c r="C222" s="162"/>
      <c r="D222" s="162"/>
      <c r="E222" s="162"/>
      <c r="F222" s="162"/>
      <c r="G222" s="162"/>
    </row>
    <row r="223" spans="1:7" x14ac:dyDescent="0.3">
      <c r="A223" s="157"/>
      <c r="B223" s="162"/>
      <c r="C223" s="162"/>
    </row>
    <row r="224" spans="1:7" x14ac:dyDescent="0.3">
      <c r="A224" s="157"/>
      <c r="B224" s="162"/>
      <c r="C224" s="162"/>
      <c r="D224" s="162"/>
      <c r="E224" s="162"/>
      <c r="F224" s="162"/>
      <c r="G224" s="162"/>
    </row>
    <row r="225" spans="1:7" x14ac:dyDescent="0.3">
      <c r="A225" s="157"/>
      <c r="B225" s="162"/>
      <c r="C225" s="162"/>
      <c r="D225" s="162"/>
      <c r="E225" s="162"/>
      <c r="F225" s="162"/>
      <c r="G225" s="162"/>
    </row>
    <row r="226" spans="1:7" x14ac:dyDescent="0.3">
      <c r="A226" s="157"/>
      <c r="B226" s="162"/>
      <c r="C226" s="162"/>
      <c r="D226" s="162"/>
      <c r="E226" s="162"/>
      <c r="F226" s="162"/>
      <c r="G226" s="162"/>
    </row>
    <row r="227" spans="1:7" x14ac:dyDescent="0.3">
      <c r="A227" s="157"/>
      <c r="B227" s="162"/>
      <c r="C227" s="162"/>
      <c r="D227" s="162"/>
      <c r="E227" s="162"/>
      <c r="F227" s="162"/>
      <c r="G227" s="162"/>
    </row>
    <row r="228" spans="1:7" x14ac:dyDescent="0.3">
      <c r="A228" s="157"/>
      <c r="B228" s="162"/>
      <c r="C228" s="162"/>
      <c r="D228" s="162"/>
      <c r="E228" s="162"/>
      <c r="F228" s="162"/>
      <c r="G228" s="162"/>
    </row>
    <row r="229" spans="1:7" x14ac:dyDescent="0.3">
      <c r="A229" s="157"/>
      <c r="B229" s="162"/>
      <c r="C229" s="162"/>
      <c r="D229" s="162"/>
      <c r="E229" s="162"/>
      <c r="F229" s="162"/>
      <c r="G229" s="162"/>
    </row>
    <row r="230" spans="1:7" x14ac:dyDescent="0.3">
      <c r="A230" s="157"/>
      <c r="B230" s="162"/>
      <c r="C230" s="162"/>
      <c r="D230" s="162"/>
      <c r="E230" s="162"/>
      <c r="F230" s="162"/>
      <c r="G230" s="162"/>
    </row>
    <row r="231" spans="1:7" x14ac:dyDescent="0.3">
      <c r="A231" s="157"/>
      <c r="B231" s="162"/>
      <c r="C231" s="162"/>
      <c r="D231" s="162"/>
      <c r="E231" s="162"/>
      <c r="F231" s="162"/>
      <c r="G231" s="162"/>
    </row>
    <row r="232" spans="1:7" x14ac:dyDescent="0.3">
      <c r="A232" s="157"/>
      <c r="B232" s="162"/>
      <c r="C232" s="162"/>
      <c r="D232" s="162"/>
      <c r="E232" s="162"/>
      <c r="F232" s="162"/>
      <c r="G232" s="162"/>
    </row>
    <row r="233" spans="1:7" x14ac:dyDescent="0.3">
      <c r="A233" s="157"/>
      <c r="B233" s="162"/>
      <c r="C233" s="162"/>
      <c r="D233" s="162"/>
      <c r="E233" s="162"/>
      <c r="F233" s="162"/>
      <c r="G233" s="162"/>
    </row>
    <row r="234" spans="1:7" x14ac:dyDescent="0.3">
      <c r="A234" s="157"/>
      <c r="B234" s="162"/>
      <c r="C234" s="162"/>
      <c r="D234" s="162"/>
      <c r="E234" s="162"/>
      <c r="F234" s="162"/>
      <c r="G234" s="162"/>
    </row>
    <row r="235" spans="1:7" x14ac:dyDescent="0.3">
      <c r="A235" s="157"/>
      <c r="B235" s="162"/>
      <c r="C235" s="162"/>
      <c r="D235" s="162"/>
      <c r="E235" s="162"/>
      <c r="F235" s="162"/>
      <c r="G235" s="162"/>
    </row>
    <row r="236" spans="1:7" x14ac:dyDescent="0.3">
      <c r="A236" s="157"/>
      <c r="B236" s="162"/>
      <c r="C236" s="162"/>
      <c r="D236" s="162"/>
      <c r="E236" s="162"/>
      <c r="F236" s="162"/>
      <c r="G236" s="162"/>
    </row>
    <row r="237" spans="1:7" x14ac:dyDescent="0.3">
      <c r="A237" s="157"/>
      <c r="B237" s="162"/>
      <c r="C237" s="162"/>
      <c r="D237" s="162"/>
      <c r="E237" s="162"/>
      <c r="F237" s="162"/>
      <c r="G237" s="162"/>
    </row>
    <row r="238" spans="1:7" x14ac:dyDescent="0.3">
      <c r="A238" s="157"/>
      <c r="B238" s="162"/>
      <c r="C238" s="162"/>
      <c r="D238" s="162"/>
      <c r="E238" s="162"/>
      <c r="F238" s="162"/>
      <c r="G238" s="162"/>
    </row>
    <row r="239" spans="1:7" x14ac:dyDescent="0.3">
      <c r="A239" s="157"/>
      <c r="B239" s="162"/>
      <c r="C239" s="162"/>
      <c r="D239" s="162"/>
      <c r="E239" s="162"/>
      <c r="F239" s="162"/>
      <c r="G239" s="162"/>
    </row>
    <row r="240" spans="1:7" x14ac:dyDescent="0.3">
      <c r="A240" s="157"/>
      <c r="B240" s="162"/>
      <c r="C240" s="162"/>
      <c r="D240" s="162"/>
      <c r="E240" s="162"/>
      <c r="F240" s="162"/>
      <c r="G240" s="162"/>
    </row>
    <row r="241" spans="1:7" x14ac:dyDescent="0.3">
      <c r="A241" s="157"/>
      <c r="B241" s="162"/>
      <c r="C241" s="162"/>
      <c r="D241" s="162"/>
      <c r="E241" s="162"/>
      <c r="F241" s="162"/>
      <c r="G241" s="162"/>
    </row>
    <row r="242" spans="1:7" x14ac:dyDescent="0.3">
      <c r="A242" s="157"/>
      <c r="B242" s="162"/>
      <c r="C242" s="162"/>
      <c r="D242" s="162"/>
      <c r="E242" s="162"/>
      <c r="F242" s="162"/>
      <c r="G242" s="162"/>
    </row>
    <row r="243" spans="1:7" x14ac:dyDescent="0.3">
      <c r="A243" s="157"/>
      <c r="B243" s="162"/>
      <c r="C243" s="162"/>
      <c r="D243" s="162"/>
      <c r="E243" s="162"/>
      <c r="F243" s="162"/>
      <c r="G243" s="162"/>
    </row>
    <row r="244" spans="1:7" x14ac:dyDescent="0.3">
      <c r="A244" s="157"/>
      <c r="B244" s="162"/>
      <c r="C244" s="162"/>
      <c r="D244" s="162"/>
      <c r="E244" s="162"/>
      <c r="F244" s="162"/>
      <c r="G244" s="162"/>
    </row>
    <row r="245" spans="1:7" x14ac:dyDescent="0.3">
      <c r="A245" s="157"/>
      <c r="B245" s="162"/>
      <c r="C245" s="162"/>
    </row>
    <row r="246" spans="1:7" x14ac:dyDescent="0.3">
      <c r="A246" s="157"/>
      <c r="B246" s="162"/>
      <c r="C246" s="162"/>
      <c r="D246" s="162"/>
      <c r="E246" s="162"/>
      <c r="F246" s="162"/>
      <c r="G246" s="162"/>
    </row>
  </sheetData>
  <mergeCells count="10">
    <mergeCell ref="B59:F59"/>
    <mergeCell ref="A59:A60"/>
    <mergeCell ref="B10:F10"/>
    <mergeCell ref="H10:I10"/>
    <mergeCell ref="J10:O10"/>
    <mergeCell ref="A10:A11"/>
    <mergeCell ref="A35:A36"/>
    <mergeCell ref="B35:F35"/>
    <mergeCell ref="H35:I35"/>
    <mergeCell ref="J35:O35"/>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BD74C-AA27-43F6-BE6E-4E3DC91C37EF}">
  <sheetPr>
    <tabColor rgb="FF00B0F0"/>
  </sheetPr>
  <dimension ref="A2:G459"/>
  <sheetViews>
    <sheetView workbookViewId="0"/>
  </sheetViews>
  <sheetFormatPr baseColWidth="10" defaultRowHeight="14.4" x14ac:dyDescent="0.3"/>
  <cols>
    <col min="1" max="1" width="18.33203125" customWidth="1"/>
    <col min="2" max="2" width="11.88671875" customWidth="1"/>
  </cols>
  <sheetData>
    <row r="2" spans="1:7" ht="18" x14ac:dyDescent="0.35">
      <c r="A2" s="2" t="s">
        <v>533</v>
      </c>
    </row>
    <row r="3" spans="1:7" x14ac:dyDescent="0.3">
      <c r="A3" s="6" t="s">
        <v>10</v>
      </c>
    </row>
    <row r="5" spans="1:7" x14ac:dyDescent="0.3">
      <c r="A5" s="186" t="s">
        <v>505</v>
      </c>
    </row>
    <row r="6" spans="1:7" x14ac:dyDescent="0.3">
      <c r="A6" s="90"/>
      <c r="B6" s="666" t="s">
        <v>487</v>
      </c>
      <c r="C6" s="666"/>
      <c r="D6" s="666"/>
      <c r="E6" s="666"/>
      <c r="F6" s="666"/>
      <c r="G6" s="91"/>
    </row>
    <row r="7" spans="1:7" x14ac:dyDescent="0.3">
      <c r="A7" s="159" t="s">
        <v>532</v>
      </c>
      <c r="B7" s="200" t="s">
        <v>127</v>
      </c>
      <c r="C7" s="161" t="s">
        <v>128</v>
      </c>
      <c r="D7" s="201" t="s">
        <v>129</v>
      </c>
      <c r="E7" s="161" t="s">
        <v>11</v>
      </c>
      <c r="F7" s="185" t="s">
        <v>130</v>
      </c>
      <c r="G7" s="160" t="s">
        <v>25</v>
      </c>
    </row>
    <row r="8" spans="1:7" x14ac:dyDescent="0.3">
      <c r="A8" s="156" t="s">
        <v>131</v>
      </c>
      <c r="B8" s="137">
        <v>1424</v>
      </c>
      <c r="C8" s="137">
        <v>1114</v>
      </c>
      <c r="D8" s="137">
        <v>4984</v>
      </c>
      <c r="E8" s="137">
        <v>463</v>
      </c>
      <c r="F8" s="137">
        <v>646</v>
      </c>
      <c r="G8" s="182">
        <v>8631</v>
      </c>
    </row>
    <row r="9" spans="1:7" x14ac:dyDescent="0.3">
      <c r="A9" s="136" t="s">
        <v>137</v>
      </c>
      <c r="B9" s="137">
        <v>66</v>
      </c>
      <c r="C9" s="137">
        <v>23</v>
      </c>
      <c r="D9" s="137">
        <v>92</v>
      </c>
      <c r="E9" s="137">
        <v>1</v>
      </c>
      <c r="F9" s="137">
        <v>10</v>
      </c>
      <c r="G9" s="137">
        <v>192</v>
      </c>
    </row>
    <row r="10" spans="1:7" x14ac:dyDescent="0.3">
      <c r="A10" s="136" t="s">
        <v>132</v>
      </c>
      <c r="B10" s="137">
        <v>63</v>
      </c>
      <c r="C10" s="137">
        <v>21</v>
      </c>
      <c r="D10" s="137">
        <v>47</v>
      </c>
      <c r="E10" s="137">
        <v>1</v>
      </c>
      <c r="F10" s="137">
        <v>5</v>
      </c>
      <c r="G10" s="137">
        <v>137</v>
      </c>
    </row>
    <row r="11" spans="1:7" x14ac:dyDescent="0.3">
      <c r="A11" s="136" t="s">
        <v>133</v>
      </c>
      <c r="B11" s="137">
        <v>122</v>
      </c>
      <c r="C11" s="137">
        <v>49</v>
      </c>
      <c r="D11" s="137">
        <v>254</v>
      </c>
      <c r="E11" s="137">
        <v>25</v>
      </c>
      <c r="F11" s="137">
        <v>26</v>
      </c>
      <c r="G11" s="137">
        <v>476</v>
      </c>
    </row>
    <row r="12" spans="1:7" x14ac:dyDescent="0.3">
      <c r="A12" s="155" t="s">
        <v>134</v>
      </c>
      <c r="B12" s="181">
        <v>4488</v>
      </c>
      <c r="C12" s="181">
        <v>1820</v>
      </c>
      <c r="D12" s="181">
        <v>17191</v>
      </c>
      <c r="E12" s="181">
        <v>1998</v>
      </c>
      <c r="F12" s="181">
        <v>1151</v>
      </c>
      <c r="G12" s="181">
        <v>26648</v>
      </c>
    </row>
    <row r="13" spans="1:7" x14ac:dyDescent="0.3">
      <c r="A13" s="158" t="s">
        <v>135</v>
      </c>
      <c r="B13" s="173">
        <v>178</v>
      </c>
      <c r="C13" s="173">
        <v>70</v>
      </c>
      <c r="D13" s="173">
        <v>564</v>
      </c>
      <c r="E13" s="173">
        <v>39</v>
      </c>
      <c r="F13" s="173">
        <v>25</v>
      </c>
      <c r="G13" s="173">
        <v>876</v>
      </c>
    </row>
    <row r="14" spans="1:7" x14ac:dyDescent="0.3">
      <c r="A14" s="158" t="s">
        <v>136</v>
      </c>
      <c r="B14" s="173">
        <v>321</v>
      </c>
      <c r="C14" s="173">
        <v>120</v>
      </c>
      <c r="D14" s="173">
        <v>972</v>
      </c>
      <c r="E14" s="173">
        <v>103</v>
      </c>
      <c r="F14" s="173">
        <v>73</v>
      </c>
      <c r="G14" s="173">
        <v>1589</v>
      </c>
    </row>
    <row r="15" spans="1:7" x14ac:dyDescent="0.3">
      <c r="A15" s="183" t="s">
        <v>25</v>
      </c>
      <c r="B15" s="184">
        <v>6662</v>
      </c>
      <c r="C15" s="184">
        <v>3217</v>
      </c>
      <c r="D15" s="184">
        <v>24104</v>
      </c>
      <c r="E15" s="184">
        <v>2630</v>
      </c>
      <c r="F15" s="184">
        <v>1936</v>
      </c>
      <c r="G15" s="184">
        <v>38549</v>
      </c>
    </row>
    <row r="16" spans="1:7" x14ac:dyDescent="0.3">
      <c r="A16" s="157"/>
      <c r="B16" s="157"/>
      <c r="C16" s="157"/>
      <c r="D16" s="157"/>
      <c r="E16" s="157"/>
      <c r="F16" s="157"/>
      <c r="G16" s="157"/>
    </row>
    <row r="17" spans="1:7" x14ac:dyDescent="0.3">
      <c r="A17" s="157"/>
      <c r="B17" s="157"/>
      <c r="C17" s="157"/>
      <c r="D17" s="157"/>
      <c r="E17" s="157"/>
      <c r="F17" s="157"/>
      <c r="G17" s="157"/>
    </row>
    <row r="18" spans="1:7" x14ac:dyDescent="0.3">
      <c r="A18" s="157"/>
      <c r="B18" s="157"/>
      <c r="C18" s="157"/>
      <c r="D18" s="157"/>
    </row>
    <row r="19" spans="1:7" x14ac:dyDescent="0.3">
      <c r="A19" s="186" t="s">
        <v>506</v>
      </c>
    </row>
    <row r="20" spans="1:7" x14ac:dyDescent="0.3">
      <c r="A20" s="90"/>
      <c r="B20" s="666" t="s">
        <v>487</v>
      </c>
      <c r="C20" s="666"/>
      <c r="D20" s="666"/>
      <c r="E20" s="666"/>
      <c r="F20" s="666"/>
      <c r="G20" s="91"/>
    </row>
    <row r="21" spans="1:7" x14ac:dyDescent="0.3">
      <c r="A21" s="159" t="s">
        <v>532</v>
      </c>
      <c r="B21" s="160" t="s">
        <v>127</v>
      </c>
      <c r="C21" s="160" t="s">
        <v>128</v>
      </c>
      <c r="D21" s="160" t="s">
        <v>129</v>
      </c>
      <c r="E21" s="160" t="s">
        <v>11</v>
      </c>
      <c r="F21" s="160" t="s">
        <v>130</v>
      </c>
      <c r="G21" s="160" t="s">
        <v>25</v>
      </c>
    </row>
    <row r="22" spans="1:7" x14ac:dyDescent="0.3">
      <c r="A22" s="156" t="s">
        <v>139</v>
      </c>
      <c r="B22" s="182">
        <v>7570</v>
      </c>
      <c r="C22" s="182">
        <v>2615</v>
      </c>
      <c r="D22" s="182">
        <v>27432</v>
      </c>
      <c r="E22" s="182">
        <v>2782</v>
      </c>
      <c r="F22" s="182">
        <v>1460</v>
      </c>
      <c r="G22" s="182">
        <v>41859</v>
      </c>
    </row>
    <row r="23" spans="1:7" x14ac:dyDescent="0.3">
      <c r="A23" s="136" t="s">
        <v>140</v>
      </c>
      <c r="B23" s="137">
        <v>3138</v>
      </c>
      <c r="C23" s="137">
        <v>877</v>
      </c>
      <c r="D23" s="137">
        <v>9397</v>
      </c>
      <c r="E23" s="137">
        <v>832</v>
      </c>
      <c r="F23" s="137">
        <v>426</v>
      </c>
      <c r="G23" s="137">
        <v>14670</v>
      </c>
    </row>
    <row r="24" spans="1:7" x14ac:dyDescent="0.3">
      <c r="A24" s="136" t="s">
        <v>141</v>
      </c>
      <c r="B24" s="137">
        <v>80</v>
      </c>
      <c r="C24" s="137">
        <v>19</v>
      </c>
      <c r="D24" s="137">
        <v>272</v>
      </c>
      <c r="E24" s="137">
        <v>32</v>
      </c>
      <c r="F24" s="137">
        <v>11</v>
      </c>
      <c r="G24" s="137">
        <v>414</v>
      </c>
    </row>
    <row r="25" spans="1:7" x14ac:dyDescent="0.3">
      <c r="A25" s="136" t="s">
        <v>142</v>
      </c>
      <c r="B25" s="137">
        <v>222</v>
      </c>
      <c r="C25" s="137">
        <v>59</v>
      </c>
      <c r="D25" s="137">
        <v>761</v>
      </c>
      <c r="E25" s="137">
        <v>89</v>
      </c>
      <c r="F25" s="137">
        <v>34</v>
      </c>
      <c r="G25" s="137">
        <v>1165</v>
      </c>
    </row>
    <row r="26" spans="1:7" x14ac:dyDescent="0.3">
      <c r="A26" s="136" t="s">
        <v>143</v>
      </c>
      <c r="B26" s="137">
        <v>15</v>
      </c>
      <c r="C26" s="137">
        <v>1</v>
      </c>
      <c r="D26" s="137">
        <v>19</v>
      </c>
      <c r="E26" s="137">
        <v>1</v>
      </c>
      <c r="F26" s="137">
        <v>1</v>
      </c>
      <c r="G26" s="137">
        <v>37</v>
      </c>
    </row>
    <row r="27" spans="1:7" ht="28.8" x14ac:dyDescent="0.3">
      <c r="A27" s="136" t="s">
        <v>144</v>
      </c>
      <c r="B27" s="137">
        <v>179</v>
      </c>
      <c r="C27" s="137">
        <v>36</v>
      </c>
      <c r="D27" s="137">
        <v>417</v>
      </c>
      <c r="E27" s="137">
        <v>33</v>
      </c>
      <c r="F27" s="137">
        <v>15</v>
      </c>
      <c r="G27" s="137">
        <v>680</v>
      </c>
    </row>
    <row r="28" spans="1:7" x14ac:dyDescent="0.3">
      <c r="A28" s="136" t="s">
        <v>145</v>
      </c>
      <c r="B28" s="137">
        <v>23</v>
      </c>
      <c r="C28" s="137">
        <v>8</v>
      </c>
      <c r="D28" s="137">
        <v>55</v>
      </c>
      <c r="E28" s="137">
        <v>8</v>
      </c>
      <c r="F28" s="137">
        <v>4</v>
      </c>
      <c r="G28" s="137">
        <v>98</v>
      </c>
    </row>
    <row r="29" spans="1:7" x14ac:dyDescent="0.3">
      <c r="A29" s="136" t="s">
        <v>146</v>
      </c>
      <c r="B29" s="137">
        <v>378</v>
      </c>
      <c r="C29" s="137">
        <v>161</v>
      </c>
      <c r="D29" s="137">
        <v>1187</v>
      </c>
      <c r="E29" s="137">
        <v>102</v>
      </c>
      <c r="F29" s="137">
        <v>57</v>
      </c>
      <c r="G29" s="137">
        <v>1885</v>
      </c>
    </row>
    <row r="30" spans="1:7" x14ac:dyDescent="0.3">
      <c r="A30" s="155" t="s">
        <v>147</v>
      </c>
      <c r="B30" s="181">
        <v>838</v>
      </c>
      <c r="C30" s="181">
        <v>316</v>
      </c>
      <c r="D30" s="181">
        <v>2693</v>
      </c>
      <c r="E30" s="181">
        <v>243</v>
      </c>
      <c r="F30" s="181">
        <v>133</v>
      </c>
      <c r="G30" s="181">
        <v>4223</v>
      </c>
    </row>
    <row r="31" spans="1:7" x14ac:dyDescent="0.3">
      <c r="A31" s="183" t="s">
        <v>25</v>
      </c>
      <c r="B31" s="184">
        <v>12443</v>
      </c>
      <c r="C31" s="184">
        <v>4092</v>
      </c>
      <c r="D31" s="184">
        <v>42233</v>
      </c>
      <c r="E31" s="184">
        <v>4122</v>
      </c>
      <c r="F31" s="184">
        <v>2141</v>
      </c>
      <c r="G31" s="184">
        <v>65031</v>
      </c>
    </row>
    <row r="32" spans="1:7" x14ac:dyDescent="0.3">
      <c r="A32" s="157"/>
      <c r="B32" s="157"/>
      <c r="C32" s="157"/>
      <c r="D32" s="157"/>
      <c r="E32" s="157"/>
      <c r="F32" s="157"/>
      <c r="G32" s="157"/>
    </row>
    <row r="33" spans="1:7" x14ac:dyDescent="0.3">
      <c r="A33" s="157"/>
      <c r="B33" s="157"/>
      <c r="C33" s="157"/>
      <c r="D33" s="157"/>
    </row>
    <row r="34" spans="1:7" x14ac:dyDescent="0.3">
      <c r="A34" s="186" t="s">
        <v>507</v>
      </c>
    </row>
    <row r="35" spans="1:7" x14ac:dyDescent="0.3">
      <c r="A35" s="157"/>
      <c r="B35" s="666" t="s">
        <v>487</v>
      </c>
      <c r="C35" s="666"/>
      <c r="D35" s="666"/>
      <c r="E35" s="666"/>
      <c r="F35" s="666"/>
      <c r="G35" s="91"/>
    </row>
    <row r="36" spans="1:7" x14ac:dyDescent="0.3">
      <c r="A36" s="159" t="s">
        <v>532</v>
      </c>
      <c r="B36" s="160" t="s">
        <v>127</v>
      </c>
      <c r="C36" s="160" t="s">
        <v>128</v>
      </c>
      <c r="D36" s="160" t="s">
        <v>129</v>
      </c>
      <c r="E36" s="160" t="s">
        <v>11</v>
      </c>
      <c r="F36" s="160" t="s">
        <v>130</v>
      </c>
      <c r="G36" s="160" t="s">
        <v>25</v>
      </c>
    </row>
    <row r="37" spans="1:7" x14ac:dyDescent="0.3">
      <c r="A37" s="136" t="s">
        <v>148</v>
      </c>
      <c r="B37" s="137">
        <v>239</v>
      </c>
      <c r="C37" s="137">
        <v>67</v>
      </c>
      <c r="D37" s="137">
        <v>612</v>
      </c>
      <c r="E37" s="137">
        <v>17</v>
      </c>
      <c r="F37" s="137">
        <v>27</v>
      </c>
      <c r="G37" s="137">
        <v>962</v>
      </c>
    </row>
    <row r="38" spans="1:7" x14ac:dyDescent="0.3">
      <c r="A38" s="136" t="s">
        <v>149</v>
      </c>
      <c r="B38" s="137">
        <v>458</v>
      </c>
      <c r="C38" s="137">
        <v>158</v>
      </c>
      <c r="D38" s="137">
        <v>1668</v>
      </c>
      <c r="E38" s="137">
        <v>148</v>
      </c>
      <c r="F38" s="137">
        <v>92</v>
      </c>
      <c r="G38" s="137">
        <v>2524</v>
      </c>
    </row>
    <row r="39" spans="1:7" x14ac:dyDescent="0.3">
      <c r="A39" s="136" t="s">
        <v>490</v>
      </c>
      <c r="B39" s="137">
        <v>525</v>
      </c>
      <c r="C39" s="137">
        <v>152</v>
      </c>
      <c r="D39" s="137">
        <v>1396</v>
      </c>
      <c r="E39" s="137">
        <v>115</v>
      </c>
      <c r="F39" s="137">
        <v>58</v>
      </c>
      <c r="G39" s="137">
        <v>2246</v>
      </c>
    </row>
    <row r="40" spans="1:7" x14ac:dyDescent="0.3">
      <c r="A40" s="136" t="s">
        <v>150</v>
      </c>
      <c r="B40" s="137">
        <v>3599</v>
      </c>
      <c r="C40" s="137">
        <v>1258</v>
      </c>
      <c r="D40" s="137">
        <v>13406</v>
      </c>
      <c r="E40" s="137">
        <v>1276</v>
      </c>
      <c r="F40" s="137">
        <v>790</v>
      </c>
      <c r="G40" s="137">
        <v>20329</v>
      </c>
    </row>
    <row r="41" spans="1:7" x14ac:dyDescent="0.3">
      <c r="A41" s="136" t="s">
        <v>151</v>
      </c>
      <c r="B41" s="137">
        <v>291</v>
      </c>
      <c r="C41" s="137">
        <v>140</v>
      </c>
      <c r="D41" s="137">
        <v>859</v>
      </c>
      <c r="E41" s="137">
        <v>62</v>
      </c>
      <c r="F41" s="137">
        <v>47</v>
      </c>
      <c r="G41" s="137">
        <v>1399</v>
      </c>
    </row>
    <row r="42" spans="1:7" x14ac:dyDescent="0.3">
      <c r="A42" s="136" t="s">
        <v>152</v>
      </c>
      <c r="B42" s="137">
        <v>250</v>
      </c>
      <c r="C42" s="137">
        <v>88</v>
      </c>
      <c r="D42" s="137">
        <v>756</v>
      </c>
      <c r="E42" s="137">
        <v>47</v>
      </c>
      <c r="F42" s="137">
        <v>28</v>
      </c>
      <c r="G42" s="137">
        <v>1169</v>
      </c>
    </row>
    <row r="43" spans="1:7" x14ac:dyDescent="0.3">
      <c r="A43" s="136" t="s">
        <v>153</v>
      </c>
      <c r="B43" s="137">
        <v>373</v>
      </c>
      <c r="C43" s="137">
        <v>95</v>
      </c>
      <c r="D43" s="137">
        <v>1098</v>
      </c>
      <c r="E43" s="137">
        <v>68</v>
      </c>
      <c r="F43" s="137">
        <v>53</v>
      </c>
      <c r="G43" s="137">
        <v>1687</v>
      </c>
    </row>
    <row r="44" spans="1:7" x14ac:dyDescent="0.3">
      <c r="A44" s="136" t="s">
        <v>154</v>
      </c>
      <c r="B44" s="137">
        <v>274</v>
      </c>
      <c r="C44" s="137">
        <v>122</v>
      </c>
      <c r="D44" s="137">
        <v>1013</v>
      </c>
      <c r="E44" s="137">
        <v>90</v>
      </c>
      <c r="F44" s="137">
        <v>66</v>
      </c>
      <c r="G44" s="137">
        <v>1565</v>
      </c>
    </row>
    <row r="45" spans="1:7" x14ac:dyDescent="0.3">
      <c r="A45" s="155" t="s">
        <v>155</v>
      </c>
      <c r="B45" s="181">
        <v>1979</v>
      </c>
      <c r="C45" s="181">
        <v>642</v>
      </c>
      <c r="D45" s="181">
        <v>6424</v>
      </c>
      <c r="E45" s="181">
        <v>573</v>
      </c>
      <c r="F45" s="181">
        <v>287</v>
      </c>
      <c r="G45" s="181">
        <v>9905</v>
      </c>
    </row>
    <row r="46" spans="1:7" x14ac:dyDescent="0.3">
      <c r="A46" s="183" t="s">
        <v>25</v>
      </c>
      <c r="B46" s="184">
        <v>7988</v>
      </c>
      <c r="C46" s="184">
        <v>2722</v>
      </c>
      <c r="D46" s="184">
        <v>27232</v>
      </c>
      <c r="E46" s="184">
        <v>2396</v>
      </c>
      <c r="F46" s="184">
        <v>1448</v>
      </c>
      <c r="G46" s="184">
        <v>41786</v>
      </c>
    </row>
    <row r="47" spans="1:7" x14ac:dyDescent="0.3">
      <c r="A47" s="157"/>
      <c r="B47" s="189"/>
      <c r="C47" s="189"/>
      <c r="D47" s="189"/>
      <c r="E47" s="189"/>
      <c r="F47" s="189"/>
      <c r="G47" s="189"/>
    </row>
    <row r="48" spans="1:7" x14ac:dyDescent="0.3">
      <c r="A48" s="157"/>
      <c r="B48" s="157"/>
      <c r="C48" s="157"/>
      <c r="D48" s="157"/>
    </row>
    <row r="49" spans="1:7" x14ac:dyDescent="0.3">
      <c r="A49" s="186" t="s">
        <v>508</v>
      </c>
    </row>
    <row r="50" spans="1:7" x14ac:dyDescent="0.3">
      <c r="A50" s="157"/>
      <c r="B50" s="666" t="s">
        <v>487</v>
      </c>
      <c r="C50" s="666"/>
      <c r="D50" s="666"/>
      <c r="E50" s="666"/>
      <c r="F50" s="666"/>
      <c r="G50" s="91"/>
    </row>
    <row r="51" spans="1:7" x14ac:dyDescent="0.3">
      <c r="A51" s="159" t="s">
        <v>532</v>
      </c>
      <c r="B51" s="160" t="s">
        <v>127</v>
      </c>
      <c r="C51" s="160" t="s">
        <v>128</v>
      </c>
      <c r="D51" s="160" t="s">
        <v>129</v>
      </c>
      <c r="E51" s="160" t="s">
        <v>11</v>
      </c>
      <c r="F51" s="160" t="s">
        <v>130</v>
      </c>
      <c r="G51" s="160" t="s">
        <v>25</v>
      </c>
    </row>
    <row r="52" spans="1:7" x14ac:dyDescent="0.3">
      <c r="A52" s="156" t="s">
        <v>156</v>
      </c>
      <c r="B52" s="182">
        <v>408</v>
      </c>
      <c r="C52" s="182">
        <v>130</v>
      </c>
      <c r="D52" s="182">
        <v>1422</v>
      </c>
      <c r="E52" s="182">
        <v>104</v>
      </c>
      <c r="F52" s="182">
        <v>67</v>
      </c>
      <c r="G52" s="182">
        <v>2131</v>
      </c>
    </row>
    <row r="53" spans="1:7" x14ac:dyDescent="0.3">
      <c r="A53" s="136" t="s">
        <v>157</v>
      </c>
      <c r="B53" s="137">
        <v>542</v>
      </c>
      <c r="C53" s="137">
        <v>135</v>
      </c>
      <c r="D53" s="137">
        <v>1032</v>
      </c>
      <c r="E53" s="137">
        <v>44</v>
      </c>
      <c r="F53" s="137">
        <v>61</v>
      </c>
      <c r="G53" s="137">
        <v>1814</v>
      </c>
    </row>
    <row r="54" spans="1:7" x14ac:dyDescent="0.3">
      <c r="A54" s="136" t="s">
        <v>158</v>
      </c>
      <c r="B54" s="137">
        <v>671</v>
      </c>
      <c r="C54" s="137">
        <v>182</v>
      </c>
      <c r="D54" s="137">
        <v>2043</v>
      </c>
      <c r="E54" s="137">
        <v>146</v>
      </c>
      <c r="F54" s="137">
        <v>90</v>
      </c>
      <c r="G54" s="137">
        <v>3132</v>
      </c>
    </row>
    <row r="55" spans="1:7" x14ac:dyDescent="0.3">
      <c r="A55" s="136" t="s">
        <v>159</v>
      </c>
      <c r="B55" s="137">
        <v>6548</v>
      </c>
      <c r="C55" s="137">
        <v>2215</v>
      </c>
      <c r="D55" s="137">
        <v>23107</v>
      </c>
      <c r="E55" s="137">
        <v>2367</v>
      </c>
      <c r="F55" s="137">
        <v>1325</v>
      </c>
      <c r="G55" s="137">
        <v>35562</v>
      </c>
    </row>
    <row r="56" spans="1:7" x14ac:dyDescent="0.3">
      <c r="A56" s="136" t="s">
        <v>160</v>
      </c>
      <c r="B56" s="137">
        <v>1376</v>
      </c>
      <c r="C56" s="137">
        <v>368</v>
      </c>
      <c r="D56" s="137">
        <v>4048</v>
      </c>
      <c r="E56" s="137">
        <v>313</v>
      </c>
      <c r="F56" s="137">
        <v>219</v>
      </c>
      <c r="G56" s="137">
        <v>6324</v>
      </c>
    </row>
    <row r="57" spans="1:7" x14ac:dyDescent="0.3">
      <c r="A57" s="136" t="s">
        <v>161</v>
      </c>
      <c r="B57" s="137">
        <v>187</v>
      </c>
      <c r="C57" s="137">
        <v>53</v>
      </c>
      <c r="D57" s="137">
        <v>433</v>
      </c>
      <c r="E57" s="137">
        <v>26</v>
      </c>
      <c r="F57" s="137">
        <v>32</v>
      </c>
      <c r="G57" s="137">
        <v>731</v>
      </c>
    </row>
    <row r="58" spans="1:7" x14ac:dyDescent="0.3">
      <c r="A58" s="136" t="s">
        <v>162</v>
      </c>
      <c r="B58" s="137">
        <v>5671</v>
      </c>
      <c r="C58" s="137">
        <v>2073</v>
      </c>
      <c r="D58" s="137">
        <v>21508</v>
      </c>
      <c r="E58" s="137">
        <v>2219</v>
      </c>
      <c r="F58" s="137">
        <v>1263</v>
      </c>
      <c r="G58" s="137">
        <v>32734</v>
      </c>
    </row>
    <row r="59" spans="1:7" x14ac:dyDescent="0.3">
      <c r="A59" s="136" t="s">
        <v>163</v>
      </c>
      <c r="B59" s="137">
        <v>826</v>
      </c>
      <c r="C59" s="137">
        <v>229</v>
      </c>
      <c r="D59" s="137">
        <v>2497</v>
      </c>
      <c r="E59" s="137">
        <v>169</v>
      </c>
      <c r="F59" s="137">
        <v>128</v>
      </c>
      <c r="G59" s="137">
        <v>3849</v>
      </c>
    </row>
    <row r="60" spans="1:7" x14ac:dyDescent="0.3">
      <c r="A60" s="136" t="s">
        <v>164</v>
      </c>
      <c r="B60" s="137">
        <v>1123</v>
      </c>
      <c r="C60" s="137">
        <v>382</v>
      </c>
      <c r="D60" s="137">
        <v>3237</v>
      </c>
      <c r="E60" s="137">
        <v>145</v>
      </c>
      <c r="F60" s="137">
        <v>224</v>
      </c>
      <c r="G60" s="137">
        <v>5111</v>
      </c>
    </row>
    <row r="61" spans="1:7" x14ac:dyDescent="0.3">
      <c r="A61" s="136" t="s">
        <v>165</v>
      </c>
      <c r="B61" s="137">
        <v>4359</v>
      </c>
      <c r="C61" s="137">
        <v>1294</v>
      </c>
      <c r="D61" s="137">
        <v>12231</v>
      </c>
      <c r="E61" s="137">
        <v>921</v>
      </c>
      <c r="F61" s="137">
        <v>691</v>
      </c>
      <c r="G61" s="137">
        <v>19496</v>
      </c>
    </row>
    <row r="62" spans="1:7" x14ac:dyDescent="0.3">
      <c r="A62" s="136" t="s">
        <v>166</v>
      </c>
      <c r="B62" s="137">
        <v>146</v>
      </c>
      <c r="C62" s="137">
        <v>40</v>
      </c>
      <c r="D62" s="137">
        <v>577</v>
      </c>
      <c r="E62" s="137">
        <v>51</v>
      </c>
      <c r="F62" s="137">
        <v>23</v>
      </c>
      <c r="G62" s="137">
        <v>837</v>
      </c>
    </row>
    <row r="63" spans="1:7" x14ac:dyDescent="0.3">
      <c r="A63" s="136" t="s">
        <v>167</v>
      </c>
      <c r="B63" s="137">
        <v>451</v>
      </c>
      <c r="C63" s="137">
        <v>185</v>
      </c>
      <c r="D63" s="137">
        <v>1254</v>
      </c>
      <c r="E63" s="137">
        <v>54</v>
      </c>
      <c r="F63" s="137">
        <v>80</v>
      </c>
      <c r="G63" s="137">
        <v>2024</v>
      </c>
    </row>
    <row r="64" spans="1:7" x14ac:dyDescent="0.3">
      <c r="A64" s="136" t="s">
        <v>168</v>
      </c>
      <c r="B64" s="137">
        <v>279</v>
      </c>
      <c r="C64" s="137">
        <v>54</v>
      </c>
      <c r="D64" s="137">
        <v>547</v>
      </c>
      <c r="E64" s="137">
        <v>23</v>
      </c>
      <c r="F64" s="137">
        <v>24</v>
      </c>
      <c r="G64" s="137">
        <v>927</v>
      </c>
    </row>
    <row r="65" spans="1:7" x14ac:dyDescent="0.3">
      <c r="A65" s="155" t="s">
        <v>169</v>
      </c>
      <c r="B65" s="181">
        <v>1206</v>
      </c>
      <c r="C65" s="181">
        <v>332</v>
      </c>
      <c r="D65" s="181">
        <v>3347</v>
      </c>
      <c r="E65" s="181">
        <v>179</v>
      </c>
      <c r="F65" s="181">
        <v>148</v>
      </c>
      <c r="G65" s="181">
        <v>5212</v>
      </c>
    </row>
    <row r="66" spans="1:7" x14ac:dyDescent="0.3">
      <c r="A66" s="158" t="s">
        <v>491</v>
      </c>
      <c r="B66" s="173">
        <v>724</v>
      </c>
      <c r="C66" s="173">
        <v>272</v>
      </c>
      <c r="D66" s="173">
        <v>3293</v>
      </c>
      <c r="E66" s="173">
        <v>245</v>
      </c>
      <c r="F66" s="173">
        <v>201</v>
      </c>
      <c r="G66" s="173">
        <v>4735</v>
      </c>
    </row>
    <row r="67" spans="1:7" x14ac:dyDescent="0.3">
      <c r="A67" s="183" t="s">
        <v>25</v>
      </c>
      <c r="B67" s="184">
        <v>24517</v>
      </c>
      <c r="C67" s="184">
        <v>7944</v>
      </c>
      <c r="D67" s="184">
        <v>80576</v>
      </c>
      <c r="E67" s="184">
        <v>7006</v>
      </c>
      <c r="F67" s="184">
        <v>4576</v>
      </c>
      <c r="G67" s="184">
        <v>124619</v>
      </c>
    </row>
    <row r="68" spans="1:7" x14ac:dyDescent="0.3">
      <c r="A68" s="157"/>
      <c r="B68" s="189"/>
      <c r="C68" s="189"/>
      <c r="D68" s="189"/>
      <c r="E68" s="189"/>
      <c r="F68" s="189"/>
      <c r="G68" s="189"/>
    </row>
    <row r="69" spans="1:7" x14ac:dyDescent="0.3">
      <c r="A69" s="157"/>
      <c r="B69" s="189"/>
      <c r="C69" s="189"/>
      <c r="D69" s="189"/>
      <c r="E69" s="189"/>
      <c r="F69" s="189"/>
      <c r="G69" s="189"/>
    </row>
    <row r="70" spans="1:7" x14ac:dyDescent="0.3">
      <c r="A70" s="157"/>
      <c r="B70" s="157"/>
      <c r="C70" s="157"/>
      <c r="D70" s="157"/>
    </row>
    <row r="71" spans="1:7" x14ac:dyDescent="0.3">
      <c r="A71" s="187" t="s">
        <v>509</v>
      </c>
    </row>
    <row r="72" spans="1:7" x14ac:dyDescent="0.3">
      <c r="A72" s="157"/>
      <c r="B72" s="666" t="s">
        <v>487</v>
      </c>
      <c r="C72" s="666"/>
      <c r="D72" s="666"/>
      <c r="E72" s="666"/>
      <c r="F72" s="666"/>
      <c r="G72" s="91"/>
    </row>
    <row r="73" spans="1:7" x14ac:dyDescent="0.3">
      <c r="A73" s="159" t="s">
        <v>532</v>
      </c>
      <c r="B73" s="160" t="s">
        <v>127</v>
      </c>
      <c r="C73" s="160" t="s">
        <v>128</v>
      </c>
      <c r="D73" s="160" t="s">
        <v>129</v>
      </c>
      <c r="E73" s="160" t="s">
        <v>11</v>
      </c>
      <c r="F73" s="160" t="s">
        <v>130</v>
      </c>
      <c r="G73" s="160" t="s">
        <v>25</v>
      </c>
    </row>
    <row r="74" spans="1:7" x14ac:dyDescent="0.3">
      <c r="A74" s="136" t="s">
        <v>170</v>
      </c>
      <c r="B74" s="137">
        <v>660</v>
      </c>
      <c r="C74" s="137">
        <v>120</v>
      </c>
      <c r="D74" s="137">
        <v>1917</v>
      </c>
      <c r="E74" s="137">
        <v>161</v>
      </c>
      <c r="F74" s="137">
        <v>72</v>
      </c>
      <c r="G74" s="137">
        <v>2930</v>
      </c>
    </row>
    <row r="75" spans="1:7" x14ac:dyDescent="0.3">
      <c r="A75" s="136" t="s">
        <v>171</v>
      </c>
      <c r="B75" s="137">
        <v>796</v>
      </c>
      <c r="C75" s="137">
        <v>335</v>
      </c>
      <c r="D75" s="137">
        <v>2468</v>
      </c>
      <c r="E75" s="137">
        <v>162</v>
      </c>
      <c r="F75" s="137">
        <v>140</v>
      </c>
      <c r="G75" s="137">
        <v>3901</v>
      </c>
    </row>
    <row r="76" spans="1:7" x14ac:dyDescent="0.3">
      <c r="A76" s="136" t="s">
        <v>172</v>
      </c>
      <c r="B76" s="137">
        <v>293</v>
      </c>
      <c r="C76" s="137">
        <v>100</v>
      </c>
      <c r="D76" s="137">
        <v>1394</v>
      </c>
      <c r="E76" s="137">
        <v>128</v>
      </c>
      <c r="F76" s="137">
        <v>89</v>
      </c>
      <c r="G76" s="137">
        <v>2004</v>
      </c>
    </row>
    <row r="77" spans="1:7" x14ac:dyDescent="0.3">
      <c r="A77" s="136" t="s">
        <v>173</v>
      </c>
      <c r="B77" s="137">
        <v>1179</v>
      </c>
      <c r="C77" s="137">
        <v>323</v>
      </c>
      <c r="D77" s="137">
        <v>3039</v>
      </c>
      <c r="E77" s="137">
        <v>262</v>
      </c>
      <c r="F77" s="137">
        <v>231</v>
      </c>
      <c r="G77" s="137">
        <v>5034</v>
      </c>
    </row>
    <row r="78" spans="1:7" x14ac:dyDescent="0.3">
      <c r="A78" s="136" t="s">
        <v>174</v>
      </c>
      <c r="B78" s="137">
        <v>946</v>
      </c>
      <c r="C78" s="137">
        <v>244</v>
      </c>
      <c r="D78" s="137">
        <v>2931</v>
      </c>
      <c r="E78" s="137">
        <v>262</v>
      </c>
      <c r="F78" s="137">
        <v>138</v>
      </c>
      <c r="G78" s="137">
        <v>4521</v>
      </c>
    </row>
    <row r="79" spans="1:7" x14ac:dyDescent="0.3">
      <c r="A79" s="136" t="s">
        <v>175</v>
      </c>
      <c r="B79" s="137">
        <v>525</v>
      </c>
      <c r="C79" s="137">
        <v>163</v>
      </c>
      <c r="D79" s="137">
        <v>1783</v>
      </c>
      <c r="E79" s="137">
        <v>129</v>
      </c>
      <c r="F79" s="137">
        <v>76</v>
      </c>
      <c r="G79" s="137">
        <v>2676</v>
      </c>
    </row>
    <row r="80" spans="1:7" x14ac:dyDescent="0.3">
      <c r="A80" s="136" t="s">
        <v>176</v>
      </c>
      <c r="B80" s="137">
        <v>1130</v>
      </c>
      <c r="C80" s="137">
        <v>361</v>
      </c>
      <c r="D80" s="137">
        <v>3806</v>
      </c>
      <c r="E80" s="137">
        <v>399</v>
      </c>
      <c r="F80" s="137">
        <v>191</v>
      </c>
      <c r="G80" s="137">
        <v>5887</v>
      </c>
    </row>
    <row r="81" spans="1:7" x14ac:dyDescent="0.3">
      <c r="A81" s="136" t="s">
        <v>177</v>
      </c>
      <c r="B81" s="137">
        <v>792</v>
      </c>
      <c r="C81" s="137">
        <v>167</v>
      </c>
      <c r="D81" s="137">
        <v>2520</v>
      </c>
      <c r="E81" s="137">
        <v>293</v>
      </c>
      <c r="F81" s="137">
        <v>106</v>
      </c>
      <c r="G81" s="137">
        <v>3878</v>
      </c>
    </row>
    <row r="82" spans="1:7" x14ac:dyDescent="0.3">
      <c r="A82" s="136" t="s">
        <v>178</v>
      </c>
      <c r="B82" s="137">
        <v>679</v>
      </c>
      <c r="C82" s="137">
        <v>160</v>
      </c>
      <c r="D82" s="137">
        <v>2197</v>
      </c>
      <c r="E82" s="137">
        <v>238</v>
      </c>
      <c r="F82" s="137">
        <v>116</v>
      </c>
      <c r="G82" s="137">
        <v>3390</v>
      </c>
    </row>
    <row r="83" spans="1:7" x14ac:dyDescent="0.3">
      <c r="A83" s="136" t="s">
        <v>179</v>
      </c>
      <c r="B83" s="137">
        <v>784</v>
      </c>
      <c r="C83" s="137">
        <v>288</v>
      </c>
      <c r="D83" s="137">
        <v>1961</v>
      </c>
      <c r="E83" s="137">
        <v>122</v>
      </c>
      <c r="F83" s="137">
        <v>190</v>
      </c>
      <c r="G83" s="137">
        <v>3345</v>
      </c>
    </row>
    <row r="84" spans="1:7" x14ac:dyDescent="0.3">
      <c r="A84" s="136" t="s">
        <v>180</v>
      </c>
      <c r="B84" s="137">
        <v>139</v>
      </c>
      <c r="C84" s="137">
        <v>54</v>
      </c>
      <c r="D84" s="137">
        <v>412</v>
      </c>
      <c r="E84" s="137">
        <v>29</v>
      </c>
      <c r="F84" s="137">
        <v>34</v>
      </c>
      <c r="G84" s="137">
        <v>668</v>
      </c>
    </row>
    <row r="85" spans="1:7" x14ac:dyDescent="0.3">
      <c r="A85" s="136" t="s">
        <v>181</v>
      </c>
      <c r="B85" s="137">
        <v>45</v>
      </c>
      <c r="C85" s="137">
        <v>3</v>
      </c>
      <c r="D85" s="137">
        <v>87</v>
      </c>
      <c r="E85" s="137">
        <v>4</v>
      </c>
      <c r="F85" s="137">
        <v>2</v>
      </c>
      <c r="G85" s="137">
        <v>141</v>
      </c>
    </row>
    <row r="86" spans="1:7" x14ac:dyDescent="0.3">
      <c r="A86" s="136" t="s">
        <v>182</v>
      </c>
      <c r="B86" s="137">
        <v>2122</v>
      </c>
      <c r="C86" s="137">
        <v>739</v>
      </c>
      <c r="D86" s="137">
        <v>6698</v>
      </c>
      <c r="E86" s="137">
        <v>630</v>
      </c>
      <c r="F86" s="137">
        <v>465</v>
      </c>
      <c r="G86" s="137">
        <v>10654</v>
      </c>
    </row>
    <row r="87" spans="1:7" x14ac:dyDescent="0.3">
      <c r="A87" s="136" t="s">
        <v>183</v>
      </c>
      <c r="B87" s="137">
        <v>465</v>
      </c>
      <c r="C87" s="137">
        <v>144</v>
      </c>
      <c r="D87" s="137">
        <v>1776</v>
      </c>
      <c r="E87" s="137">
        <v>149</v>
      </c>
      <c r="F87" s="137">
        <v>125</v>
      </c>
      <c r="G87" s="137">
        <v>2659</v>
      </c>
    </row>
    <row r="88" spans="1:7" x14ac:dyDescent="0.3">
      <c r="A88" s="136" t="s">
        <v>184</v>
      </c>
      <c r="B88" s="137">
        <v>1716</v>
      </c>
      <c r="C88" s="137">
        <v>540</v>
      </c>
      <c r="D88" s="137">
        <v>4385</v>
      </c>
      <c r="E88" s="137">
        <v>300</v>
      </c>
      <c r="F88" s="137">
        <v>281</v>
      </c>
      <c r="G88" s="137">
        <v>7222</v>
      </c>
    </row>
    <row r="89" spans="1:7" x14ac:dyDescent="0.3">
      <c r="A89" s="136" t="s">
        <v>185</v>
      </c>
      <c r="B89" s="137">
        <v>1607</v>
      </c>
      <c r="C89" s="137">
        <v>569</v>
      </c>
      <c r="D89" s="137">
        <v>5841</v>
      </c>
      <c r="E89" s="137">
        <v>544</v>
      </c>
      <c r="F89" s="137">
        <v>355</v>
      </c>
      <c r="G89" s="137">
        <v>8916</v>
      </c>
    </row>
    <row r="90" spans="1:7" x14ac:dyDescent="0.3">
      <c r="A90" s="136" t="s">
        <v>186</v>
      </c>
      <c r="B90" s="137">
        <v>792</v>
      </c>
      <c r="C90" s="137">
        <v>255</v>
      </c>
      <c r="D90" s="137">
        <v>3218</v>
      </c>
      <c r="E90" s="137">
        <v>289</v>
      </c>
      <c r="F90" s="137">
        <v>190</v>
      </c>
      <c r="G90" s="137">
        <v>4744</v>
      </c>
    </row>
    <row r="91" spans="1:7" x14ac:dyDescent="0.3">
      <c r="A91" s="136" t="s">
        <v>187</v>
      </c>
      <c r="B91" s="137">
        <v>1798</v>
      </c>
      <c r="C91" s="137">
        <v>526</v>
      </c>
      <c r="D91" s="137">
        <v>7944</v>
      </c>
      <c r="E91" s="137">
        <v>818</v>
      </c>
      <c r="F91" s="137">
        <v>471</v>
      </c>
      <c r="G91" s="137">
        <v>11557</v>
      </c>
    </row>
    <row r="92" spans="1:7" x14ac:dyDescent="0.3">
      <c r="A92" s="136" t="s">
        <v>188</v>
      </c>
      <c r="B92" s="137">
        <v>838</v>
      </c>
      <c r="C92" s="137">
        <v>290</v>
      </c>
      <c r="D92" s="137">
        <v>2804</v>
      </c>
      <c r="E92" s="137">
        <v>193</v>
      </c>
      <c r="F92" s="137">
        <v>175</v>
      </c>
      <c r="G92" s="137">
        <v>4300</v>
      </c>
    </row>
    <row r="93" spans="1:7" x14ac:dyDescent="0.3">
      <c r="A93" s="136" t="s">
        <v>189</v>
      </c>
      <c r="B93" s="137">
        <v>701</v>
      </c>
      <c r="C93" s="137">
        <v>252</v>
      </c>
      <c r="D93" s="137">
        <v>2114</v>
      </c>
      <c r="E93" s="137">
        <v>185</v>
      </c>
      <c r="F93" s="137">
        <v>147</v>
      </c>
      <c r="G93" s="137">
        <v>3399</v>
      </c>
    </row>
    <row r="94" spans="1:7" x14ac:dyDescent="0.3">
      <c r="A94" s="136" t="s">
        <v>190</v>
      </c>
      <c r="B94" s="137">
        <v>182</v>
      </c>
      <c r="C94" s="137">
        <v>72</v>
      </c>
      <c r="D94" s="137">
        <v>858</v>
      </c>
      <c r="E94" s="137">
        <v>81</v>
      </c>
      <c r="F94" s="137">
        <v>60</v>
      </c>
      <c r="G94" s="137">
        <v>1253</v>
      </c>
    </row>
    <row r="95" spans="1:7" x14ac:dyDescent="0.3">
      <c r="A95" s="136" t="s">
        <v>191</v>
      </c>
      <c r="B95" s="137">
        <v>239</v>
      </c>
      <c r="C95" s="137">
        <v>75</v>
      </c>
      <c r="D95" s="137">
        <v>650</v>
      </c>
      <c r="E95" s="137">
        <v>61</v>
      </c>
      <c r="F95" s="137">
        <v>43</v>
      </c>
      <c r="G95" s="137">
        <v>1068</v>
      </c>
    </row>
    <row r="96" spans="1:7" x14ac:dyDescent="0.3">
      <c r="A96" s="136" t="s">
        <v>192</v>
      </c>
      <c r="B96" s="137">
        <v>358</v>
      </c>
      <c r="C96" s="137">
        <v>139</v>
      </c>
      <c r="D96" s="137">
        <v>1244</v>
      </c>
      <c r="E96" s="137">
        <v>83</v>
      </c>
      <c r="F96" s="137">
        <v>66</v>
      </c>
      <c r="G96" s="137">
        <v>1890</v>
      </c>
    </row>
    <row r="97" spans="1:7" x14ac:dyDescent="0.3">
      <c r="A97" s="136" t="s">
        <v>193</v>
      </c>
      <c r="B97" s="137">
        <v>793</v>
      </c>
      <c r="C97" s="137">
        <v>172</v>
      </c>
      <c r="D97" s="137">
        <v>2314</v>
      </c>
      <c r="E97" s="137">
        <v>187</v>
      </c>
      <c r="F97" s="137">
        <v>102</v>
      </c>
      <c r="G97" s="137">
        <v>3568</v>
      </c>
    </row>
    <row r="98" spans="1:7" x14ac:dyDescent="0.3">
      <c r="A98" s="136" t="s">
        <v>194</v>
      </c>
      <c r="B98" s="137">
        <v>557</v>
      </c>
      <c r="C98" s="137">
        <v>280</v>
      </c>
      <c r="D98" s="137">
        <v>2196</v>
      </c>
      <c r="E98" s="137">
        <v>148</v>
      </c>
      <c r="F98" s="137">
        <v>147</v>
      </c>
      <c r="G98" s="137">
        <v>3328</v>
      </c>
    </row>
    <row r="99" spans="1:7" x14ac:dyDescent="0.3">
      <c r="A99" s="136" t="s">
        <v>195</v>
      </c>
      <c r="B99" s="137">
        <v>3017</v>
      </c>
      <c r="C99" s="137">
        <v>986</v>
      </c>
      <c r="D99" s="137">
        <v>11383</v>
      </c>
      <c r="E99" s="137">
        <v>1074</v>
      </c>
      <c r="F99" s="137">
        <v>671</v>
      </c>
      <c r="G99" s="137">
        <v>17131</v>
      </c>
    </row>
    <row r="100" spans="1:7" x14ac:dyDescent="0.3">
      <c r="A100" s="136" t="s">
        <v>196</v>
      </c>
      <c r="B100" s="137">
        <v>5180</v>
      </c>
      <c r="C100" s="137">
        <v>1571</v>
      </c>
      <c r="D100" s="137">
        <v>18076</v>
      </c>
      <c r="E100" s="137">
        <v>1991</v>
      </c>
      <c r="F100" s="137">
        <v>971</v>
      </c>
      <c r="G100" s="137">
        <v>27789</v>
      </c>
    </row>
    <row r="101" spans="1:7" x14ac:dyDescent="0.3">
      <c r="A101" s="136" t="s">
        <v>197</v>
      </c>
      <c r="B101" s="137">
        <v>1128</v>
      </c>
      <c r="C101" s="137">
        <v>390</v>
      </c>
      <c r="D101" s="137">
        <v>3537</v>
      </c>
      <c r="E101" s="137">
        <v>394</v>
      </c>
      <c r="F101" s="137">
        <v>216</v>
      </c>
      <c r="G101" s="137">
        <v>5665</v>
      </c>
    </row>
    <row r="102" spans="1:7" x14ac:dyDescent="0.3">
      <c r="A102" s="136" t="s">
        <v>198</v>
      </c>
      <c r="B102" s="137">
        <v>214</v>
      </c>
      <c r="C102" s="137">
        <v>74</v>
      </c>
      <c r="D102" s="137">
        <v>1028</v>
      </c>
      <c r="E102" s="137">
        <v>73</v>
      </c>
      <c r="F102" s="137">
        <v>74</v>
      </c>
      <c r="G102" s="137">
        <v>1463</v>
      </c>
    </row>
    <row r="103" spans="1:7" x14ac:dyDescent="0.3">
      <c r="A103" s="136" t="s">
        <v>199</v>
      </c>
      <c r="B103" s="137">
        <v>3383</v>
      </c>
      <c r="C103" s="137">
        <v>1314</v>
      </c>
      <c r="D103" s="137">
        <v>11545</v>
      </c>
      <c r="E103" s="137">
        <v>965</v>
      </c>
      <c r="F103" s="137">
        <v>877</v>
      </c>
      <c r="G103" s="137">
        <v>18084</v>
      </c>
    </row>
    <row r="104" spans="1:7" x14ac:dyDescent="0.3">
      <c r="A104" s="136" t="s">
        <v>200</v>
      </c>
      <c r="B104" s="137">
        <v>460</v>
      </c>
      <c r="C104" s="137">
        <v>148</v>
      </c>
      <c r="D104" s="137">
        <v>2016</v>
      </c>
      <c r="E104" s="137">
        <v>156</v>
      </c>
      <c r="F104" s="137">
        <v>117</v>
      </c>
      <c r="G104" s="137">
        <v>2897</v>
      </c>
    </row>
    <row r="105" spans="1:7" x14ac:dyDescent="0.3">
      <c r="A105" s="136" t="s">
        <v>201</v>
      </c>
      <c r="B105" s="137">
        <v>1829</v>
      </c>
      <c r="C105" s="137">
        <v>681</v>
      </c>
      <c r="D105" s="137">
        <v>9279</v>
      </c>
      <c r="E105" s="137">
        <v>985</v>
      </c>
      <c r="F105" s="137">
        <v>644</v>
      </c>
      <c r="G105" s="137">
        <v>13418</v>
      </c>
    </row>
    <row r="106" spans="1:7" x14ac:dyDescent="0.3">
      <c r="A106" s="136" t="s">
        <v>202</v>
      </c>
      <c r="B106" s="137">
        <v>352</v>
      </c>
      <c r="C106" s="137">
        <v>133</v>
      </c>
      <c r="D106" s="137">
        <v>1870</v>
      </c>
      <c r="E106" s="137">
        <v>156</v>
      </c>
      <c r="F106" s="137">
        <v>92</v>
      </c>
      <c r="G106" s="137">
        <v>2603</v>
      </c>
    </row>
    <row r="107" spans="1:7" x14ac:dyDescent="0.3">
      <c r="A107" s="136" t="s">
        <v>203</v>
      </c>
      <c r="B107" s="137">
        <v>376</v>
      </c>
      <c r="C107" s="137">
        <v>62</v>
      </c>
      <c r="D107" s="137">
        <v>1124</v>
      </c>
      <c r="E107" s="137">
        <v>82</v>
      </c>
      <c r="F107" s="137">
        <v>51</v>
      </c>
      <c r="G107" s="137">
        <v>1695</v>
      </c>
    </row>
    <row r="108" spans="1:7" x14ac:dyDescent="0.3">
      <c r="A108" s="136" t="s">
        <v>204</v>
      </c>
      <c r="B108" s="137">
        <v>10584</v>
      </c>
      <c r="C108" s="137">
        <v>4302</v>
      </c>
      <c r="D108" s="137">
        <v>36006</v>
      </c>
      <c r="E108" s="137">
        <v>3753</v>
      </c>
      <c r="F108" s="137">
        <v>2550</v>
      </c>
      <c r="G108" s="137">
        <v>57195</v>
      </c>
    </row>
    <row r="109" spans="1:7" x14ac:dyDescent="0.3">
      <c r="A109" s="136" t="s">
        <v>205</v>
      </c>
      <c r="B109" s="137">
        <v>3449</v>
      </c>
      <c r="C109" s="137">
        <v>1297</v>
      </c>
      <c r="D109" s="137">
        <v>12627</v>
      </c>
      <c r="E109" s="137">
        <v>1314</v>
      </c>
      <c r="F109" s="137">
        <v>771</v>
      </c>
      <c r="G109" s="137">
        <v>19458</v>
      </c>
    </row>
    <row r="110" spans="1:7" x14ac:dyDescent="0.3">
      <c r="A110" s="155" t="s">
        <v>492</v>
      </c>
      <c r="B110" s="181">
        <v>9670</v>
      </c>
      <c r="C110" s="181">
        <v>3034</v>
      </c>
      <c r="D110" s="181">
        <v>37684</v>
      </c>
      <c r="E110" s="181">
        <v>4154</v>
      </c>
      <c r="F110" s="181">
        <v>1968</v>
      </c>
      <c r="G110" s="181">
        <v>56510</v>
      </c>
    </row>
    <row r="111" spans="1:7" x14ac:dyDescent="0.3">
      <c r="A111" s="158" t="s">
        <v>206</v>
      </c>
      <c r="B111" s="173">
        <v>278</v>
      </c>
      <c r="C111" s="173">
        <v>80</v>
      </c>
      <c r="D111" s="173">
        <v>841</v>
      </c>
      <c r="E111" s="173">
        <v>48</v>
      </c>
      <c r="F111" s="173">
        <v>37</v>
      </c>
      <c r="G111" s="173">
        <v>1284</v>
      </c>
    </row>
    <row r="112" spans="1:7" x14ac:dyDescent="0.3">
      <c r="A112" s="183" t="s">
        <v>25</v>
      </c>
      <c r="B112" s="184">
        <v>60056</v>
      </c>
      <c r="C112" s="184">
        <v>20443</v>
      </c>
      <c r="D112" s="184">
        <v>213573</v>
      </c>
      <c r="E112" s="184">
        <v>21002</v>
      </c>
      <c r="F112" s="184">
        <v>13051</v>
      </c>
      <c r="G112" s="184">
        <v>328125</v>
      </c>
    </row>
    <row r="113" spans="1:7" x14ac:dyDescent="0.3">
      <c r="A113" s="157"/>
      <c r="B113" s="157"/>
      <c r="C113" s="157"/>
      <c r="D113" s="157"/>
      <c r="E113" s="157"/>
      <c r="F113" s="157"/>
      <c r="G113" s="157"/>
    </row>
    <row r="114" spans="1:7" x14ac:dyDescent="0.3">
      <c r="A114" s="157"/>
      <c r="B114" s="157"/>
      <c r="C114" s="157"/>
      <c r="D114" s="157"/>
      <c r="E114" s="157"/>
      <c r="F114" s="157"/>
      <c r="G114" s="157"/>
    </row>
    <row r="115" spans="1:7" x14ac:dyDescent="0.3">
      <c r="A115" s="157"/>
      <c r="B115" s="157"/>
      <c r="C115" s="157"/>
      <c r="D115" s="157"/>
    </row>
    <row r="116" spans="1:7" x14ac:dyDescent="0.3">
      <c r="A116" s="186" t="s">
        <v>510</v>
      </c>
    </row>
    <row r="117" spans="1:7" x14ac:dyDescent="0.3">
      <c r="A117" s="157"/>
      <c r="B117" s="666" t="s">
        <v>487</v>
      </c>
      <c r="C117" s="666"/>
      <c r="D117" s="666"/>
      <c r="E117" s="666"/>
      <c r="F117" s="666"/>
      <c r="G117" s="91"/>
    </row>
    <row r="118" spans="1:7" x14ac:dyDescent="0.3">
      <c r="A118" s="159" t="s">
        <v>532</v>
      </c>
      <c r="B118" s="160" t="s">
        <v>127</v>
      </c>
      <c r="C118" s="160" t="s">
        <v>128</v>
      </c>
      <c r="D118" s="160" t="s">
        <v>129</v>
      </c>
      <c r="E118" s="160" t="s">
        <v>11</v>
      </c>
      <c r="F118" s="160" t="s">
        <v>130</v>
      </c>
      <c r="G118" s="160" t="s">
        <v>25</v>
      </c>
    </row>
    <row r="119" spans="1:7" x14ac:dyDescent="0.3">
      <c r="A119" s="156" t="s">
        <v>207</v>
      </c>
      <c r="B119" s="182">
        <v>681</v>
      </c>
      <c r="C119" s="182">
        <v>219</v>
      </c>
      <c r="D119" s="182">
        <v>2046</v>
      </c>
      <c r="E119" s="182">
        <v>143</v>
      </c>
      <c r="F119" s="182">
        <v>147</v>
      </c>
      <c r="G119" s="182">
        <v>3236</v>
      </c>
    </row>
    <row r="120" spans="1:7" x14ac:dyDescent="0.3">
      <c r="A120" s="136" t="s">
        <v>208</v>
      </c>
      <c r="B120" s="137">
        <v>1234</v>
      </c>
      <c r="C120" s="137">
        <v>471</v>
      </c>
      <c r="D120" s="137">
        <v>4126</v>
      </c>
      <c r="E120" s="137">
        <v>257</v>
      </c>
      <c r="F120" s="137">
        <v>281</v>
      </c>
      <c r="G120" s="137">
        <v>6369</v>
      </c>
    </row>
    <row r="121" spans="1:7" x14ac:dyDescent="0.3">
      <c r="A121" s="136" t="s">
        <v>209</v>
      </c>
      <c r="B121" s="137">
        <v>321</v>
      </c>
      <c r="C121" s="137">
        <v>141</v>
      </c>
      <c r="D121" s="137">
        <v>1407</v>
      </c>
      <c r="E121" s="137">
        <v>122</v>
      </c>
      <c r="F121" s="137">
        <v>120</v>
      </c>
      <c r="G121" s="137">
        <v>2111</v>
      </c>
    </row>
    <row r="122" spans="1:7" x14ac:dyDescent="0.3">
      <c r="A122" s="136" t="s">
        <v>210</v>
      </c>
      <c r="B122" s="137">
        <v>329</v>
      </c>
      <c r="C122" s="137">
        <v>126</v>
      </c>
      <c r="D122" s="137">
        <v>865</v>
      </c>
      <c r="E122" s="137">
        <v>77</v>
      </c>
      <c r="F122" s="137">
        <v>68</v>
      </c>
      <c r="G122" s="137">
        <v>1465</v>
      </c>
    </row>
    <row r="123" spans="1:7" x14ac:dyDescent="0.3">
      <c r="A123" s="136" t="s">
        <v>211</v>
      </c>
      <c r="B123" s="137">
        <v>636</v>
      </c>
      <c r="C123" s="137">
        <v>223</v>
      </c>
      <c r="D123" s="137">
        <v>2365</v>
      </c>
      <c r="E123" s="137">
        <v>188</v>
      </c>
      <c r="F123" s="137">
        <v>164</v>
      </c>
      <c r="G123" s="137">
        <v>3576</v>
      </c>
    </row>
    <row r="124" spans="1:7" x14ac:dyDescent="0.3">
      <c r="A124" s="136" t="s">
        <v>493</v>
      </c>
      <c r="B124" s="137">
        <v>603</v>
      </c>
      <c r="C124" s="137">
        <v>203</v>
      </c>
      <c r="D124" s="137">
        <v>2250</v>
      </c>
      <c r="E124" s="137">
        <v>224</v>
      </c>
      <c r="F124" s="137">
        <v>148</v>
      </c>
      <c r="G124" s="137">
        <v>3428</v>
      </c>
    </row>
    <row r="125" spans="1:7" x14ac:dyDescent="0.3">
      <c r="A125" s="136" t="s">
        <v>212</v>
      </c>
      <c r="B125" s="137">
        <v>791</v>
      </c>
      <c r="C125" s="137">
        <v>292</v>
      </c>
      <c r="D125" s="137">
        <v>3196</v>
      </c>
      <c r="E125" s="137">
        <v>317</v>
      </c>
      <c r="F125" s="137">
        <v>239</v>
      </c>
      <c r="G125" s="137">
        <v>4835</v>
      </c>
    </row>
    <row r="126" spans="1:7" x14ac:dyDescent="0.3">
      <c r="A126" s="136" t="s">
        <v>213</v>
      </c>
      <c r="B126" s="137">
        <v>170</v>
      </c>
      <c r="C126" s="137">
        <v>46</v>
      </c>
      <c r="D126" s="137">
        <v>503</v>
      </c>
      <c r="E126" s="137">
        <v>34</v>
      </c>
      <c r="F126" s="137">
        <v>18</v>
      </c>
      <c r="G126" s="137">
        <v>771</v>
      </c>
    </row>
    <row r="127" spans="1:7" x14ac:dyDescent="0.3">
      <c r="A127" s="136" t="s">
        <v>214</v>
      </c>
      <c r="B127" s="137">
        <v>985</v>
      </c>
      <c r="C127" s="137">
        <v>289</v>
      </c>
      <c r="D127" s="137">
        <v>2933</v>
      </c>
      <c r="E127" s="137">
        <v>246</v>
      </c>
      <c r="F127" s="137">
        <v>160</v>
      </c>
      <c r="G127" s="137">
        <v>4613</v>
      </c>
    </row>
    <row r="128" spans="1:7" x14ac:dyDescent="0.3">
      <c r="A128" s="136" t="s">
        <v>215</v>
      </c>
      <c r="B128" s="137">
        <v>289</v>
      </c>
      <c r="C128" s="137">
        <v>77</v>
      </c>
      <c r="D128" s="137">
        <v>783</v>
      </c>
      <c r="E128" s="137">
        <v>59</v>
      </c>
      <c r="F128" s="137">
        <v>35</v>
      </c>
      <c r="G128" s="137">
        <v>1243</v>
      </c>
    </row>
    <row r="129" spans="1:7" x14ac:dyDescent="0.3">
      <c r="A129" s="136" t="s">
        <v>216</v>
      </c>
      <c r="B129" s="137">
        <v>354</v>
      </c>
      <c r="C129" s="137">
        <v>115</v>
      </c>
      <c r="D129" s="137">
        <v>1017</v>
      </c>
      <c r="E129" s="137">
        <v>64</v>
      </c>
      <c r="F129" s="137">
        <v>54</v>
      </c>
      <c r="G129" s="137">
        <v>1604</v>
      </c>
    </row>
    <row r="130" spans="1:7" x14ac:dyDescent="0.3">
      <c r="A130" s="136" t="s">
        <v>217</v>
      </c>
      <c r="B130" s="137">
        <v>942</v>
      </c>
      <c r="C130" s="137">
        <v>305</v>
      </c>
      <c r="D130" s="137">
        <v>3406</v>
      </c>
      <c r="E130" s="137">
        <v>324</v>
      </c>
      <c r="F130" s="137">
        <v>242</v>
      </c>
      <c r="G130" s="137">
        <v>5219</v>
      </c>
    </row>
    <row r="131" spans="1:7" x14ac:dyDescent="0.3">
      <c r="A131" s="136" t="s">
        <v>218</v>
      </c>
      <c r="B131" s="137">
        <v>562</v>
      </c>
      <c r="C131" s="137">
        <v>204</v>
      </c>
      <c r="D131" s="137">
        <v>1640</v>
      </c>
      <c r="E131" s="137">
        <v>108</v>
      </c>
      <c r="F131" s="137">
        <v>123</v>
      </c>
      <c r="G131" s="137">
        <v>2637</v>
      </c>
    </row>
    <row r="132" spans="1:7" x14ac:dyDescent="0.3">
      <c r="A132" s="136" t="s">
        <v>219</v>
      </c>
      <c r="B132" s="137">
        <v>317</v>
      </c>
      <c r="C132" s="137">
        <v>89</v>
      </c>
      <c r="D132" s="137">
        <v>1104</v>
      </c>
      <c r="E132" s="137">
        <v>77</v>
      </c>
      <c r="F132" s="137">
        <v>37</v>
      </c>
      <c r="G132" s="137">
        <v>1624</v>
      </c>
    </row>
    <row r="133" spans="1:7" x14ac:dyDescent="0.3">
      <c r="A133" s="136" t="s">
        <v>220</v>
      </c>
      <c r="B133" s="137">
        <v>688</v>
      </c>
      <c r="C133" s="137">
        <v>307</v>
      </c>
      <c r="D133" s="137">
        <v>2814</v>
      </c>
      <c r="E133" s="137">
        <v>235</v>
      </c>
      <c r="F133" s="137">
        <v>209</v>
      </c>
      <c r="G133" s="137">
        <v>4253</v>
      </c>
    </row>
    <row r="134" spans="1:7" x14ac:dyDescent="0.3">
      <c r="A134" s="136" t="s">
        <v>221</v>
      </c>
      <c r="B134" s="137">
        <v>466</v>
      </c>
      <c r="C134" s="137">
        <v>199</v>
      </c>
      <c r="D134" s="137">
        <v>2136</v>
      </c>
      <c r="E134" s="137">
        <v>180</v>
      </c>
      <c r="F134" s="137">
        <v>173</v>
      </c>
      <c r="G134" s="137">
        <v>3154</v>
      </c>
    </row>
    <row r="135" spans="1:7" x14ac:dyDescent="0.3">
      <c r="A135" s="136" t="s">
        <v>222</v>
      </c>
      <c r="B135" s="137">
        <v>445</v>
      </c>
      <c r="C135" s="137">
        <v>104</v>
      </c>
      <c r="D135" s="137">
        <v>811</v>
      </c>
      <c r="E135" s="137">
        <v>42</v>
      </c>
      <c r="F135" s="137">
        <v>42</v>
      </c>
      <c r="G135" s="137">
        <v>1444</v>
      </c>
    </row>
    <row r="136" spans="1:7" x14ac:dyDescent="0.3">
      <c r="A136" s="136" t="s">
        <v>223</v>
      </c>
      <c r="B136" s="137">
        <v>332</v>
      </c>
      <c r="C136" s="137">
        <v>113</v>
      </c>
      <c r="D136" s="137">
        <v>1409</v>
      </c>
      <c r="E136" s="137">
        <v>101</v>
      </c>
      <c r="F136" s="137">
        <v>87</v>
      </c>
      <c r="G136" s="137">
        <v>2042</v>
      </c>
    </row>
    <row r="137" spans="1:7" x14ac:dyDescent="0.3">
      <c r="A137" s="136" t="s">
        <v>224</v>
      </c>
      <c r="B137" s="137">
        <v>468</v>
      </c>
      <c r="C137" s="137">
        <v>137</v>
      </c>
      <c r="D137" s="137">
        <v>1542</v>
      </c>
      <c r="E137" s="137">
        <v>89</v>
      </c>
      <c r="F137" s="137">
        <v>128</v>
      </c>
      <c r="G137" s="137">
        <v>2364</v>
      </c>
    </row>
    <row r="138" spans="1:7" x14ac:dyDescent="0.3">
      <c r="A138" s="136" t="s">
        <v>225</v>
      </c>
      <c r="B138" s="137">
        <v>335</v>
      </c>
      <c r="C138" s="137">
        <v>111</v>
      </c>
      <c r="D138" s="137">
        <v>903</v>
      </c>
      <c r="E138" s="137">
        <v>55</v>
      </c>
      <c r="F138" s="137">
        <v>59</v>
      </c>
      <c r="G138" s="137">
        <v>1463</v>
      </c>
    </row>
    <row r="139" spans="1:7" x14ac:dyDescent="0.3">
      <c r="A139" s="136" t="s">
        <v>226</v>
      </c>
      <c r="B139" s="137">
        <v>412</v>
      </c>
      <c r="C139" s="137">
        <v>140</v>
      </c>
      <c r="D139" s="137">
        <v>1500</v>
      </c>
      <c r="E139" s="137">
        <v>105</v>
      </c>
      <c r="F139" s="137">
        <v>66</v>
      </c>
      <c r="G139" s="137">
        <v>2223</v>
      </c>
    </row>
    <row r="140" spans="1:7" x14ac:dyDescent="0.3">
      <c r="A140" s="136" t="s">
        <v>227</v>
      </c>
      <c r="B140" s="137">
        <v>539</v>
      </c>
      <c r="C140" s="137">
        <v>165</v>
      </c>
      <c r="D140" s="137">
        <v>1910</v>
      </c>
      <c r="E140" s="137">
        <v>181</v>
      </c>
      <c r="F140" s="137">
        <v>99</v>
      </c>
      <c r="G140" s="137">
        <v>2894</v>
      </c>
    </row>
    <row r="141" spans="1:7" x14ac:dyDescent="0.3">
      <c r="A141" s="136" t="s">
        <v>228</v>
      </c>
      <c r="B141" s="137">
        <v>856</v>
      </c>
      <c r="C141" s="137">
        <v>262</v>
      </c>
      <c r="D141" s="137">
        <v>2493</v>
      </c>
      <c r="E141" s="137">
        <v>196</v>
      </c>
      <c r="F141" s="137">
        <v>162</v>
      </c>
      <c r="G141" s="137">
        <v>3969</v>
      </c>
    </row>
    <row r="142" spans="1:7" x14ac:dyDescent="0.3">
      <c r="A142" s="136" t="s">
        <v>229</v>
      </c>
      <c r="B142" s="137">
        <v>615</v>
      </c>
      <c r="C142" s="137">
        <v>192</v>
      </c>
      <c r="D142" s="137">
        <v>2071</v>
      </c>
      <c r="E142" s="137">
        <v>211</v>
      </c>
      <c r="F142" s="137">
        <v>144</v>
      </c>
      <c r="G142" s="137">
        <v>3233</v>
      </c>
    </row>
    <row r="143" spans="1:7" x14ac:dyDescent="0.3">
      <c r="A143" s="136" t="s">
        <v>230</v>
      </c>
      <c r="B143" s="137">
        <v>262</v>
      </c>
      <c r="C143" s="137">
        <v>105</v>
      </c>
      <c r="D143" s="137">
        <v>1105</v>
      </c>
      <c r="E143" s="137">
        <v>65</v>
      </c>
      <c r="F143" s="137">
        <v>82</v>
      </c>
      <c r="G143" s="137">
        <v>1619</v>
      </c>
    </row>
    <row r="144" spans="1:7" x14ac:dyDescent="0.3">
      <c r="A144" s="136" t="s">
        <v>231</v>
      </c>
      <c r="B144" s="137">
        <v>207</v>
      </c>
      <c r="C144" s="137">
        <v>47</v>
      </c>
      <c r="D144" s="137">
        <v>587</v>
      </c>
      <c r="E144" s="137">
        <v>37</v>
      </c>
      <c r="F144" s="137">
        <v>31</v>
      </c>
      <c r="G144" s="137">
        <v>909</v>
      </c>
    </row>
    <row r="145" spans="1:7" x14ac:dyDescent="0.3">
      <c r="A145" s="136" t="s">
        <v>232</v>
      </c>
      <c r="B145" s="137">
        <v>522</v>
      </c>
      <c r="C145" s="137">
        <v>193</v>
      </c>
      <c r="D145" s="137">
        <v>1548</v>
      </c>
      <c r="E145" s="137">
        <v>115</v>
      </c>
      <c r="F145" s="137">
        <v>113</v>
      </c>
      <c r="G145" s="137">
        <v>2491</v>
      </c>
    </row>
    <row r="146" spans="1:7" x14ac:dyDescent="0.3">
      <c r="A146" s="136" t="s">
        <v>233</v>
      </c>
      <c r="B146" s="137">
        <v>6341</v>
      </c>
      <c r="C146" s="137">
        <v>2492</v>
      </c>
      <c r="D146" s="137">
        <v>24754</v>
      </c>
      <c r="E146" s="137">
        <v>2313</v>
      </c>
      <c r="F146" s="137">
        <v>2192</v>
      </c>
      <c r="G146" s="137">
        <v>38092</v>
      </c>
    </row>
    <row r="147" spans="1:7" x14ac:dyDescent="0.3">
      <c r="A147" s="136" t="s">
        <v>234</v>
      </c>
      <c r="B147" s="137">
        <v>1703</v>
      </c>
      <c r="C147" s="137">
        <v>695</v>
      </c>
      <c r="D147" s="137">
        <v>6855</v>
      </c>
      <c r="E147" s="137">
        <v>605</v>
      </c>
      <c r="F147" s="137">
        <v>522</v>
      </c>
      <c r="G147" s="137">
        <v>10380</v>
      </c>
    </row>
    <row r="148" spans="1:7" x14ac:dyDescent="0.3">
      <c r="A148" s="136" t="s">
        <v>235</v>
      </c>
      <c r="B148" s="137">
        <v>548</v>
      </c>
      <c r="C148" s="137">
        <v>241</v>
      </c>
      <c r="D148" s="137">
        <v>2627</v>
      </c>
      <c r="E148" s="137">
        <v>244</v>
      </c>
      <c r="F148" s="137">
        <v>185</v>
      </c>
      <c r="G148" s="137">
        <v>3845</v>
      </c>
    </row>
    <row r="149" spans="1:7" x14ac:dyDescent="0.3">
      <c r="A149" s="136" t="s">
        <v>236</v>
      </c>
      <c r="B149" s="137">
        <v>2090</v>
      </c>
      <c r="C149" s="137">
        <v>721</v>
      </c>
      <c r="D149" s="137">
        <v>8711</v>
      </c>
      <c r="E149" s="137">
        <v>779</v>
      </c>
      <c r="F149" s="137">
        <v>643</v>
      </c>
      <c r="G149" s="137">
        <v>12944</v>
      </c>
    </row>
    <row r="150" spans="1:7" x14ac:dyDescent="0.3">
      <c r="A150" s="136" t="s">
        <v>237</v>
      </c>
      <c r="B150" s="137">
        <v>1932</v>
      </c>
      <c r="C150" s="137">
        <v>582</v>
      </c>
      <c r="D150" s="137">
        <v>6409</v>
      </c>
      <c r="E150" s="137">
        <v>470</v>
      </c>
      <c r="F150" s="137">
        <v>385</v>
      </c>
      <c r="G150" s="137">
        <v>9778</v>
      </c>
    </row>
    <row r="151" spans="1:7" x14ac:dyDescent="0.3">
      <c r="A151" s="155" t="s">
        <v>238</v>
      </c>
      <c r="B151" s="181">
        <v>1335</v>
      </c>
      <c r="C151" s="181">
        <v>457</v>
      </c>
      <c r="D151" s="181">
        <v>4992</v>
      </c>
      <c r="E151" s="181">
        <v>388</v>
      </c>
      <c r="F151" s="181">
        <v>393</v>
      </c>
      <c r="G151" s="181">
        <v>7565</v>
      </c>
    </row>
    <row r="152" spans="1:7" x14ac:dyDescent="0.3">
      <c r="A152" s="183" t="s">
        <v>25</v>
      </c>
      <c r="B152" s="184">
        <v>28310</v>
      </c>
      <c r="C152" s="184">
        <v>10063</v>
      </c>
      <c r="D152" s="184">
        <v>102818</v>
      </c>
      <c r="E152" s="184">
        <v>8651</v>
      </c>
      <c r="F152" s="184">
        <v>7551</v>
      </c>
      <c r="G152" s="184">
        <v>157393</v>
      </c>
    </row>
    <row r="153" spans="1:7" x14ac:dyDescent="0.3">
      <c r="A153" s="157"/>
      <c r="B153" s="162"/>
      <c r="C153" s="162"/>
      <c r="D153" s="162"/>
      <c r="E153" s="162"/>
      <c r="F153" s="162"/>
      <c r="G153" s="162"/>
    </row>
    <row r="154" spans="1:7" x14ac:dyDescent="0.3">
      <c r="A154" s="157"/>
      <c r="B154" s="162"/>
      <c r="C154" s="162"/>
      <c r="D154" s="162"/>
      <c r="E154" s="162"/>
      <c r="F154" s="162"/>
      <c r="G154" s="162"/>
    </row>
    <row r="155" spans="1:7" x14ac:dyDescent="0.3">
      <c r="A155" s="157"/>
      <c r="B155" s="157"/>
      <c r="C155" s="157"/>
      <c r="D155" s="157"/>
    </row>
    <row r="156" spans="1:7" x14ac:dyDescent="0.3">
      <c r="A156" s="190" t="s">
        <v>511</v>
      </c>
    </row>
    <row r="157" spans="1:7" x14ac:dyDescent="0.3">
      <c r="A157" s="157"/>
      <c r="B157" s="666" t="s">
        <v>487</v>
      </c>
      <c r="C157" s="666"/>
      <c r="D157" s="666"/>
      <c r="E157" s="666"/>
      <c r="F157" s="666"/>
      <c r="G157" s="91"/>
    </row>
    <row r="158" spans="1:7" x14ac:dyDescent="0.3">
      <c r="A158" s="159" t="s">
        <v>532</v>
      </c>
      <c r="B158" s="188" t="s">
        <v>127</v>
      </c>
      <c r="C158" s="188" t="s">
        <v>128</v>
      </c>
      <c r="D158" s="188" t="s">
        <v>129</v>
      </c>
      <c r="E158" s="188" t="s">
        <v>11</v>
      </c>
      <c r="F158" s="188" t="s">
        <v>130</v>
      </c>
      <c r="G158" s="160" t="s">
        <v>25</v>
      </c>
    </row>
    <row r="159" spans="1:7" x14ac:dyDescent="0.3">
      <c r="A159" s="156" t="s">
        <v>239</v>
      </c>
      <c r="B159" s="137">
        <v>2259</v>
      </c>
      <c r="C159" s="137">
        <v>694</v>
      </c>
      <c r="D159" s="137">
        <v>6207</v>
      </c>
      <c r="E159" s="137">
        <v>443</v>
      </c>
      <c r="F159" s="137">
        <v>379</v>
      </c>
      <c r="G159" s="137">
        <v>9982</v>
      </c>
    </row>
    <row r="160" spans="1:7" x14ac:dyDescent="0.3">
      <c r="A160" s="136" t="s">
        <v>240</v>
      </c>
      <c r="B160" s="137">
        <v>516</v>
      </c>
      <c r="C160" s="137">
        <v>194</v>
      </c>
      <c r="D160" s="137">
        <v>1037</v>
      </c>
      <c r="E160" s="137">
        <v>57</v>
      </c>
      <c r="F160" s="137">
        <v>88</v>
      </c>
      <c r="G160" s="137">
        <v>1892</v>
      </c>
    </row>
    <row r="161" spans="1:7" x14ac:dyDescent="0.3">
      <c r="A161" s="136" t="s">
        <v>241</v>
      </c>
      <c r="B161" s="137">
        <v>791</v>
      </c>
      <c r="C161" s="137">
        <v>314</v>
      </c>
      <c r="D161" s="137">
        <v>2396</v>
      </c>
      <c r="E161" s="137">
        <v>120</v>
      </c>
      <c r="F161" s="137">
        <v>152</v>
      </c>
      <c r="G161" s="137">
        <v>3773</v>
      </c>
    </row>
    <row r="162" spans="1:7" x14ac:dyDescent="0.3">
      <c r="A162" s="136" t="s">
        <v>242</v>
      </c>
      <c r="B162" s="137">
        <v>1690</v>
      </c>
      <c r="C162" s="137">
        <v>775</v>
      </c>
      <c r="D162" s="137">
        <v>4827</v>
      </c>
      <c r="E162" s="137">
        <v>366</v>
      </c>
      <c r="F162" s="137">
        <v>349</v>
      </c>
      <c r="G162" s="137">
        <v>8007</v>
      </c>
    </row>
    <row r="163" spans="1:7" x14ac:dyDescent="0.3">
      <c r="A163" s="136" t="s">
        <v>243</v>
      </c>
      <c r="B163" s="137">
        <v>735</v>
      </c>
      <c r="C163" s="137">
        <v>240</v>
      </c>
      <c r="D163" s="137">
        <v>1392</v>
      </c>
      <c r="E163" s="137">
        <v>84</v>
      </c>
      <c r="F163" s="137">
        <v>100</v>
      </c>
      <c r="G163" s="137">
        <v>2551</v>
      </c>
    </row>
    <row r="164" spans="1:7" x14ac:dyDescent="0.3">
      <c r="A164" s="136" t="s">
        <v>244</v>
      </c>
      <c r="B164" s="137">
        <v>4134</v>
      </c>
      <c r="C164" s="137">
        <v>1331</v>
      </c>
      <c r="D164" s="137">
        <v>16771</v>
      </c>
      <c r="E164" s="137">
        <v>1615</v>
      </c>
      <c r="F164" s="137">
        <v>1180</v>
      </c>
      <c r="G164" s="137">
        <v>25031</v>
      </c>
    </row>
    <row r="165" spans="1:7" x14ac:dyDescent="0.3">
      <c r="A165" s="136" t="s">
        <v>245</v>
      </c>
      <c r="B165" s="137">
        <v>215</v>
      </c>
      <c r="C165" s="137">
        <v>92</v>
      </c>
      <c r="D165" s="137">
        <v>351</v>
      </c>
      <c r="E165" s="137">
        <v>15</v>
      </c>
      <c r="F165" s="137">
        <v>33</v>
      </c>
      <c r="G165" s="137">
        <v>706</v>
      </c>
    </row>
    <row r="166" spans="1:7" x14ac:dyDescent="0.3">
      <c r="A166" s="136" t="s">
        <v>494</v>
      </c>
      <c r="B166" s="137">
        <v>586</v>
      </c>
      <c r="C166" s="137">
        <v>161</v>
      </c>
      <c r="D166" s="137">
        <v>1423</v>
      </c>
      <c r="E166" s="137">
        <v>94</v>
      </c>
      <c r="F166" s="137">
        <v>89</v>
      </c>
      <c r="G166" s="137">
        <v>2353</v>
      </c>
    </row>
    <row r="167" spans="1:7" x14ac:dyDescent="0.3">
      <c r="A167" s="136" t="s">
        <v>246</v>
      </c>
      <c r="B167" s="137">
        <v>332</v>
      </c>
      <c r="C167" s="137">
        <v>113</v>
      </c>
      <c r="D167" s="137">
        <v>831</v>
      </c>
      <c r="E167" s="137">
        <v>40</v>
      </c>
      <c r="F167" s="137">
        <v>62</v>
      </c>
      <c r="G167" s="137">
        <v>1378</v>
      </c>
    </row>
    <row r="168" spans="1:7" x14ac:dyDescent="0.3">
      <c r="A168" s="136" t="s">
        <v>247</v>
      </c>
      <c r="B168" s="137">
        <v>3626</v>
      </c>
      <c r="C168" s="137">
        <v>1053</v>
      </c>
      <c r="D168" s="137">
        <v>10943</v>
      </c>
      <c r="E168" s="137">
        <v>954</v>
      </c>
      <c r="F168" s="137">
        <v>684</v>
      </c>
      <c r="G168" s="137">
        <v>17260</v>
      </c>
    </row>
    <row r="169" spans="1:7" x14ac:dyDescent="0.3">
      <c r="A169" s="136" t="s">
        <v>248</v>
      </c>
      <c r="B169" s="137">
        <v>1507</v>
      </c>
      <c r="C169" s="137">
        <v>507</v>
      </c>
      <c r="D169" s="137">
        <v>3425</v>
      </c>
      <c r="E169" s="137">
        <v>134</v>
      </c>
      <c r="F169" s="137">
        <v>245</v>
      </c>
      <c r="G169" s="137">
        <v>5818</v>
      </c>
    </row>
    <row r="170" spans="1:7" x14ac:dyDescent="0.3">
      <c r="A170" s="136" t="s">
        <v>249</v>
      </c>
      <c r="B170" s="137">
        <v>1082</v>
      </c>
      <c r="C170" s="137">
        <v>559</v>
      </c>
      <c r="D170" s="137">
        <v>2903</v>
      </c>
      <c r="E170" s="137">
        <v>264</v>
      </c>
      <c r="F170" s="137">
        <v>307</v>
      </c>
      <c r="G170" s="137">
        <v>5115</v>
      </c>
    </row>
    <row r="171" spans="1:7" x14ac:dyDescent="0.3">
      <c r="A171" s="136" t="s">
        <v>250</v>
      </c>
      <c r="B171" s="137">
        <v>1311</v>
      </c>
      <c r="C171" s="137">
        <v>449</v>
      </c>
      <c r="D171" s="137">
        <v>5427</v>
      </c>
      <c r="E171" s="137">
        <v>465</v>
      </c>
      <c r="F171" s="137">
        <v>310</v>
      </c>
      <c r="G171" s="137">
        <v>7962</v>
      </c>
    </row>
    <row r="172" spans="1:7" x14ac:dyDescent="0.3">
      <c r="A172" s="136" t="s">
        <v>251</v>
      </c>
      <c r="B172" s="137">
        <v>1947</v>
      </c>
      <c r="C172" s="137">
        <v>631</v>
      </c>
      <c r="D172" s="137">
        <v>5322</v>
      </c>
      <c r="E172" s="137">
        <v>390</v>
      </c>
      <c r="F172" s="137">
        <v>404</v>
      </c>
      <c r="G172" s="137">
        <v>8694</v>
      </c>
    </row>
    <row r="173" spans="1:7" x14ac:dyDescent="0.3">
      <c r="A173" s="136" t="s">
        <v>252</v>
      </c>
      <c r="B173" s="137">
        <v>422</v>
      </c>
      <c r="C173" s="137">
        <v>109</v>
      </c>
      <c r="D173" s="137">
        <v>1020</v>
      </c>
      <c r="E173" s="137">
        <v>66</v>
      </c>
      <c r="F173" s="137">
        <v>61</v>
      </c>
      <c r="G173" s="137">
        <v>1678</v>
      </c>
    </row>
    <row r="174" spans="1:7" x14ac:dyDescent="0.3">
      <c r="A174" s="136" t="s">
        <v>253</v>
      </c>
      <c r="B174" s="137">
        <v>458</v>
      </c>
      <c r="C174" s="137">
        <v>139</v>
      </c>
      <c r="D174" s="137">
        <v>744</v>
      </c>
      <c r="E174" s="137">
        <v>51</v>
      </c>
      <c r="F174" s="137">
        <v>41</v>
      </c>
      <c r="G174" s="137">
        <v>1433</v>
      </c>
    </row>
    <row r="175" spans="1:7" x14ac:dyDescent="0.3">
      <c r="A175" s="136" t="s">
        <v>254</v>
      </c>
      <c r="B175" s="137">
        <v>360</v>
      </c>
      <c r="C175" s="137">
        <v>145</v>
      </c>
      <c r="D175" s="137">
        <v>1016</v>
      </c>
      <c r="E175" s="137">
        <v>43</v>
      </c>
      <c r="F175" s="137">
        <v>67</v>
      </c>
      <c r="G175" s="137">
        <v>1631</v>
      </c>
    </row>
    <row r="176" spans="1:7" x14ac:dyDescent="0.3">
      <c r="A176" s="136" t="s">
        <v>255</v>
      </c>
      <c r="B176" s="137">
        <v>387</v>
      </c>
      <c r="C176" s="137">
        <v>112</v>
      </c>
      <c r="D176" s="137">
        <v>1249</v>
      </c>
      <c r="E176" s="137">
        <v>58</v>
      </c>
      <c r="F176" s="137">
        <v>74</v>
      </c>
      <c r="G176" s="137">
        <v>1880</v>
      </c>
    </row>
    <row r="177" spans="1:7" x14ac:dyDescent="0.3">
      <c r="A177" s="136" t="s">
        <v>256</v>
      </c>
      <c r="B177" s="137">
        <v>984</v>
      </c>
      <c r="C177" s="137">
        <v>344</v>
      </c>
      <c r="D177" s="137">
        <v>2384</v>
      </c>
      <c r="E177" s="137">
        <v>138</v>
      </c>
      <c r="F177" s="137">
        <v>152</v>
      </c>
      <c r="G177" s="137">
        <v>4002</v>
      </c>
    </row>
    <row r="178" spans="1:7" x14ac:dyDescent="0.3">
      <c r="A178" s="136" t="s">
        <v>257</v>
      </c>
      <c r="B178" s="137">
        <v>573</v>
      </c>
      <c r="C178" s="137">
        <v>200</v>
      </c>
      <c r="D178" s="137">
        <v>1604</v>
      </c>
      <c r="E178" s="137">
        <v>98</v>
      </c>
      <c r="F178" s="137">
        <v>95</v>
      </c>
      <c r="G178" s="137">
        <v>2570</v>
      </c>
    </row>
    <row r="179" spans="1:7" x14ac:dyDescent="0.3">
      <c r="A179" s="136" t="s">
        <v>258</v>
      </c>
      <c r="B179" s="137">
        <v>436</v>
      </c>
      <c r="C179" s="137">
        <v>147</v>
      </c>
      <c r="D179" s="137">
        <v>1676</v>
      </c>
      <c r="E179" s="137">
        <v>86</v>
      </c>
      <c r="F179" s="137">
        <v>94</v>
      </c>
      <c r="G179" s="137">
        <v>2439</v>
      </c>
    </row>
    <row r="180" spans="1:7" x14ac:dyDescent="0.3">
      <c r="A180" s="136" t="s">
        <v>259</v>
      </c>
      <c r="B180" s="137">
        <v>685</v>
      </c>
      <c r="C180" s="137">
        <v>228</v>
      </c>
      <c r="D180" s="137">
        <v>2182</v>
      </c>
      <c r="E180" s="137">
        <v>139</v>
      </c>
      <c r="F180" s="137">
        <v>133</v>
      </c>
      <c r="G180" s="137">
        <v>3367</v>
      </c>
    </row>
    <row r="181" spans="1:7" x14ac:dyDescent="0.3">
      <c r="A181" s="136" t="s">
        <v>260</v>
      </c>
      <c r="B181" s="137">
        <v>1828</v>
      </c>
      <c r="C181" s="137">
        <v>584</v>
      </c>
      <c r="D181" s="137">
        <v>4476</v>
      </c>
      <c r="E181" s="137">
        <v>291</v>
      </c>
      <c r="F181" s="137">
        <v>328</v>
      </c>
      <c r="G181" s="137">
        <v>7507</v>
      </c>
    </row>
    <row r="182" spans="1:7" x14ac:dyDescent="0.3">
      <c r="A182" s="136" t="s">
        <v>261</v>
      </c>
      <c r="B182" s="137">
        <v>1787</v>
      </c>
      <c r="C182" s="137">
        <v>521</v>
      </c>
      <c r="D182" s="137">
        <v>5593</v>
      </c>
      <c r="E182" s="137">
        <v>423</v>
      </c>
      <c r="F182" s="137">
        <v>289</v>
      </c>
      <c r="G182" s="137">
        <v>8613</v>
      </c>
    </row>
    <row r="183" spans="1:7" x14ac:dyDescent="0.3">
      <c r="A183" s="136" t="s">
        <v>262</v>
      </c>
      <c r="B183" s="137">
        <v>380</v>
      </c>
      <c r="C183" s="137">
        <v>125</v>
      </c>
      <c r="D183" s="137">
        <v>984</v>
      </c>
      <c r="E183" s="137">
        <v>59</v>
      </c>
      <c r="F183" s="137">
        <v>60</v>
      </c>
      <c r="G183" s="137">
        <v>1608</v>
      </c>
    </row>
    <row r="184" spans="1:7" x14ac:dyDescent="0.3">
      <c r="A184" s="136" t="s">
        <v>263</v>
      </c>
      <c r="B184" s="137">
        <v>7680</v>
      </c>
      <c r="C184" s="137">
        <v>2753</v>
      </c>
      <c r="D184" s="137">
        <v>24449</v>
      </c>
      <c r="E184" s="137">
        <v>2642</v>
      </c>
      <c r="F184" s="137">
        <v>1782</v>
      </c>
      <c r="G184" s="137">
        <v>39306</v>
      </c>
    </row>
    <row r="185" spans="1:7" x14ac:dyDescent="0.3">
      <c r="A185" s="136" t="s">
        <v>264</v>
      </c>
      <c r="B185" s="137">
        <v>1092</v>
      </c>
      <c r="C185" s="137">
        <v>393</v>
      </c>
      <c r="D185" s="137">
        <v>3495</v>
      </c>
      <c r="E185" s="137">
        <v>180</v>
      </c>
      <c r="F185" s="137">
        <v>202</v>
      </c>
      <c r="G185" s="137">
        <v>5362</v>
      </c>
    </row>
    <row r="186" spans="1:7" x14ac:dyDescent="0.3">
      <c r="A186" s="136" t="s">
        <v>265</v>
      </c>
      <c r="B186" s="137">
        <v>261</v>
      </c>
      <c r="C186" s="137">
        <v>70</v>
      </c>
      <c r="D186" s="137">
        <v>475</v>
      </c>
      <c r="E186" s="137">
        <v>28</v>
      </c>
      <c r="F186" s="137">
        <v>30</v>
      </c>
      <c r="G186" s="137">
        <v>864</v>
      </c>
    </row>
    <row r="187" spans="1:7" x14ac:dyDescent="0.3">
      <c r="A187" s="136" t="s">
        <v>266</v>
      </c>
      <c r="B187" s="137">
        <v>678</v>
      </c>
      <c r="C187" s="137">
        <v>224</v>
      </c>
      <c r="D187" s="137">
        <v>2050</v>
      </c>
      <c r="E187" s="137">
        <v>164</v>
      </c>
      <c r="F187" s="137">
        <v>114</v>
      </c>
      <c r="G187" s="137">
        <v>3230</v>
      </c>
    </row>
    <row r="188" spans="1:7" x14ac:dyDescent="0.3">
      <c r="A188" s="155" t="s">
        <v>267</v>
      </c>
      <c r="B188" s="181">
        <v>791</v>
      </c>
      <c r="C188" s="181">
        <v>264</v>
      </c>
      <c r="D188" s="181">
        <v>1958</v>
      </c>
      <c r="E188" s="137">
        <v>89</v>
      </c>
      <c r="F188" s="137">
        <v>138</v>
      </c>
      <c r="G188" s="137">
        <v>3240</v>
      </c>
    </row>
    <row r="189" spans="1:7" x14ac:dyDescent="0.3">
      <c r="A189" s="183" t="s">
        <v>25</v>
      </c>
      <c r="B189" s="184">
        <v>39533</v>
      </c>
      <c r="C189" s="184">
        <v>13471</v>
      </c>
      <c r="D189" s="184">
        <v>118610</v>
      </c>
      <c r="E189" s="184">
        <v>9596</v>
      </c>
      <c r="F189" s="184">
        <v>8042</v>
      </c>
      <c r="G189" s="184">
        <v>189252</v>
      </c>
    </row>
    <row r="190" spans="1:7" x14ac:dyDescent="0.3">
      <c r="A190" s="157"/>
      <c r="B190" s="157"/>
      <c r="C190" s="157"/>
      <c r="D190" s="157"/>
      <c r="E190" s="157"/>
      <c r="F190" s="157"/>
      <c r="G190" s="157"/>
    </row>
    <row r="191" spans="1:7" x14ac:dyDescent="0.3">
      <c r="A191" s="157"/>
      <c r="B191" s="157"/>
      <c r="C191" s="157"/>
      <c r="D191" s="157"/>
      <c r="E191" s="157"/>
      <c r="F191" s="157"/>
      <c r="G191" s="157"/>
    </row>
    <row r="192" spans="1:7" x14ac:dyDescent="0.3">
      <c r="A192" s="157"/>
      <c r="B192" s="157"/>
      <c r="C192" s="157"/>
      <c r="D192" s="157"/>
    </row>
    <row r="193" spans="1:7" x14ac:dyDescent="0.3">
      <c r="A193" s="186" t="s">
        <v>512</v>
      </c>
    </row>
    <row r="194" spans="1:7" x14ac:dyDescent="0.3">
      <c r="A194" s="157"/>
      <c r="B194" s="666" t="s">
        <v>487</v>
      </c>
      <c r="C194" s="666"/>
      <c r="D194" s="666"/>
      <c r="E194" s="666"/>
      <c r="F194" s="666"/>
      <c r="G194" s="91"/>
    </row>
    <row r="195" spans="1:7" x14ac:dyDescent="0.3">
      <c r="A195" s="159" t="s">
        <v>532</v>
      </c>
      <c r="B195" s="188" t="s">
        <v>127</v>
      </c>
      <c r="C195" s="188" t="s">
        <v>128</v>
      </c>
      <c r="D195" s="188" t="s">
        <v>129</v>
      </c>
      <c r="E195" s="188" t="s">
        <v>11</v>
      </c>
      <c r="F195" s="188" t="s">
        <v>130</v>
      </c>
      <c r="G195" s="160" t="s">
        <v>25</v>
      </c>
    </row>
    <row r="196" spans="1:7" x14ac:dyDescent="0.3">
      <c r="A196" s="156" t="s">
        <v>269</v>
      </c>
      <c r="B196" s="137">
        <v>184</v>
      </c>
      <c r="C196" s="137">
        <v>211</v>
      </c>
      <c r="D196" s="137">
        <v>328</v>
      </c>
      <c r="E196" s="137">
        <v>6</v>
      </c>
      <c r="F196" s="137">
        <v>86</v>
      </c>
      <c r="G196" s="137">
        <v>815</v>
      </c>
    </row>
    <row r="197" spans="1:7" x14ac:dyDescent="0.3">
      <c r="A197" s="136" t="s">
        <v>270</v>
      </c>
      <c r="B197" s="137">
        <v>213</v>
      </c>
      <c r="C197" s="137">
        <v>86</v>
      </c>
      <c r="D197" s="137">
        <v>477</v>
      </c>
      <c r="E197" s="137">
        <v>50</v>
      </c>
      <c r="F197" s="137">
        <v>37</v>
      </c>
      <c r="G197" s="137">
        <v>863</v>
      </c>
    </row>
    <row r="198" spans="1:7" x14ac:dyDescent="0.3">
      <c r="A198" s="136" t="s">
        <v>271</v>
      </c>
      <c r="B198" s="137">
        <v>1459</v>
      </c>
      <c r="C198" s="137">
        <v>556</v>
      </c>
      <c r="D198" s="137">
        <v>3454</v>
      </c>
      <c r="E198" s="137">
        <v>276</v>
      </c>
      <c r="F198" s="137">
        <v>214</v>
      </c>
      <c r="G198" s="137">
        <v>5959</v>
      </c>
    </row>
    <row r="199" spans="1:7" x14ac:dyDescent="0.3">
      <c r="A199" s="136" t="s">
        <v>272</v>
      </c>
      <c r="B199" s="137">
        <v>1185</v>
      </c>
      <c r="C199" s="137">
        <v>660</v>
      </c>
      <c r="D199" s="137">
        <v>3203</v>
      </c>
      <c r="E199" s="137">
        <v>249</v>
      </c>
      <c r="F199" s="137">
        <v>258</v>
      </c>
      <c r="G199" s="137">
        <v>5555</v>
      </c>
    </row>
    <row r="200" spans="1:7" x14ac:dyDescent="0.3">
      <c r="A200" s="136" t="s">
        <v>495</v>
      </c>
      <c r="B200" s="137">
        <v>1646</v>
      </c>
      <c r="C200" s="137">
        <v>525</v>
      </c>
      <c r="D200" s="137">
        <v>3412</v>
      </c>
      <c r="E200" s="137">
        <v>231</v>
      </c>
      <c r="F200" s="137">
        <v>217</v>
      </c>
      <c r="G200" s="137">
        <v>6031</v>
      </c>
    </row>
    <row r="201" spans="1:7" x14ac:dyDescent="0.3">
      <c r="A201" s="136" t="s">
        <v>273</v>
      </c>
      <c r="B201" s="137">
        <v>2333</v>
      </c>
      <c r="C201" s="137">
        <v>819</v>
      </c>
      <c r="D201" s="137">
        <v>8726</v>
      </c>
      <c r="E201" s="137">
        <v>980</v>
      </c>
      <c r="F201" s="137">
        <v>486</v>
      </c>
      <c r="G201" s="137">
        <v>13344</v>
      </c>
    </row>
    <row r="202" spans="1:7" x14ac:dyDescent="0.3">
      <c r="A202" s="136" t="s">
        <v>274</v>
      </c>
      <c r="B202" s="137">
        <v>6243</v>
      </c>
      <c r="C202" s="137">
        <v>1954</v>
      </c>
      <c r="D202" s="137">
        <v>23553</v>
      </c>
      <c r="E202" s="137">
        <v>2793</v>
      </c>
      <c r="F202" s="137">
        <v>1235</v>
      </c>
      <c r="G202" s="137">
        <v>35778</v>
      </c>
    </row>
    <row r="203" spans="1:7" x14ac:dyDescent="0.3">
      <c r="A203" s="136" t="s">
        <v>275</v>
      </c>
      <c r="B203" s="137">
        <v>312</v>
      </c>
      <c r="C203" s="137">
        <v>122</v>
      </c>
      <c r="D203" s="137">
        <v>643</v>
      </c>
      <c r="E203" s="137">
        <v>41</v>
      </c>
      <c r="F203" s="137">
        <v>53</v>
      </c>
      <c r="G203" s="137">
        <v>1171</v>
      </c>
    </row>
    <row r="204" spans="1:7" x14ac:dyDescent="0.3">
      <c r="A204" s="136" t="s">
        <v>276</v>
      </c>
      <c r="B204" s="137">
        <v>3671</v>
      </c>
      <c r="C204" s="137">
        <v>1344</v>
      </c>
      <c r="D204" s="137">
        <v>11349</v>
      </c>
      <c r="E204" s="137">
        <v>1120</v>
      </c>
      <c r="F204" s="137">
        <v>705</v>
      </c>
      <c r="G204" s="137">
        <v>18189</v>
      </c>
    </row>
    <row r="205" spans="1:7" x14ac:dyDescent="0.3">
      <c r="A205" s="136" t="s">
        <v>277</v>
      </c>
      <c r="B205" s="137">
        <v>1293</v>
      </c>
      <c r="C205" s="137">
        <v>506</v>
      </c>
      <c r="D205" s="137">
        <v>3578</v>
      </c>
      <c r="E205" s="137">
        <v>343</v>
      </c>
      <c r="F205" s="137">
        <v>183</v>
      </c>
      <c r="G205" s="137">
        <v>5903</v>
      </c>
    </row>
    <row r="206" spans="1:7" x14ac:dyDescent="0.3">
      <c r="A206" s="136" t="s">
        <v>278</v>
      </c>
      <c r="B206" s="137">
        <v>585</v>
      </c>
      <c r="C206" s="137">
        <v>187</v>
      </c>
      <c r="D206" s="137">
        <v>1343</v>
      </c>
      <c r="E206" s="137">
        <v>103</v>
      </c>
      <c r="F206" s="137">
        <v>81</v>
      </c>
      <c r="G206" s="137">
        <v>2299</v>
      </c>
    </row>
    <row r="207" spans="1:7" x14ac:dyDescent="0.3">
      <c r="A207" s="136" t="s">
        <v>279</v>
      </c>
      <c r="B207" s="137">
        <v>2673</v>
      </c>
      <c r="C207" s="137">
        <v>936</v>
      </c>
      <c r="D207" s="137">
        <v>9970</v>
      </c>
      <c r="E207" s="137">
        <v>1166</v>
      </c>
      <c r="F207" s="137">
        <v>471</v>
      </c>
      <c r="G207" s="137">
        <v>15216</v>
      </c>
    </row>
    <row r="208" spans="1:7" x14ac:dyDescent="0.3">
      <c r="A208" s="136" t="s">
        <v>280</v>
      </c>
      <c r="B208" s="137">
        <v>902</v>
      </c>
      <c r="C208" s="137">
        <v>375</v>
      </c>
      <c r="D208" s="137">
        <v>2217</v>
      </c>
      <c r="E208" s="137">
        <v>189</v>
      </c>
      <c r="F208" s="137">
        <v>180</v>
      </c>
      <c r="G208" s="137">
        <v>3863</v>
      </c>
    </row>
    <row r="209" spans="1:7" x14ac:dyDescent="0.3">
      <c r="A209" s="136" t="s">
        <v>281</v>
      </c>
      <c r="B209" s="137">
        <v>1242</v>
      </c>
      <c r="C209" s="137">
        <v>616</v>
      </c>
      <c r="D209" s="137">
        <v>2666</v>
      </c>
      <c r="E209" s="137">
        <v>274</v>
      </c>
      <c r="F209" s="137">
        <v>251</v>
      </c>
      <c r="G209" s="137">
        <v>5049</v>
      </c>
    </row>
    <row r="210" spans="1:7" x14ac:dyDescent="0.3">
      <c r="A210" s="136" t="s">
        <v>282</v>
      </c>
      <c r="B210" s="137">
        <v>1051</v>
      </c>
      <c r="C210" s="137">
        <v>437</v>
      </c>
      <c r="D210" s="137">
        <v>2480</v>
      </c>
      <c r="E210" s="137">
        <v>205</v>
      </c>
      <c r="F210" s="137">
        <v>140</v>
      </c>
      <c r="G210" s="137">
        <v>4313</v>
      </c>
    </row>
    <row r="211" spans="1:7" x14ac:dyDescent="0.3">
      <c r="A211" s="136" t="s">
        <v>283</v>
      </c>
      <c r="B211" s="137">
        <v>740</v>
      </c>
      <c r="C211" s="137">
        <v>301</v>
      </c>
      <c r="D211" s="137">
        <v>1937</v>
      </c>
      <c r="E211" s="137">
        <v>164</v>
      </c>
      <c r="F211" s="137">
        <v>145</v>
      </c>
      <c r="G211" s="137">
        <v>3287</v>
      </c>
    </row>
    <row r="212" spans="1:7" x14ac:dyDescent="0.3">
      <c r="A212" s="136" t="s">
        <v>284</v>
      </c>
      <c r="B212" s="137">
        <v>6971</v>
      </c>
      <c r="C212" s="137">
        <v>3282</v>
      </c>
      <c r="D212" s="137">
        <v>19795</v>
      </c>
      <c r="E212" s="137">
        <v>1962</v>
      </c>
      <c r="F212" s="137">
        <v>1873</v>
      </c>
      <c r="G212" s="137">
        <v>33883</v>
      </c>
    </row>
    <row r="213" spans="1:7" x14ac:dyDescent="0.3">
      <c r="A213" s="136" t="s">
        <v>285</v>
      </c>
      <c r="B213" s="137">
        <v>1827</v>
      </c>
      <c r="C213" s="137">
        <v>571</v>
      </c>
      <c r="D213" s="137">
        <v>6178</v>
      </c>
      <c r="E213" s="137">
        <v>516</v>
      </c>
      <c r="F213" s="137">
        <v>306</v>
      </c>
      <c r="G213" s="137">
        <v>9398</v>
      </c>
    </row>
    <row r="214" spans="1:7" x14ac:dyDescent="0.3">
      <c r="A214" s="136" t="s">
        <v>286</v>
      </c>
      <c r="B214" s="137">
        <v>1279</v>
      </c>
      <c r="C214" s="137">
        <v>692</v>
      </c>
      <c r="D214" s="137">
        <v>3433</v>
      </c>
      <c r="E214" s="137">
        <v>323</v>
      </c>
      <c r="F214" s="137">
        <v>363</v>
      </c>
      <c r="G214" s="137">
        <v>6090</v>
      </c>
    </row>
    <row r="215" spans="1:7" x14ac:dyDescent="0.3">
      <c r="A215" s="136" t="s">
        <v>287</v>
      </c>
      <c r="B215" s="137">
        <v>1129</v>
      </c>
      <c r="C215" s="137">
        <v>546</v>
      </c>
      <c r="D215" s="137">
        <v>2880</v>
      </c>
      <c r="E215" s="137">
        <v>190</v>
      </c>
      <c r="F215" s="137">
        <v>311</v>
      </c>
      <c r="G215" s="137">
        <v>5056</v>
      </c>
    </row>
    <row r="216" spans="1:7" x14ac:dyDescent="0.3">
      <c r="A216" s="136" t="s">
        <v>288</v>
      </c>
      <c r="B216" s="137">
        <v>389</v>
      </c>
      <c r="C216" s="137">
        <v>240</v>
      </c>
      <c r="D216" s="137">
        <v>1055</v>
      </c>
      <c r="E216" s="137">
        <v>84</v>
      </c>
      <c r="F216" s="137">
        <v>153</v>
      </c>
      <c r="G216" s="137">
        <v>1921</v>
      </c>
    </row>
    <row r="217" spans="1:7" x14ac:dyDescent="0.3">
      <c r="A217" s="136" t="s">
        <v>289</v>
      </c>
      <c r="B217" s="137">
        <v>1542</v>
      </c>
      <c r="C217" s="137">
        <v>562</v>
      </c>
      <c r="D217" s="137">
        <v>5383</v>
      </c>
      <c r="E217" s="137">
        <v>593</v>
      </c>
      <c r="F217" s="137">
        <v>310</v>
      </c>
      <c r="G217" s="137">
        <v>8390</v>
      </c>
    </row>
    <row r="218" spans="1:7" x14ac:dyDescent="0.3">
      <c r="A218" s="136" t="s">
        <v>290</v>
      </c>
      <c r="B218" s="137">
        <v>271</v>
      </c>
      <c r="C218" s="137">
        <v>101</v>
      </c>
      <c r="D218" s="137">
        <v>537</v>
      </c>
      <c r="E218" s="137">
        <v>27</v>
      </c>
      <c r="F218" s="137">
        <v>39</v>
      </c>
      <c r="G218" s="137">
        <v>975</v>
      </c>
    </row>
    <row r="219" spans="1:7" x14ac:dyDescent="0.3">
      <c r="A219" s="136" t="s">
        <v>291</v>
      </c>
      <c r="B219" s="137">
        <v>554</v>
      </c>
      <c r="C219" s="137">
        <v>251</v>
      </c>
      <c r="D219" s="137">
        <v>1019</v>
      </c>
      <c r="E219" s="137">
        <v>114</v>
      </c>
      <c r="F219" s="137">
        <v>86</v>
      </c>
      <c r="G219" s="137">
        <v>2024</v>
      </c>
    </row>
    <row r="220" spans="1:7" ht="28.8" x14ac:dyDescent="0.3">
      <c r="A220" s="136" t="s">
        <v>292</v>
      </c>
      <c r="B220" s="137">
        <v>2540</v>
      </c>
      <c r="C220" s="137">
        <v>1016</v>
      </c>
      <c r="D220" s="137">
        <v>9012</v>
      </c>
      <c r="E220" s="137">
        <v>1048</v>
      </c>
      <c r="F220" s="137">
        <v>560</v>
      </c>
      <c r="G220" s="137">
        <v>14176</v>
      </c>
    </row>
    <row r="221" spans="1:7" x14ac:dyDescent="0.3">
      <c r="A221" s="136" t="s">
        <v>293</v>
      </c>
      <c r="B221" s="137">
        <v>178</v>
      </c>
      <c r="C221" s="137">
        <v>94</v>
      </c>
      <c r="D221" s="137">
        <v>441</v>
      </c>
      <c r="E221" s="137">
        <v>40</v>
      </c>
      <c r="F221" s="137">
        <v>38</v>
      </c>
      <c r="G221" s="137">
        <v>791</v>
      </c>
    </row>
    <row r="222" spans="1:7" x14ac:dyDescent="0.3">
      <c r="A222" s="136" t="s">
        <v>294</v>
      </c>
      <c r="B222" s="137">
        <v>677</v>
      </c>
      <c r="C222" s="137">
        <v>295</v>
      </c>
      <c r="D222" s="137">
        <v>1501</v>
      </c>
      <c r="E222" s="137">
        <v>83</v>
      </c>
      <c r="F222" s="137">
        <v>128</v>
      </c>
      <c r="G222" s="137">
        <v>2684</v>
      </c>
    </row>
    <row r="223" spans="1:7" x14ac:dyDescent="0.3">
      <c r="A223" s="136" t="s">
        <v>295</v>
      </c>
      <c r="B223" s="137">
        <v>756</v>
      </c>
      <c r="C223" s="137">
        <v>228</v>
      </c>
      <c r="D223" s="137">
        <v>1424</v>
      </c>
      <c r="E223" s="137">
        <v>107</v>
      </c>
      <c r="F223" s="137">
        <v>101</v>
      </c>
      <c r="G223" s="137">
        <v>2616</v>
      </c>
    </row>
    <row r="224" spans="1:7" x14ac:dyDescent="0.3">
      <c r="A224" s="136" t="s">
        <v>296</v>
      </c>
      <c r="B224" s="137">
        <v>4752</v>
      </c>
      <c r="C224" s="137">
        <v>1750</v>
      </c>
      <c r="D224" s="137">
        <v>16230</v>
      </c>
      <c r="E224" s="137">
        <v>1569</v>
      </c>
      <c r="F224" s="137">
        <v>1015</v>
      </c>
      <c r="G224" s="137">
        <v>25316</v>
      </c>
    </row>
    <row r="225" spans="1:7" x14ac:dyDescent="0.3">
      <c r="A225" s="136" t="s">
        <v>297</v>
      </c>
      <c r="B225" s="137">
        <v>542</v>
      </c>
      <c r="C225" s="137">
        <v>208</v>
      </c>
      <c r="D225" s="137">
        <v>569</v>
      </c>
      <c r="E225" s="137">
        <v>14</v>
      </c>
      <c r="F225" s="137">
        <v>57</v>
      </c>
      <c r="G225" s="137">
        <v>1390</v>
      </c>
    </row>
    <row r="226" spans="1:7" x14ac:dyDescent="0.3">
      <c r="A226" s="136" t="s">
        <v>298</v>
      </c>
      <c r="B226" s="137">
        <v>2051</v>
      </c>
      <c r="C226" s="137">
        <v>657</v>
      </c>
      <c r="D226" s="137">
        <v>7328</v>
      </c>
      <c r="E226" s="137">
        <v>764</v>
      </c>
      <c r="F226" s="137">
        <v>381</v>
      </c>
      <c r="G226" s="137">
        <v>11181</v>
      </c>
    </row>
    <row r="227" spans="1:7" x14ac:dyDescent="0.3">
      <c r="A227" s="155" t="s">
        <v>299</v>
      </c>
      <c r="B227" s="181">
        <v>616</v>
      </c>
      <c r="C227" s="181">
        <v>300</v>
      </c>
      <c r="D227" s="181">
        <v>1819</v>
      </c>
      <c r="E227" s="181">
        <v>157</v>
      </c>
      <c r="F227" s="181">
        <v>158</v>
      </c>
      <c r="G227" s="181">
        <v>3050</v>
      </c>
    </row>
    <row r="228" spans="1:7" x14ac:dyDescent="0.3">
      <c r="A228" s="158" t="s">
        <v>300</v>
      </c>
      <c r="B228" s="173">
        <v>1249</v>
      </c>
      <c r="C228" s="173">
        <v>676</v>
      </c>
      <c r="D228" s="173">
        <v>2884</v>
      </c>
      <c r="E228" s="173">
        <v>229</v>
      </c>
      <c r="F228" s="173">
        <v>258</v>
      </c>
      <c r="G228" s="173">
        <v>5296</v>
      </c>
    </row>
    <row r="229" spans="1:7" x14ac:dyDescent="0.3">
      <c r="A229" s="183" t="s">
        <v>25</v>
      </c>
      <c r="B229" s="184">
        <v>53055</v>
      </c>
      <c r="C229" s="184">
        <v>21104</v>
      </c>
      <c r="D229" s="184">
        <v>160824</v>
      </c>
      <c r="E229" s="184">
        <v>16010</v>
      </c>
      <c r="F229" s="184">
        <v>10879</v>
      </c>
      <c r="G229" s="184">
        <v>261872</v>
      </c>
    </row>
    <row r="230" spans="1:7" x14ac:dyDescent="0.3">
      <c r="A230" s="157"/>
      <c r="B230" s="157"/>
      <c r="C230" s="157"/>
      <c r="D230" s="157"/>
    </row>
    <row r="231" spans="1:7" x14ac:dyDescent="0.3">
      <c r="A231" s="157"/>
      <c r="B231" s="157"/>
      <c r="C231" s="157"/>
      <c r="D231" s="157"/>
    </row>
    <row r="232" spans="1:7" x14ac:dyDescent="0.3">
      <c r="A232" s="157"/>
      <c r="B232" s="157"/>
      <c r="C232" s="157"/>
      <c r="D232" s="157"/>
    </row>
    <row r="233" spans="1:7" x14ac:dyDescent="0.3">
      <c r="A233" s="186" t="s">
        <v>513</v>
      </c>
    </row>
    <row r="234" spans="1:7" x14ac:dyDescent="0.3">
      <c r="A234" s="157"/>
      <c r="B234" s="666" t="s">
        <v>487</v>
      </c>
      <c r="C234" s="666"/>
      <c r="D234" s="666"/>
      <c r="E234" s="666"/>
      <c r="F234" s="666"/>
      <c r="G234" s="91"/>
    </row>
    <row r="235" spans="1:7" x14ac:dyDescent="0.3">
      <c r="A235" s="159" t="s">
        <v>532</v>
      </c>
      <c r="B235" s="188" t="s">
        <v>127</v>
      </c>
      <c r="C235" s="188" t="s">
        <v>128</v>
      </c>
      <c r="D235" s="188" t="s">
        <v>129</v>
      </c>
      <c r="E235" s="188" t="s">
        <v>11</v>
      </c>
      <c r="F235" s="188" t="s">
        <v>130</v>
      </c>
      <c r="G235" s="160" t="s">
        <v>25</v>
      </c>
    </row>
    <row r="236" spans="1:7" x14ac:dyDescent="0.3">
      <c r="A236" s="156" t="s">
        <v>301</v>
      </c>
      <c r="B236" s="182">
        <v>1894</v>
      </c>
      <c r="C236" s="182">
        <v>679</v>
      </c>
      <c r="D236" s="182">
        <v>6178</v>
      </c>
      <c r="E236" s="182">
        <v>475</v>
      </c>
      <c r="F236" s="182">
        <v>440</v>
      </c>
      <c r="G236" s="182">
        <v>9666</v>
      </c>
    </row>
    <row r="237" spans="1:7" x14ac:dyDescent="0.3">
      <c r="A237" s="136" t="s">
        <v>302</v>
      </c>
      <c r="B237" s="137">
        <v>1924</v>
      </c>
      <c r="C237" s="137">
        <v>591</v>
      </c>
      <c r="D237" s="137">
        <v>2142</v>
      </c>
      <c r="E237" s="137">
        <v>96</v>
      </c>
      <c r="F237" s="137">
        <v>186</v>
      </c>
      <c r="G237" s="137">
        <v>4939</v>
      </c>
    </row>
    <row r="238" spans="1:7" x14ac:dyDescent="0.3">
      <c r="A238" s="136" t="s">
        <v>303</v>
      </c>
      <c r="B238" s="137">
        <v>729</v>
      </c>
      <c r="C238" s="137">
        <v>212</v>
      </c>
      <c r="D238" s="137">
        <v>839</v>
      </c>
      <c r="E238" s="137">
        <v>30</v>
      </c>
      <c r="F238" s="137">
        <v>90</v>
      </c>
      <c r="G238" s="137">
        <v>1900</v>
      </c>
    </row>
    <row r="239" spans="1:7" x14ac:dyDescent="0.3">
      <c r="A239" s="136" t="s">
        <v>304</v>
      </c>
      <c r="B239" s="137">
        <v>959</v>
      </c>
      <c r="C239" s="137">
        <v>338</v>
      </c>
      <c r="D239" s="137">
        <v>2436</v>
      </c>
      <c r="E239" s="137">
        <v>186</v>
      </c>
      <c r="F239" s="137">
        <v>175</v>
      </c>
      <c r="G239" s="137">
        <v>4094</v>
      </c>
    </row>
    <row r="240" spans="1:7" x14ac:dyDescent="0.3">
      <c r="A240" s="136" t="s">
        <v>305</v>
      </c>
      <c r="B240" s="137">
        <v>1408</v>
      </c>
      <c r="C240" s="137">
        <v>326</v>
      </c>
      <c r="D240" s="137">
        <v>2068</v>
      </c>
      <c r="E240" s="137">
        <v>132</v>
      </c>
      <c r="F240" s="137">
        <v>124</v>
      </c>
      <c r="G240" s="137">
        <v>4058</v>
      </c>
    </row>
    <row r="241" spans="1:7" x14ac:dyDescent="0.3">
      <c r="A241" s="136" t="s">
        <v>306</v>
      </c>
      <c r="B241" s="137">
        <v>1068</v>
      </c>
      <c r="C241" s="137">
        <v>252</v>
      </c>
      <c r="D241" s="137">
        <v>2264</v>
      </c>
      <c r="E241" s="137">
        <v>271</v>
      </c>
      <c r="F241" s="137">
        <v>98</v>
      </c>
      <c r="G241" s="137">
        <v>3953</v>
      </c>
    </row>
    <row r="242" spans="1:7" x14ac:dyDescent="0.3">
      <c r="A242" s="136" t="s">
        <v>307</v>
      </c>
      <c r="B242" s="137">
        <v>671</v>
      </c>
      <c r="C242" s="137">
        <v>124</v>
      </c>
      <c r="D242" s="137">
        <v>504</v>
      </c>
      <c r="E242" s="137">
        <v>20</v>
      </c>
      <c r="F242" s="137">
        <v>29</v>
      </c>
      <c r="G242" s="137">
        <v>1348</v>
      </c>
    </row>
    <row r="243" spans="1:7" x14ac:dyDescent="0.3">
      <c r="A243" s="136" t="s">
        <v>308</v>
      </c>
      <c r="B243" s="137">
        <v>328</v>
      </c>
      <c r="C243" s="137">
        <v>131</v>
      </c>
      <c r="D243" s="137">
        <v>770</v>
      </c>
      <c r="E243" s="137">
        <v>37</v>
      </c>
      <c r="F243" s="137">
        <v>43</v>
      </c>
      <c r="G243" s="137">
        <v>1309</v>
      </c>
    </row>
    <row r="244" spans="1:7" x14ac:dyDescent="0.3">
      <c r="A244" s="136" t="s">
        <v>309</v>
      </c>
      <c r="B244" s="137">
        <v>1329</v>
      </c>
      <c r="C244" s="137">
        <v>363</v>
      </c>
      <c r="D244" s="137">
        <v>2444</v>
      </c>
      <c r="E244" s="137">
        <v>145</v>
      </c>
      <c r="F244" s="137">
        <v>182</v>
      </c>
      <c r="G244" s="137">
        <v>4463</v>
      </c>
    </row>
    <row r="245" spans="1:7" x14ac:dyDescent="0.3">
      <c r="A245" s="136" t="s">
        <v>310</v>
      </c>
      <c r="B245" s="137">
        <v>754</v>
      </c>
      <c r="C245" s="137">
        <v>301</v>
      </c>
      <c r="D245" s="137">
        <v>984</v>
      </c>
      <c r="E245" s="137">
        <v>46</v>
      </c>
      <c r="F245" s="137">
        <v>106</v>
      </c>
      <c r="G245" s="137">
        <v>2191</v>
      </c>
    </row>
    <row r="246" spans="1:7" x14ac:dyDescent="0.3">
      <c r="A246" s="136" t="s">
        <v>311</v>
      </c>
      <c r="B246" s="137">
        <v>854</v>
      </c>
      <c r="C246" s="137">
        <v>268</v>
      </c>
      <c r="D246" s="137">
        <v>2025</v>
      </c>
      <c r="E246" s="137">
        <v>156</v>
      </c>
      <c r="F246" s="137">
        <v>146</v>
      </c>
      <c r="G246" s="137">
        <v>3449</v>
      </c>
    </row>
    <row r="247" spans="1:7" x14ac:dyDescent="0.3">
      <c r="A247" s="136" t="s">
        <v>312</v>
      </c>
      <c r="B247" s="137">
        <v>1575</v>
      </c>
      <c r="C247" s="137">
        <v>494</v>
      </c>
      <c r="D247" s="137">
        <v>3362</v>
      </c>
      <c r="E247" s="137">
        <v>282</v>
      </c>
      <c r="F247" s="137">
        <v>250</v>
      </c>
      <c r="G247" s="137">
        <v>5963</v>
      </c>
    </row>
    <row r="248" spans="1:7" x14ac:dyDescent="0.3">
      <c r="A248" s="136" t="s">
        <v>313</v>
      </c>
      <c r="B248" s="137">
        <v>1107</v>
      </c>
      <c r="C248" s="137">
        <v>338</v>
      </c>
      <c r="D248" s="137">
        <v>2680</v>
      </c>
      <c r="E248" s="137">
        <v>241</v>
      </c>
      <c r="F248" s="137">
        <v>202</v>
      </c>
      <c r="G248" s="137">
        <v>4568</v>
      </c>
    </row>
    <row r="249" spans="1:7" x14ac:dyDescent="0.3">
      <c r="A249" s="136" t="s">
        <v>314</v>
      </c>
      <c r="B249" s="137">
        <v>617</v>
      </c>
      <c r="C249" s="137">
        <v>210</v>
      </c>
      <c r="D249" s="137">
        <v>737</v>
      </c>
      <c r="E249" s="137">
        <v>29</v>
      </c>
      <c r="F249" s="137">
        <v>54</v>
      </c>
      <c r="G249" s="137">
        <v>1647</v>
      </c>
    </row>
    <row r="250" spans="1:7" x14ac:dyDescent="0.3">
      <c r="A250" s="136" t="s">
        <v>315</v>
      </c>
      <c r="B250" s="137">
        <v>415</v>
      </c>
      <c r="C250" s="137">
        <v>115</v>
      </c>
      <c r="D250" s="137">
        <v>801</v>
      </c>
      <c r="E250" s="137">
        <v>37</v>
      </c>
      <c r="F250" s="137">
        <v>52</v>
      </c>
      <c r="G250" s="137">
        <v>1420</v>
      </c>
    </row>
    <row r="251" spans="1:7" x14ac:dyDescent="0.3">
      <c r="A251" s="136" t="s">
        <v>316</v>
      </c>
      <c r="B251" s="137">
        <v>530</v>
      </c>
      <c r="C251" s="137">
        <v>215</v>
      </c>
      <c r="D251" s="137">
        <v>699</v>
      </c>
      <c r="E251" s="137">
        <v>30</v>
      </c>
      <c r="F251" s="137">
        <v>73</v>
      </c>
      <c r="G251" s="137">
        <v>1547</v>
      </c>
    </row>
    <row r="252" spans="1:7" x14ac:dyDescent="0.3">
      <c r="A252" s="136" t="s">
        <v>317</v>
      </c>
      <c r="B252" s="137">
        <v>658</v>
      </c>
      <c r="C252" s="137">
        <v>134</v>
      </c>
      <c r="D252" s="137">
        <v>546</v>
      </c>
      <c r="E252" s="137">
        <v>34</v>
      </c>
      <c r="F252" s="137">
        <v>47</v>
      </c>
      <c r="G252" s="137">
        <v>1419</v>
      </c>
    </row>
    <row r="253" spans="1:7" x14ac:dyDescent="0.3">
      <c r="A253" s="136" t="s">
        <v>318</v>
      </c>
      <c r="B253" s="137">
        <v>1917</v>
      </c>
      <c r="C253" s="137">
        <v>599</v>
      </c>
      <c r="D253" s="137">
        <v>3069</v>
      </c>
      <c r="E253" s="137">
        <v>215</v>
      </c>
      <c r="F253" s="137">
        <v>225</v>
      </c>
      <c r="G253" s="137">
        <v>6025</v>
      </c>
    </row>
    <row r="254" spans="1:7" x14ac:dyDescent="0.3">
      <c r="A254" s="136" t="s">
        <v>319</v>
      </c>
      <c r="B254" s="137">
        <v>2797</v>
      </c>
      <c r="C254" s="137">
        <v>1052</v>
      </c>
      <c r="D254" s="137">
        <v>5126</v>
      </c>
      <c r="E254" s="137">
        <v>460</v>
      </c>
      <c r="F254" s="137">
        <v>526</v>
      </c>
      <c r="G254" s="137">
        <v>9961</v>
      </c>
    </row>
    <row r="255" spans="1:7" x14ac:dyDescent="0.3">
      <c r="A255" s="136" t="s">
        <v>320</v>
      </c>
      <c r="B255" s="137">
        <v>287</v>
      </c>
      <c r="C255" s="137">
        <v>103</v>
      </c>
      <c r="D255" s="137">
        <v>617</v>
      </c>
      <c r="E255" s="137">
        <v>36</v>
      </c>
      <c r="F255" s="137">
        <v>42</v>
      </c>
      <c r="G255" s="137">
        <v>1085</v>
      </c>
    </row>
    <row r="256" spans="1:7" x14ac:dyDescent="0.3">
      <c r="A256" s="136" t="s">
        <v>321</v>
      </c>
      <c r="B256" s="137">
        <v>1354</v>
      </c>
      <c r="C256" s="137">
        <v>392</v>
      </c>
      <c r="D256" s="137">
        <v>2684</v>
      </c>
      <c r="E256" s="137">
        <v>245</v>
      </c>
      <c r="F256" s="137">
        <v>199</v>
      </c>
      <c r="G256" s="137">
        <v>4874</v>
      </c>
    </row>
    <row r="257" spans="1:7" x14ac:dyDescent="0.3">
      <c r="A257" s="136" t="s">
        <v>322</v>
      </c>
      <c r="B257" s="137">
        <v>1013</v>
      </c>
      <c r="C257" s="137">
        <v>211</v>
      </c>
      <c r="D257" s="137">
        <v>2154</v>
      </c>
      <c r="E257" s="137">
        <v>160</v>
      </c>
      <c r="F257" s="137">
        <v>125</v>
      </c>
      <c r="G257" s="137">
        <v>3663</v>
      </c>
    </row>
    <row r="258" spans="1:7" x14ac:dyDescent="0.3">
      <c r="A258" s="136" t="s">
        <v>323</v>
      </c>
      <c r="B258" s="137">
        <v>741</v>
      </c>
      <c r="C258" s="137">
        <v>304</v>
      </c>
      <c r="D258" s="137">
        <v>1200</v>
      </c>
      <c r="E258" s="137">
        <v>66</v>
      </c>
      <c r="F258" s="137">
        <v>92</v>
      </c>
      <c r="G258" s="137">
        <v>2403</v>
      </c>
    </row>
    <row r="259" spans="1:7" x14ac:dyDescent="0.3">
      <c r="A259" s="136" t="s">
        <v>324</v>
      </c>
      <c r="B259" s="137">
        <v>407</v>
      </c>
      <c r="C259" s="137">
        <v>167</v>
      </c>
      <c r="D259" s="137">
        <v>1132</v>
      </c>
      <c r="E259" s="137">
        <v>60</v>
      </c>
      <c r="F259" s="137">
        <v>91</v>
      </c>
      <c r="G259" s="137">
        <v>1857</v>
      </c>
    </row>
    <row r="260" spans="1:7" x14ac:dyDescent="0.3">
      <c r="A260" s="136" t="s">
        <v>325</v>
      </c>
      <c r="B260" s="137">
        <v>895</v>
      </c>
      <c r="C260" s="137">
        <v>317</v>
      </c>
      <c r="D260" s="137">
        <v>939</v>
      </c>
      <c r="E260" s="137">
        <v>56</v>
      </c>
      <c r="F260" s="137">
        <v>118</v>
      </c>
      <c r="G260" s="137">
        <v>2325</v>
      </c>
    </row>
    <row r="261" spans="1:7" x14ac:dyDescent="0.3">
      <c r="A261" s="136" t="s">
        <v>326</v>
      </c>
      <c r="B261" s="137">
        <v>9094</v>
      </c>
      <c r="C261" s="137">
        <v>2949</v>
      </c>
      <c r="D261" s="137">
        <v>25921</v>
      </c>
      <c r="E261" s="137">
        <v>2940</v>
      </c>
      <c r="F261" s="137">
        <v>1770</v>
      </c>
      <c r="G261" s="137">
        <v>42674</v>
      </c>
    </row>
    <row r="262" spans="1:7" x14ac:dyDescent="0.3">
      <c r="A262" s="136" t="s">
        <v>327</v>
      </c>
      <c r="B262" s="137">
        <v>1212</v>
      </c>
      <c r="C262" s="137">
        <v>326</v>
      </c>
      <c r="D262" s="137">
        <v>1166</v>
      </c>
      <c r="E262" s="137">
        <v>63</v>
      </c>
      <c r="F262" s="137">
        <v>98</v>
      </c>
      <c r="G262" s="137">
        <v>2865</v>
      </c>
    </row>
    <row r="263" spans="1:7" x14ac:dyDescent="0.3">
      <c r="A263" s="136" t="s">
        <v>328</v>
      </c>
      <c r="B263" s="137">
        <v>716</v>
      </c>
      <c r="C263" s="137">
        <v>221</v>
      </c>
      <c r="D263" s="137">
        <v>847</v>
      </c>
      <c r="E263" s="137">
        <v>45</v>
      </c>
      <c r="F263" s="137">
        <v>82</v>
      </c>
      <c r="G263" s="137">
        <v>1911</v>
      </c>
    </row>
    <row r="264" spans="1:7" x14ac:dyDescent="0.3">
      <c r="A264" s="136" t="s">
        <v>329</v>
      </c>
      <c r="B264" s="137">
        <v>994</v>
      </c>
      <c r="C264" s="137">
        <v>380</v>
      </c>
      <c r="D264" s="137">
        <v>2543</v>
      </c>
      <c r="E264" s="137">
        <v>169</v>
      </c>
      <c r="F264" s="137">
        <v>141</v>
      </c>
      <c r="G264" s="137">
        <v>4227</v>
      </c>
    </row>
    <row r="265" spans="1:7" x14ac:dyDescent="0.3">
      <c r="A265" s="136" t="s">
        <v>330</v>
      </c>
      <c r="B265" s="137">
        <v>1629</v>
      </c>
      <c r="C265" s="137">
        <v>547</v>
      </c>
      <c r="D265" s="137">
        <v>4478</v>
      </c>
      <c r="E265" s="137">
        <v>334</v>
      </c>
      <c r="F265" s="137">
        <v>258</v>
      </c>
      <c r="G265" s="137">
        <v>7246</v>
      </c>
    </row>
    <row r="266" spans="1:7" x14ac:dyDescent="0.3">
      <c r="A266" s="136" t="s">
        <v>331</v>
      </c>
      <c r="B266" s="137">
        <v>1181</v>
      </c>
      <c r="C266" s="137">
        <v>405</v>
      </c>
      <c r="D266" s="137">
        <v>2381</v>
      </c>
      <c r="E266" s="137">
        <v>182</v>
      </c>
      <c r="F266" s="137">
        <v>169</v>
      </c>
      <c r="G266" s="137">
        <v>4318</v>
      </c>
    </row>
    <row r="267" spans="1:7" x14ac:dyDescent="0.3">
      <c r="A267" s="136" t="s">
        <v>332</v>
      </c>
      <c r="B267" s="137">
        <v>2534</v>
      </c>
      <c r="C267" s="137">
        <v>680</v>
      </c>
      <c r="D267" s="137">
        <v>6166</v>
      </c>
      <c r="E267" s="137">
        <v>480</v>
      </c>
      <c r="F267" s="137">
        <v>404</v>
      </c>
      <c r="G267" s="137">
        <v>10264</v>
      </c>
    </row>
    <row r="268" spans="1:7" x14ac:dyDescent="0.3">
      <c r="A268" s="183" t="s">
        <v>25</v>
      </c>
      <c r="B268" s="184">
        <v>43591</v>
      </c>
      <c r="C268" s="184">
        <v>13744</v>
      </c>
      <c r="D268" s="184">
        <v>91902</v>
      </c>
      <c r="E268" s="184">
        <v>7758</v>
      </c>
      <c r="F268" s="184">
        <v>6637</v>
      </c>
      <c r="G268" s="184">
        <v>163632</v>
      </c>
    </row>
    <row r="269" spans="1:7" x14ac:dyDescent="0.3">
      <c r="A269" s="157"/>
      <c r="B269" s="157"/>
      <c r="C269" s="157"/>
      <c r="D269" s="157"/>
    </row>
    <row r="270" spans="1:7" x14ac:dyDescent="0.3">
      <c r="A270" s="157"/>
      <c r="B270" s="157"/>
      <c r="C270" s="157"/>
      <c r="D270" s="157"/>
    </row>
    <row r="271" spans="1:7" x14ac:dyDescent="0.3">
      <c r="A271" s="157"/>
      <c r="B271" s="157"/>
      <c r="C271" s="157"/>
      <c r="D271" s="157"/>
    </row>
    <row r="272" spans="1:7" x14ac:dyDescent="0.3">
      <c r="A272" s="157"/>
      <c r="B272" s="157"/>
      <c r="C272" s="157"/>
      <c r="D272" s="157"/>
    </row>
    <row r="273" spans="1:7" x14ac:dyDescent="0.3">
      <c r="A273" s="186" t="s">
        <v>514</v>
      </c>
    </row>
    <row r="274" spans="1:7" x14ac:dyDescent="0.3">
      <c r="A274" s="157"/>
      <c r="B274" s="666" t="s">
        <v>487</v>
      </c>
      <c r="C274" s="666"/>
      <c r="D274" s="666"/>
      <c r="E274" s="666"/>
      <c r="F274" s="666"/>
      <c r="G274" s="91"/>
    </row>
    <row r="275" spans="1:7" x14ac:dyDescent="0.3">
      <c r="A275" s="159" t="s">
        <v>532</v>
      </c>
      <c r="B275" s="188" t="s">
        <v>127</v>
      </c>
      <c r="C275" s="188" t="s">
        <v>128</v>
      </c>
      <c r="D275" s="188" t="s">
        <v>129</v>
      </c>
      <c r="E275" s="188" t="s">
        <v>11</v>
      </c>
      <c r="F275" s="188" t="s">
        <v>130</v>
      </c>
      <c r="G275" s="160" t="s">
        <v>25</v>
      </c>
    </row>
    <row r="276" spans="1:7" x14ac:dyDescent="0.3">
      <c r="A276" s="156" t="s">
        <v>334</v>
      </c>
      <c r="B276" s="182">
        <v>1507</v>
      </c>
      <c r="C276" s="182">
        <v>547</v>
      </c>
      <c r="D276" s="182">
        <v>4869</v>
      </c>
      <c r="E276" s="182">
        <v>370</v>
      </c>
      <c r="F276" s="182">
        <v>324</v>
      </c>
      <c r="G276" s="182">
        <v>7617</v>
      </c>
    </row>
    <row r="277" spans="1:7" x14ac:dyDescent="0.3">
      <c r="A277" s="136" t="s">
        <v>335</v>
      </c>
      <c r="B277" s="137">
        <v>1888</v>
      </c>
      <c r="C277" s="137">
        <v>462</v>
      </c>
      <c r="D277" s="137">
        <v>2480</v>
      </c>
      <c r="E277" s="137">
        <v>130</v>
      </c>
      <c r="F277" s="137">
        <v>214</v>
      </c>
      <c r="G277" s="137">
        <v>5174</v>
      </c>
    </row>
    <row r="278" spans="1:7" x14ac:dyDescent="0.3">
      <c r="A278" s="136" t="s">
        <v>336</v>
      </c>
      <c r="B278" s="137">
        <v>1431</v>
      </c>
      <c r="C278" s="137">
        <v>604</v>
      </c>
      <c r="D278" s="137">
        <v>4340</v>
      </c>
      <c r="E278" s="137">
        <v>391</v>
      </c>
      <c r="F278" s="137">
        <v>422</v>
      </c>
      <c r="G278" s="137">
        <v>7188</v>
      </c>
    </row>
    <row r="279" spans="1:7" x14ac:dyDescent="0.3">
      <c r="A279" s="136" t="s">
        <v>337</v>
      </c>
      <c r="B279" s="137">
        <v>193</v>
      </c>
      <c r="C279" s="137">
        <v>41</v>
      </c>
      <c r="D279" s="137">
        <v>287</v>
      </c>
      <c r="E279" s="137">
        <v>9</v>
      </c>
      <c r="F279" s="137">
        <v>10</v>
      </c>
      <c r="G279" s="137">
        <v>540</v>
      </c>
    </row>
    <row r="280" spans="1:7" x14ac:dyDescent="0.3">
      <c r="A280" s="136" t="s">
        <v>338</v>
      </c>
      <c r="B280" s="137">
        <v>541</v>
      </c>
      <c r="C280" s="137">
        <v>200</v>
      </c>
      <c r="D280" s="137">
        <v>1388</v>
      </c>
      <c r="E280" s="137">
        <v>79</v>
      </c>
      <c r="F280" s="137">
        <v>123</v>
      </c>
      <c r="G280" s="137">
        <v>2331</v>
      </c>
    </row>
    <row r="281" spans="1:7" x14ac:dyDescent="0.3">
      <c r="A281" s="136" t="s">
        <v>339</v>
      </c>
      <c r="B281" s="137">
        <v>302</v>
      </c>
      <c r="C281" s="137">
        <v>59</v>
      </c>
      <c r="D281" s="137">
        <v>316</v>
      </c>
      <c r="E281" s="137">
        <v>11</v>
      </c>
      <c r="F281" s="137">
        <v>23</v>
      </c>
      <c r="G281" s="137">
        <v>711</v>
      </c>
    </row>
    <row r="282" spans="1:7" x14ac:dyDescent="0.3">
      <c r="A282" s="136" t="s">
        <v>340</v>
      </c>
      <c r="B282" s="137">
        <v>178</v>
      </c>
      <c r="C282" s="137">
        <v>55</v>
      </c>
      <c r="D282" s="137">
        <v>392</v>
      </c>
      <c r="E282" s="137">
        <v>16</v>
      </c>
      <c r="F282" s="137">
        <v>34</v>
      </c>
      <c r="G282" s="137">
        <v>675</v>
      </c>
    </row>
    <row r="283" spans="1:7" x14ac:dyDescent="0.3">
      <c r="A283" s="136" t="s">
        <v>341</v>
      </c>
      <c r="B283" s="137">
        <v>579</v>
      </c>
      <c r="C283" s="137">
        <v>162</v>
      </c>
      <c r="D283" s="137">
        <v>1010</v>
      </c>
      <c r="E283" s="137">
        <v>55</v>
      </c>
      <c r="F283" s="137">
        <v>117</v>
      </c>
      <c r="G283" s="137">
        <v>1923</v>
      </c>
    </row>
    <row r="284" spans="1:7" x14ac:dyDescent="0.3">
      <c r="A284" s="136" t="s">
        <v>342</v>
      </c>
      <c r="B284" s="137">
        <v>749</v>
      </c>
      <c r="C284" s="137">
        <v>209</v>
      </c>
      <c r="D284" s="137">
        <v>1214</v>
      </c>
      <c r="E284" s="137">
        <v>93</v>
      </c>
      <c r="F284" s="137">
        <v>82</v>
      </c>
      <c r="G284" s="137">
        <v>2347</v>
      </c>
    </row>
    <row r="285" spans="1:7" x14ac:dyDescent="0.3">
      <c r="A285" s="136" t="s">
        <v>343</v>
      </c>
      <c r="B285" s="137">
        <v>695</v>
      </c>
      <c r="C285" s="137">
        <v>218</v>
      </c>
      <c r="D285" s="137">
        <v>1934</v>
      </c>
      <c r="E285" s="137">
        <v>168</v>
      </c>
      <c r="F285" s="137">
        <v>110</v>
      </c>
      <c r="G285" s="137">
        <v>3125</v>
      </c>
    </row>
    <row r="286" spans="1:7" x14ac:dyDescent="0.3">
      <c r="A286" s="136" t="s">
        <v>344</v>
      </c>
      <c r="B286" s="137">
        <v>144</v>
      </c>
      <c r="C286" s="137">
        <v>21</v>
      </c>
      <c r="D286" s="137">
        <v>232</v>
      </c>
      <c r="E286" s="137">
        <v>6</v>
      </c>
      <c r="F286" s="137">
        <v>7</v>
      </c>
      <c r="G286" s="137">
        <v>410</v>
      </c>
    </row>
    <row r="287" spans="1:7" x14ac:dyDescent="0.3">
      <c r="A287" s="136" t="s">
        <v>345</v>
      </c>
      <c r="B287" s="137">
        <v>417</v>
      </c>
      <c r="C287" s="137">
        <v>138</v>
      </c>
      <c r="D287" s="137">
        <v>588</v>
      </c>
      <c r="E287" s="137">
        <v>38</v>
      </c>
      <c r="F287" s="137">
        <v>53</v>
      </c>
      <c r="G287" s="137">
        <v>1234</v>
      </c>
    </row>
    <row r="288" spans="1:7" x14ac:dyDescent="0.3">
      <c r="A288" s="136" t="s">
        <v>346</v>
      </c>
      <c r="B288" s="137">
        <v>628</v>
      </c>
      <c r="C288" s="137">
        <v>214</v>
      </c>
      <c r="D288" s="137">
        <v>1878</v>
      </c>
      <c r="E288" s="137">
        <v>201</v>
      </c>
      <c r="F288" s="137">
        <v>123</v>
      </c>
      <c r="G288" s="137">
        <v>3044</v>
      </c>
    </row>
    <row r="289" spans="1:7" x14ac:dyDescent="0.3">
      <c r="A289" s="136" t="s">
        <v>347</v>
      </c>
      <c r="B289" s="137">
        <v>1270</v>
      </c>
      <c r="C289" s="137">
        <v>361</v>
      </c>
      <c r="D289" s="137">
        <v>1467</v>
      </c>
      <c r="E289" s="137">
        <v>74</v>
      </c>
      <c r="F289" s="137">
        <v>113</v>
      </c>
      <c r="G289" s="137">
        <v>3285</v>
      </c>
    </row>
    <row r="290" spans="1:7" x14ac:dyDescent="0.3">
      <c r="A290" s="136" t="s">
        <v>348</v>
      </c>
      <c r="B290" s="137">
        <v>1228</v>
      </c>
      <c r="C290" s="137">
        <v>333</v>
      </c>
      <c r="D290" s="137">
        <v>1189</v>
      </c>
      <c r="E290" s="137">
        <v>63</v>
      </c>
      <c r="F290" s="137">
        <v>96</v>
      </c>
      <c r="G290" s="137">
        <v>2909</v>
      </c>
    </row>
    <row r="291" spans="1:7" x14ac:dyDescent="0.3">
      <c r="A291" s="136" t="s">
        <v>349</v>
      </c>
      <c r="B291" s="137">
        <v>5455</v>
      </c>
      <c r="C291" s="137">
        <v>2892</v>
      </c>
      <c r="D291" s="137">
        <v>17096</v>
      </c>
      <c r="E291" s="137">
        <v>2220</v>
      </c>
      <c r="F291" s="137">
        <v>1838</v>
      </c>
      <c r="G291" s="137">
        <v>29501</v>
      </c>
    </row>
    <row r="292" spans="1:7" x14ac:dyDescent="0.3">
      <c r="A292" s="136" t="s">
        <v>350</v>
      </c>
      <c r="B292" s="137">
        <v>118</v>
      </c>
      <c r="C292" s="137">
        <v>15</v>
      </c>
      <c r="D292" s="137">
        <v>244</v>
      </c>
      <c r="E292" s="137">
        <v>19</v>
      </c>
      <c r="F292" s="137">
        <v>9</v>
      </c>
      <c r="G292" s="137">
        <v>405</v>
      </c>
    </row>
    <row r="293" spans="1:7" x14ac:dyDescent="0.3">
      <c r="A293" s="136" t="s">
        <v>351</v>
      </c>
      <c r="B293" s="137">
        <v>6448</v>
      </c>
      <c r="C293" s="137">
        <v>2241</v>
      </c>
      <c r="D293" s="137">
        <v>17969</v>
      </c>
      <c r="E293" s="137">
        <v>1841</v>
      </c>
      <c r="F293" s="137">
        <v>1545</v>
      </c>
      <c r="G293" s="137">
        <v>30044</v>
      </c>
    </row>
    <row r="294" spans="1:7" x14ac:dyDescent="0.3">
      <c r="A294" s="136" t="s">
        <v>352</v>
      </c>
      <c r="B294" s="137">
        <v>348</v>
      </c>
      <c r="C294" s="137">
        <v>187</v>
      </c>
      <c r="D294" s="137">
        <v>791</v>
      </c>
      <c r="E294" s="137">
        <v>60</v>
      </c>
      <c r="F294" s="137">
        <v>91</v>
      </c>
      <c r="G294" s="137">
        <v>1477</v>
      </c>
    </row>
    <row r="295" spans="1:7" x14ac:dyDescent="0.3">
      <c r="A295" s="136" t="s">
        <v>353</v>
      </c>
      <c r="B295" s="137">
        <v>1076</v>
      </c>
      <c r="C295" s="137">
        <v>319</v>
      </c>
      <c r="D295" s="137">
        <v>3548</v>
      </c>
      <c r="E295" s="137">
        <v>370</v>
      </c>
      <c r="F295" s="137">
        <v>180</v>
      </c>
      <c r="G295" s="137">
        <v>5493</v>
      </c>
    </row>
    <row r="296" spans="1:7" x14ac:dyDescent="0.3">
      <c r="A296" s="136" t="s">
        <v>354</v>
      </c>
      <c r="B296" s="137">
        <v>250</v>
      </c>
      <c r="C296" s="137">
        <v>69</v>
      </c>
      <c r="D296" s="137">
        <v>348</v>
      </c>
      <c r="E296" s="137">
        <v>13</v>
      </c>
      <c r="F296" s="137">
        <v>37</v>
      </c>
      <c r="G296" s="137">
        <v>717</v>
      </c>
    </row>
    <row r="297" spans="1:7" x14ac:dyDescent="0.3">
      <c r="A297" s="136" t="s">
        <v>355</v>
      </c>
      <c r="B297" s="137">
        <v>980</v>
      </c>
      <c r="C297" s="137">
        <v>448</v>
      </c>
      <c r="D297" s="137">
        <v>2660</v>
      </c>
      <c r="E297" s="137">
        <v>256</v>
      </c>
      <c r="F297" s="137">
        <v>244</v>
      </c>
      <c r="G297" s="137">
        <v>4588</v>
      </c>
    </row>
    <row r="298" spans="1:7" x14ac:dyDescent="0.3">
      <c r="A298" s="136" t="s">
        <v>356</v>
      </c>
      <c r="B298" s="137">
        <v>485</v>
      </c>
      <c r="C298" s="137">
        <v>283</v>
      </c>
      <c r="D298" s="137">
        <v>1180</v>
      </c>
      <c r="E298" s="137">
        <v>87</v>
      </c>
      <c r="F298" s="137">
        <v>131</v>
      </c>
      <c r="G298" s="137">
        <v>2166</v>
      </c>
    </row>
    <row r="299" spans="1:7" x14ac:dyDescent="0.3">
      <c r="A299" s="136" t="s">
        <v>357</v>
      </c>
      <c r="B299" s="137">
        <v>252</v>
      </c>
      <c r="C299" s="137">
        <v>100</v>
      </c>
      <c r="D299" s="137">
        <v>462</v>
      </c>
      <c r="E299" s="137">
        <v>27</v>
      </c>
      <c r="F299" s="137">
        <v>43</v>
      </c>
      <c r="G299" s="137">
        <v>884</v>
      </c>
    </row>
    <row r="300" spans="1:7" x14ac:dyDescent="0.3">
      <c r="A300" s="136" t="s">
        <v>358</v>
      </c>
      <c r="B300" s="137">
        <v>795</v>
      </c>
      <c r="C300" s="137">
        <v>300</v>
      </c>
      <c r="D300" s="137">
        <v>1691</v>
      </c>
      <c r="E300" s="137">
        <v>77</v>
      </c>
      <c r="F300" s="137">
        <v>207</v>
      </c>
      <c r="G300" s="137">
        <v>3070</v>
      </c>
    </row>
    <row r="301" spans="1:7" x14ac:dyDescent="0.3">
      <c r="A301" s="136" t="s">
        <v>359</v>
      </c>
      <c r="B301" s="137">
        <v>522</v>
      </c>
      <c r="C301" s="137">
        <v>121</v>
      </c>
      <c r="D301" s="137">
        <v>656</v>
      </c>
      <c r="E301" s="137">
        <v>36</v>
      </c>
      <c r="F301" s="137">
        <v>53</v>
      </c>
      <c r="G301" s="137">
        <v>1388</v>
      </c>
    </row>
    <row r="302" spans="1:7" x14ac:dyDescent="0.3">
      <c r="A302" s="136" t="s">
        <v>360</v>
      </c>
      <c r="B302" s="137">
        <v>553</v>
      </c>
      <c r="C302" s="137">
        <v>156</v>
      </c>
      <c r="D302" s="137">
        <v>645</v>
      </c>
      <c r="E302" s="137">
        <v>38</v>
      </c>
      <c r="F302" s="137">
        <v>66</v>
      </c>
      <c r="G302" s="137">
        <v>1458</v>
      </c>
    </row>
    <row r="303" spans="1:7" x14ac:dyDescent="0.3">
      <c r="A303" s="136" t="s">
        <v>361</v>
      </c>
      <c r="B303" s="137">
        <v>679</v>
      </c>
      <c r="C303" s="137">
        <v>385</v>
      </c>
      <c r="D303" s="137">
        <v>1555</v>
      </c>
      <c r="E303" s="137">
        <v>136</v>
      </c>
      <c r="F303" s="137">
        <v>204</v>
      </c>
      <c r="G303" s="137">
        <v>2959</v>
      </c>
    </row>
    <row r="304" spans="1:7" ht="28.8" x14ac:dyDescent="0.3">
      <c r="A304" s="136" t="s">
        <v>362</v>
      </c>
      <c r="B304" s="137">
        <v>679</v>
      </c>
      <c r="C304" s="137">
        <v>329</v>
      </c>
      <c r="D304" s="137">
        <v>575</v>
      </c>
      <c r="E304" s="137">
        <v>28</v>
      </c>
      <c r="F304" s="137">
        <v>86</v>
      </c>
      <c r="G304" s="137">
        <v>1697</v>
      </c>
    </row>
    <row r="305" spans="1:7" x14ac:dyDescent="0.3">
      <c r="A305" s="136" t="s">
        <v>363</v>
      </c>
      <c r="B305" s="137">
        <v>572</v>
      </c>
      <c r="C305" s="137">
        <v>310</v>
      </c>
      <c r="D305" s="137">
        <v>1138</v>
      </c>
      <c r="E305" s="137">
        <v>82</v>
      </c>
      <c r="F305" s="137">
        <v>145</v>
      </c>
      <c r="G305" s="137">
        <v>2247</v>
      </c>
    </row>
    <row r="306" spans="1:7" x14ac:dyDescent="0.3">
      <c r="A306" s="183" t="s">
        <v>25</v>
      </c>
      <c r="B306" s="184">
        <v>30962</v>
      </c>
      <c r="C306" s="184">
        <v>11779</v>
      </c>
      <c r="D306" s="184">
        <v>74142</v>
      </c>
      <c r="E306" s="184">
        <v>6994</v>
      </c>
      <c r="F306" s="184">
        <v>6730</v>
      </c>
      <c r="G306" s="184">
        <v>130607</v>
      </c>
    </row>
    <row r="307" spans="1:7" x14ac:dyDescent="0.3">
      <c r="A307" s="157"/>
      <c r="B307" s="157"/>
      <c r="C307" s="157"/>
      <c r="D307" s="157"/>
      <c r="E307" s="157"/>
      <c r="F307" s="157"/>
      <c r="G307" s="157"/>
    </row>
    <row r="308" spans="1:7" x14ac:dyDescent="0.3">
      <c r="A308" s="157"/>
      <c r="B308" s="157"/>
      <c r="C308" s="157"/>
      <c r="D308" s="157"/>
      <c r="E308" s="157"/>
      <c r="F308" s="157"/>
      <c r="G308" s="157"/>
    </row>
    <row r="309" spans="1:7" x14ac:dyDescent="0.3">
      <c r="A309" s="157"/>
      <c r="B309" s="157"/>
      <c r="C309" s="157"/>
      <c r="D309" s="157"/>
      <c r="E309" s="157"/>
      <c r="F309" s="157"/>
      <c r="G309" s="157"/>
    </row>
    <row r="310" spans="1:7" x14ac:dyDescent="0.3">
      <c r="A310" s="157"/>
      <c r="B310" s="157"/>
      <c r="C310" s="157"/>
      <c r="D310" s="157"/>
    </row>
    <row r="311" spans="1:7" x14ac:dyDescent="0.3">
      <c r="A311" s="186" t="s">
        <v>515</v>
      </c>
    </row>
    <row r="312" spans="1:7" x14ac:dyDescent="0.3">
      <c r="A312" s="157"/>
      <c r="B312" s="666" t="s">
        <v>487</v>
      </c>
      <c r="C312" s="666"/>
      <c r="D312" s="666"/>
      <c r="E312" s="666"/>
      <c r="F312" s="666"/>
      <c r="G312" s="91"/>
    </row>
    <row r="313" spans="1:7" x14ac:dyDescent="0.3">
      <c r="A313" s="159" t="s">
        <v>532</v>
      </c>
      <c r="B313" s="188" t="s">
        <v>127</v>
      </c>
      <c r="C313" s="188" t="s">
        <v>128</v>
      </c>
      <c r="D313" s="188" t="s">
        <v>129</v>
      </c>
      <c r="E313" s="188" t="s">
        <v>11</v>
      </c>
      <c r="F313" s="188" t="s">
        <v>130</v>
      </c>
      <c r="G313" s="160" t="s">
        <v>25</v>
      </c>
    </row>
    <row r="314" spans="1:7" x14ac:dyDescent="0.3">
      <c r="A314" s="156" t="s">
        <v>364</v>
      </c>
      <c r="B314" s="182">
        <v>449</v>
      </c>
      <c r="C314" s="182">
        <v>69</v>
      </c>
      <c r="D314" s="182">
        <v>583</v>
      </c>
      <c r="E314" s="182">
        <v>21</v>
      </c>
      <c r="F314" s="182">
        <v>37</v>
      </c>
      <c r="G314" s="182">
        <v>1159</v>
      </c>
    </row>
    <row r="315" spans="1:7" x14ac:dyDescent="0.3">
      <c r="A315" s="136" t="s">
        <v>365</v>
      </c>
      <c r="B315" s="137">
        <v>139</v>
      </c>
      <c r="C315" s="137">
        <v>37</v>
      </c>
      <c r="D315" s="137">
        <v>434</v>
      </c>
      <c r="E315" s="137">
        <v>11</v>
      </c>
      <c r="F315" s="137">
        <v>23</v>
      </c>
      <c r="G315" s="137">
        <v>644</v>
      </c>
    </row>
    <row r="316" spans="1:7" x14ac:dyDescent="0.3">
      <c r="A316" s="136" t="s">
        <v>366</v>
      </c>
      <c r="B316" s="137">
        <v>163</v>
      </c>
      <c r="C316" s="137">
        <v>30</v>
      </c>
      <c r="D316" s="137">
        <v>257</v>
      </c>
      <c r="E316" s="137">
        <v>15</v>
      </c>
      <c r="F316" s="137">
        <v>8</v>
      </c>
      <c r="G316" s="137">
        <v>473</v>
      </c>
    </row>
    <row r="317" spans="1:7" x14ac:dyDescent="0.3">
      <c r="A317" s="136" t="s">
        <v>367</v>
      </c>
      <c r="B317" s="137">
        <v>1401</v>
      </c>
      <c r="C317" s="137">
        <v>479</v>
      </c>
      <c r="D317" s="137">
        <v>4698</v>
      </c>
      <c r="E317" s="137">
        <v>407</v>
      </c>
      <c r="F317" s="137">
        <v>418</v>
      </c>
      <c r="G317" s="137">
        <v>7403</v>
      </c>
    </row>
    <row r="318" spans="1:7" x14ac:dyDescent="0.3">
      <c r="A318" s="136" t="s">
        <v>368</v>
      </c>
      <c r="B318" s="137">
        <v>50</v>
      </c>
      <c r="C318" s="137">
        <v>11</v>
      </c>
      <c r="D318" s="137">
        <v>83</v>
      </c>
      <c r="E318" s="137">
        <v>2</v>
      </c>
      <c r="F318" s="137">
        <v>7</v>
      </c>
      <c r="G318" s="137">
        <v>153</v>
      </c>
    </row>
    <row r="319" spans="1:7" x14ac:dyDescent="0.3">
      <c r="A319" s="136" t="s">
        <v>369</v>
      </c>
      <c r="B319" s="137">
        <v>50</v>
      </c>
      <c r="C319" s="137">
        <v>4</v>
      </c>
      <c r="D319" s="137">
        <v>99</v>
      </c>
      <c r="E319" s="137">
        <v>2</v>
      </c>
      <c r="F319" s="137">
        <v>3</v>
      </c>
      <c r="G319" s="137">
        <v>158</v>
      </c>
    </row>
    <row r="320" spans="1:7" x14ac:dyDescent="0.3">
      <c r="A320" s="136" t="s">
        <v>370</v>
      </c>
      <c r="B320" s="137">
        <v>15</v>
      </c>
      <c r="C320" s="137">
        <v>1</v>
      </c>
      <c r="D320" s="137">
        <v>27</v>
      </c>
      <c r="E320" s="137">
        <v>0</v>
      </c>
      <c r="F320" s="137">
        <v>1</v>
      </c>
      <c r="G320" s="137">
        <v>44</v>
      </c>
    </row>
    <row r="321" spans="1:7" x14ac:dyDescent="0.3">
      <c r="A321" s="136" t="s">
        <v>371</v>
      </c>
      <c r="B321" s="137">
        <v>575</v>
      </c>
      <c r="C321" s="137">
        <v>190</v>
      </c>
      <c r="D321" s="137">
        <v>2000</v>
      </c>
      <c r="E321" s="137">
        <v>109</v>
      </c>
      <c r="F321" s="137">
        <v>139</v>
      </c>
      <c r="G321" s="137">
        <v>3013</v>
      </c>
    </row>
    <row r="322" spans="1:7" x14ac:dyDescent="0.3">
      <c r="A322" s="136" t="s">
        <v>496</v>
      </c>
      <c r="B322" s="137">
        <v>124</v>
      </c>
      <c r="C322" s="137">
        <v>23</v>
      </c>
      <c r="D322" s="137">
        <v>299</v>
      </c>
      <c r="E322" s="137">
        <v>7</v>
      </c>
      <c r="F322" s="137">
        <v>16</v>
      </c>
      <c r="G322" s="137">
        <v>469</v>
      </c>
    </row>
    <row r="323" spans="1:7" x14ac:dyDescent="0.3">
      <c r="A323" s="136" t="s">
        <v>372</v>
      </c>
      <c r="B323" s="137">
        <v>12</v>
      </c>
      <c r="C323" s="137">
        <v>1</v>
      </c>
      <c r="D323" s="137">
        <v>25</v>
      </c>
      <c r="E323" s="137">
        <v>0</v>
      </c>
      <c r="F323" s="137">
        <v>3</v>
      </c>
      <c r="G323" s="137">
        <v>41</v>
      </c>
    </row>
    <row r="324" spans="1:7" x14ac:dyDescent="0.3">
      <c r="A324" s="183" t="s">
        <v>25</v>
      </c>
      <c r="B324" s="184">
        <v>2978</v>
      </c>
      <c r="C324" s="184">
        <v>845</v>
      </c>
      <c r="D324" s="184">
        <v>8505</v>
      </c>
      <c r="E324" s="184">
        <v>574</v>
      </c>
      <c r="F324" s="184">
        <v>655</v>
      </c>
      <c r="G324" s="184">
        <v>13557</v>
      </c>
    </row>
    <row r="325" spans="1:7" x14ac:dyDescent="0.3">
      <c r="A325" s="157"/>
      <c r="B325" s="157"/>
      <c r="C325" s="157"/>
      <c r="D325" s="157"/>
    </row>
    <row r="326" spans="1:7" x14ac:dyDescent="0.3">
      <c r="A326" s="157"/>
      <c r="B326" s="157"/>
      <c r="C326" s="157"/>
      <c r="D326" s="157"/>
    </row>
    <row r="327" spans="1:7" x14ac:dyDescent="0.3">
      <c r="A327" s="157"/>
      <c r="B327" s="157"/>
      <c r="C327" s="157"/>
      <c r="D327" s="157"/>
    </row>
    <row r="328" spans="1:7" x14ac:dyDescent="0.3">
      <c r="A328" s="186" t="s">
        <v>516</v>
      </c>
    </row>
    <row r="329" spans="1:7" x14ac:dyDescent="0.3">
      <c r="A329" s="157"/>
      <c r="B329" s="666" t="s">
        <v>487</v>
      </c>
      <c r="C329" s="666"/>
      <c r="D329" s="666"/>
      <c r="E329" s="666"/>
      <c r="F329" s="666"/>
      <c r="G329" s="91"/>
    </row>
    <row r="330" spans="1:7" x14ac:dyDescent="0.3">
      <c r="A330" s="159" t="s">
        <v>532</v>
      </c>
      <c r="B330" s="188" t="s">
        <v>127</v>
      </c>
      <c r="C330" s="188" t="s">
        <v>128</v>
      </c>
      <c r="D330" s="188" t="s">
        <v>129</v>
      </c>
      <c r="E330" s="188" t="s">
        <v>11</v>
      </c>
      <c r="F330" s="188" t="s">
        <v>130</v>
      </c>
      <c r="G330" s="160" t="s">
        <v>25</v>
      </c>
    </row>
    <row r="331" spans="1:7" x14ac:dyDescent="0.3">
      <c r="A331" s="156" t="s">
        <v>373</v>
      </c>
      <c r="B331" s="182">
        <v>17</v>
      </c>
      <c r="C331" s="182">
        <v>7</v>
      </c>
      <c r="D331" s="182">
        <v>71</v>
      </c>
      <c r="E331" s="182">
        <v>2</v>
      </c>
      <c r="F331" s="182">
        <v>4</v>
      </c>
      <c r="G331" s="182">
        <v>101</v>
      </c>
    </row>
    <row r="332" spans="1:7" x14ac:dyDescent="0.3">
      <c r="A332" s="136" t="s">
        <v>374</v>
      </c>
      <c r="B332" s="137">
        <v>0</v>
      </c>
      <c r="C332" s="137">
        <v>0</v>
      </c>
      <c r="D332" s="137">
        <v>4</v>
      </c>
      <c r="E332" s="137">
        <v>0</v>
      </c>
      <c r="F332" s="137">
        <v>0</v>
      </c>
      <c r="G332" s="137">
        <v>4</v>
      </c>
    </row>
    <row r="333" spans="1:7" x14ac:dyDescent="0.3">
      <c r="A333" s="136" t="s">
        <v>375</v>
      </c>
      <c r="B333" s="137">
        <v>3</v>
      </c>
      <c r="C333" s="137">
        <v>0</v>
      </c>
      <c r="D333" s="137">
        <v>15</v>
      </c>
      <c r="E333" s="137">
        <v>0</v>
      </c>
      <c r="F333" s="137">
        <v>1</v>
      </c>
      <c r="G333" s="137">
        <v>19</v>
      </c>
    </row>
    <row r="334" spans="1:7" x14ac:dyDescent="0.3">
      <c r="A334" s="136" t="s">
        <v>376</v>
      </c>
      <c r="B334" s="137">
        <v>1221</v>
      </c>
      <c r="C334" s="137">
        <v>273</v>
      </c>
      <c r="D334" s="137">
        <v>2526</v>
      </c>
      <c r="E334" s="137">
        <v>191</v>
      </c>
      <c r="F334" s="137">
        <v>111</v>
      </c>
      <c r="G334" s="137">
        <v>4322</v>
      </c>
    </row>
    <row r="335" spans="1:7" x14ac:dyDescent="0.3">
      <c r="A335" s="136" t="s">
        <v>377</v>
      </c>
      <c r="B335" s="137">
        <v>173</v>
      </c>
      <c r="C335" s="137">
        <v>43</v>
      </c>
      <c r="D335" s="137">
        <v>628</v>
      </c>
      <c r="E335" s="137">
        <v>44</v>
      </c>
      <c r="F335" s="137">
        <v>30</v>
      </c>
      <c r="G335" s="137">
        <v>918</v>
      </c>
    </row>
    <row r="336" spans="1:7" x14ac:dyDescent="0.3">
      <c r="A336" s="136" t="s">
        <v>378</v>
      </c>
      <c r="B336" s="137">
        <v>7</v>
      </c>
      <c r="C336" s="137">
        <v>5</v>
      </c>
      <c r="D336" s="137">
        <v>49</v>
      </c>
      <c r="E336" s="137">
        <v>3</v>
      </c>
      <c r="F336" s="137">
        <v>1</v>
      </c>
      <c r="G336" s="137">
        <v>65</v>
      </c>
    </row>
    <row r="337" spans="1:7" x14ac:dyDescent="0.3">
      <c r="A337" s="136" t="s">
        <v>379</v>
      </c>
      <c r="B337" s="137">
        <v>3349</v>
      </c>
      <c r="C337" s="137">
        <v>1081</v>
      </c>
      <c r="D337" s="137">
        <v>13090</v>
      </c>
      <c r="E337" s="137">
        <v>1682</v>
      </c>
      <c r="F337" s="137">
        <v>777</v>
      </c>
      <c r="G337" s="137">
        <v>19979</v>
      </c>
    </row>
    <row r="338" spans="1:7" x14ac:dyDescent="0.3">
      <c r="A338" s="136" t="s">
        <v>380</v>
      </c>
      <c r="B338" s="137">
        <v>3</v>
      </c>
      <c r="C338" s="137">
        <v>0</v>
      </c>
      <c r="D338" s="137">
        <v>10</v>
      </c>
      <c r="E338" s="137">
        <v>0</v>
      </c>
      <c r="F338" s="137">
        <v>2</v>
      </c>
      <c r="G338" s="137">
        <v>15</v>
      </c>
    </row>
    <row r="339" spans="1:7" x14ac:dyDescent="0.3">
      <c r="A339" s="136" t="s">
        <v>381</v>
      </c>
      <c r="B339" s="137">
        <v>5</v>
      </c>
      <c r="C339" s="137">
        <v>0</v>
      </c>
      <c r="D339" s="137">
        <v>22</v>
      </c>
      <c r="E339" s="137">
        <v>1</v>
      </c>
      <c r="F339" s="137">
        <v>0</v>
      </c>
      <c r="G339" s="137">
        <v>28</v>
      </c>
    </row>
    <row r="340" spans="1:7" x14ac:dyDescent="0.3">
      <c r="A340" s="136" t="s">
        <v>382</v>
      </c>
      <c r="B340" s="137">
        <v>2</v>
      </c>
      <c r="C340" s="137">
        <v>0</v>
      </c>
      <c r="D340" s="137">
        <v>1</v>
      </c>
      <c r="E340" s="137">
        <v>0</v>
      </c>
      <c r="F340" s="137">
        <v>0</v>
      </c>
      <c r="G340" s="137">
        <v>3</v>
      </c>
    </row>
    <row r="341" spans="1:7" x14ac:dyDescent="0.3">
      <c r="A341" s="136" t="s">
        <v>383</v>
      </c>
      <c r="B341" s="137">
        <v>1</v>
      </c>
      <c r="C341" s="137">
        <v>0</v>
      </c>
      <c r="D341" s="137">
        <v>2</v>
      </c>
      <c r="E341" s="137">
        <v>1</v>
      </c>
      <c r="F341" s="137">
        <v>0</v>
      </c>
      <c r="G341" s="137">
        <v>4</v>
      </c>
    </row>
    <row r="342" spans="1:7" x14ac:dyDescent="0.3">
      <c r="A342" s="183" t="s">
        <v>25</v>
      </c>
      <c r="B342" s="184">
        <v>4781</v>
      </c>
      <c r="C342" s="184">
        <v>1409</v>
      </c>
      <c r="D342" s="184">
        <v>16418</v>
      </c>
      <c r="E342" s="184">
        <v>1924</v>
      </c>
      <c r="F342" s="184">
        <v>926</v>
      </c>
      <c r="G342" s="184">
        <v>25458</v>
      </c>
    </row>
    <row r="343" spans="1:7" x14ac:dyDescent="0.3">
      <c r="A343" s="157"/>
      <c r="B343" s="157"/>
      <c r="C343" s="157"/>
      <c r="D343" s="157"/>
      <c r="E343" s="157"/>
      <c r="F343" s="157"/>
      <c r="G343" s="157"/>
    </row>
    <row r="344" spans="1:7" x14ac:dyDescent="0.3">
      <c r="A344" s="157"/>
      <c r="B344" s="157"/>
      <c r="C344" s="157"/>
      <c r="D344" s="157"/>
      <c r="E344" s="157"/>
      <c r="F344" s="157"/>
      <c r="G344" s="157"/>
    </row>
    <row r="345" spans="1:7" x14ac:dyDescent="0.3">
      <c r="A345" s="157"/>
      <c r="B345" s="157"/>
      <c r="C345" s="157"/>
      <c r="D345" s="157"/>
    </row>
    <row r="346" spans="1:7" x14ac:dyDescent="0.3">
      <c r="A346" s="186" t="s">
        <v>517</v>
      </c>
    </row>
    <row r="347" spans="1:7" x14ac:dyDescent="0.3">
      <c r="A347" s="157"/>
      <c r="B347" s="666" t="s">
        <v>487</v>
      </c>
      <c r="C347" s="666"/>
      <c r="D347" s="666"/>
      <c r="E347" s="666"/>
      <c r="F347" s="666"/>
      <c r="G347" s="91"/>
    </row>
    <row r="348" spans="1:7" x14ac:dyDescent="0.3">
      <c r="A348" s="159" t="s">
        <v>532</v>
      </c>
      <c r="B348" s="188" t="s">
        <v>127</v>
      </c>
      <c r="C348" s="188" t="s">
        <v>128</v>
      </c>
      <c r="D348" s="188" t="s">
        <v>129</v>
      </c>
      <c r="E348" s="188" t="s">
        <v>11</v>
      </c>
      <c r="F348" s="188" t="s">
        <v>130</v>
      </c>
      <c r="G348" s="160" t="s">
        <v>25</v>
      </c>
    </row>
    <row r="349" spans="1:7" x14ac:dyDescent="0.3">
      <c r="A349" s="156" t="s">
        <v>385</v>
      </c>
      <c r="B349" s="182">
        <v>189</v>
      </c>
      <c r="C349" s="182">
        <v>58</v>
      </c>
      <c r="D349" s="182">
        <v>613</v>
      </c>
      <c r="E349" s="182">
        <v>48</v>
      </c>
      <c r="F349" s="182">
        <v>16</v>
      </c>
      <c r="G349" s="182">
        <v>924</v>
      </c>
    </row>
    <row r="350" spans="1:7" x14ac:dyDescent="0.3">
      <c r="A350" s="136" t="s">
        <v>386</v>
      </c>
      <c r="B350" s="137">
        <v>1936</v>
      </c>
      <c r="C350" s="137">
        <v>669</v>
      </c>
      <c r="D350" s="137">
        <v>8419</v>
      </c>
      <c r="E350" s="137">
        <v>752</v>
      </c>
      <c r="F350" s="137">
        <v>454</v>
      </c>
      <c r="G350" s="137">
        <v>12230</v>
      </c>
    </row>
    <row r="351" spans="1:7" x14ac:dyDescent="0.3">
      <c r="A351" s="136" t="s">
        <v>387</v>
      </c>
      <c r="B351" s="137">
        <v>514</v>
      </c>
      <c r="C351" s="137">
        <v>151</v>
      </c>
      <c r="D351" s="137">
        <v>1959</v>
      </c>
      <c r="E351" s="137">
        <v>179</v>
      </c>
      <c r="F351" s="137">
        <v>114</v>
      </c>
      <c r="G351" s="137">
        <v>2917</v>
      </c>
    </row>
    <row r="352" spans="1:7" x14ac:dyDescent="0.3">
      <c r="A352" s="136" t="s">
        <v>388</v>
      </c>
      <c r="B352" s="137">
        <v>2435</v>
      </c>
      <c r="C352" s="137">
        <v>962</v>
      </c>
      <c r="D352" s="137">
        <v>8397</v>
      </c>
      <c r="E352" s="137">
        <v>977</v>
      </c>
      <c r="F352" s="137">
        <v>408</v>
      </c>
      <c r="G352" s="137">
        <v>13179</v>
      </c>
    </row>
    <row r="353" spans="1:7" x14ac:dyDescent="0.3">
      <c r="A353" s="136" t="s">
        <v>389</v>
      </c>
      <c r="B353" s="137">
        <v>5204</v>
      </c>
      <c r="C353" s="137">
        <v>1816</v>
      </c>
      <c r="D353" s="137">
        <v>16160</v>
      </c>
      <c r="E353" s="137">
        <v>1691</v>
      </c>
      <c r="F353" s="137">
        <v>944</v>
      </c>
      <c r="G353" s="137">
        <v>25815</v>
      </c>
    </row>
    <row r="354" spans="1:7" x14ac:dyDescent="0.3">
      <c r="A354" s="136" t="s">
        <v>390</v>
      </c>
      <c r="B354" s="137">
        <v>2392</v>
      </c>
      <c r="C354" s="137">
        <v>1254</v>
      </c>
      <c r="D354" s="137">
        <v>7857</v>
      </c>
      <c r="E354" s="137">
        <v>618</v>
      </c>
      <c r="F354" s="137">
        <v>527</v>
      </c>
      <c r="G354" s="137">
        <v>12648</v>
      </c>
    </row>
    <row r="355" spans="1:7" x14ac:dyDescent="0.3">
      <c r="A355" s="136" t="s">
        <v>391</v>
      </c>
      <c r="B355" s="137">
        <v>5416</v>
      </c>
      <c r="C355" s="137">
        <v>1321</v>
      </c>
      <c r="D355" s="137">
        <v>16813</v>
      </c>
      <c r="E355" s="137">
        <v>1627</v>
      </c>
      <c r="F355" s="137">
        <v>807</v>
      </c>
      <c r="G355" s="137">
        <v>25984</v>
      </c>
    </row>
    <row r="356" spans="1:7" x14ac:dyDescent="0.3">
      <c r="A356" s="136" t="s">
        <v>392</v>
      </c>
      <c r="B356" s="137">
        <v>1137</v>
      </c>
      <c r="C356" s="137">
        <v>275</v>
      </c>
      <c r="D356" s="137">
        <v>3328</v>
      </c>
      <c r="E356" s="137">
        <v>265</v>
      </c>
      <c r="F356" s="137">
        <v>165</v>
      </c>
      <c r="G356" s="137">
        <v>5170</v>
      </c>
    </row>
    <row r="357" spans="1:7" x14ac:dyDescent="0.3">
      <c r="A357" s="136" t="s">
        <v>393</v>
      </c>
      <c r="B357" s="137">
        <v>6070</v>
      </c>
      <c r="C357" s="137">
        <v>2006</v>
      </c>
      <c r="D357" s="137">
        <v>17795</v>
      </c>
      <c r="E357" s="137">
        <v>1801</v>
      </c>
      <c r="F357" s="137">
        <v>1062</v>
      </c>
      <c r="G357" s="137">
        <v>28734</v>
      </c>
    </row>
    <row r="358" spans="1:7" x14ac:dyDescent="0.3">
      <c r="A358" s="136" t="s">
        <v>394</v>
      </c>
      <c r="B358" s="137">
        <v>1137</v>
      </c>
      <c r="C358" s="137">
        <v>350</v>
      </c>
      <c r="D358" s="137">
        <v>3235</v>
      </c>
      <c r="E358" s="137">
        <v>267</v>
      </c>
      <c r="F358" s="137">
        <v>185</v>
      </c>
      <c r="G358" s="137">
        <v>5174</v>
      </c>
    </row>
    <row r="359" spans="1:7" x14ac:dyDescent="0.3">
      <c r="A359" s="136" t="s">
        <v>395</v>
      </c>
      <c r="B359" s="137">
        <v>4813</v>
      </c>
      <c r="C359" s="137">
        <v>1330</v>
      </c>
      <c r="D359" s="137">
        <v>15709</v>
      </c>
      <c r="E359" s="137">
        <v>1499</v>
      </c>
      <c r="F359" s="137">
        <v>760</v>
      </c>
      <c r="G359" s="137">
        <v>24111</v>
      </c>
    </row>
    <row r="360" spans="1:7" x14ac:dyDescent="0.3">
      <c r="A360" s="136" t="s">
        <v>396</v>
      </c>
      <c r="B360" s="137">
        <v>2557</v>
      </c>
      <c r="C360" s="137">
        <v>911</v>
      </c>
      <c r="D360" s="137">
        <v>7608</v>
      </c>
      <c r="E360" s="137">
        <v>794</v>
      </c>
      <c r="F360" s="137">
        <v>463</v>
      </c>
      <c r="G360" s="137">
        <v>12333</v>
      </c>
    </row>
    <row r="361" spans="1:7" x14ac:dyDescent="0.3">
      <c r="A361" s="136" t="s">
        <v>397</v>
      </c>
      <c r="B361" s="137">
        <v>2707</v>
      </c>
      <c r="C361" s="137">
        <v>599</v>
      </c>
      <c r="D361" s="137">
        <v>9791</v>
      </c>
      <c r="E361" s="137">
        <v>961</v>
      </c>
      <c r="F361" s="137">
        <v>400</v>
      </c>
      <c r="G361" s="137">
        <v>14458</v>
      </c>
    </row>
    <row r="362" spans="1:7" x14ac:dyDescent="0.3">
      <c r="A362" s="136" t="s">
        <v>398</v>
      </c>
      <c r="B362" s="137">
        <v>832</v>
      </c>
      <c r="C362" s="137">
        <v>285</v>
      </c>
      <c r="D362" s="137">
        <v>3591</v>
      </c>
      <c r="E362" s="137">
        <v>335</v>
      </c>
      <c r="F362" s="137">
        <v>224</v>
      </c>
      <c r="G362" s="137">
        <v>5267</v>
      </c>
    </row>
    <row r="363" spans="1:7" x14ac:dyDescent="0.3">
      <c r="A363" s="136" t="s">
        <v>399</v>
      </c>
      <c r="B363" s="137">
        <v>3490</v>
      </c>
      <c r="C363" s="137">
        <v>736</v>
      </c>
      <c r="D363" s="137">
        <v>10404</v>
      </c>
      <c r="E363" s="137">
        <v>1158</v>
      </c>
      <c r="F363" s="137">
        <v>429</v>
      </c>
      <c r="G363" s="137">
        <v>16217</v>
      </c>
    </row>
    <row r="364" spans="1:7" x14ac:dyDescent="0.3">
      <c r="A364" s="136" t="s">
        <v>400</v>
      </c>
      <c r="B364" s="137">
        <v>11334</v>
      </c>
      <c r="C364" s="137">
        <v>2443</v>
      </c>
      <c r="D364" s="137">
        <v>40492</v>
      </c>
      <c r="E364" s="137">
        <v>4673</v>
      </c>
      <c r="F364" s="137">
        <v>1483</v>
      </c>
      <c r="G364" s="137">
        <v>60425</v>
      </c>
    </row>
    <row r="365" spans="1:7" x14ac:dyDescent="0.3">
      <c r="A365" s="136" t="s">
        <v>401</v>
      </c>
      <c r="B365" s="137">
        <v>4629</v>
      </c>
      <c r="C365" s="137">
        <v>1345</v>
      </c>
      <c r="D365" s="137">
        <v>14007</v>
      </c>
      <c r="E365" s="137">
        <v>1457</v>
      </c>
      <c r="F365" s="137">
        <v>716</v>
      </c>
      <c r="G365" s="137">
        <v>22154</v>
      </c>
    </row>
    <row r="366" spans="1:7" x14ac:dyDescent="0.3">
      <c r="A366" s="136" t="s">
        <v>402</v>
      </c>
      <c r="B366" s="137">
        <v>5967</v>
      </c>
      <c r="C366" s="137">
        <v>2477</v>
      </c>
      <c r="D366" s="137">
        <v>17114</v>
      </c>
      <c r="E366" s="137">
        <v>1677</v>
      </c>
      <c r="F366" s="137">
        <v>1235</v>
      </c>
      <c r="G366" s="137">
        <v>28470</v>
      </c>
    </row>
    <row r="367" spans="1:7" x14ac:dyDescent="0.3">
      <c r="A367" s="136" t="s">
        <v>403</v>
      </c>
      <c r="B367" s="137">
        <v>1784</v>
      </c>
      <c r="C367" s="137">
        <v>376</v>
      </c>
      <c r="D367" s="137">
        <v>7428</v>
      </c>
      <c r="E367" s="137">
        <v>769</v>
      </c>
      <c r="F367" s="137">
        <v>224</v>
      </c>
      <c r="G367" s="137">
        <v>10581</v>
      </c>
    </row>
    <row r="368" spans="1:7" x14ac:dyDescent="0.3">
      <c r="A368" s="136" t="s">
        <v>404</v>
      </c>
      <c r="B368" s="137">
        <v>1802</v>
      </c>
      <c r="C368" s="137">
        <v>853</v>
      </c>
      <c r="D368" s="137">
        <v>5223</v>
      </c>
      <c r="E368" s="137">
        <v>384</v>
      </c>
      <c r="F368" s="137">
        <v>339</v>
      </c>
      <c r="G368" s="137">
        <v>8601</v>
      </c>
    </row>
    <row r="369" spans="1:7" x14ac:dyDescent="0.3">
      <c r="A369" s="136" t="s">
        <v>405</v>
      </c>
      <c r="B369" s="137">
        <v>4188</v>
      </c>
      <c r="C369" s="137">
        <v>819</v>
      </c>
      <c r="D369" s="137">
        <v>18575</v>
      </c>
      <c r="E369" s="137">
        <v>1898</v>
      </c>
      <c r="F369" s="137">
        <v>454</v>
      </c>
      <c r="G369" s="137">
        <v>25934</v>
      </c>
    </row>
    <row r="370" spans="1:7" x14ac:dyDescent="0.3">
      <c r="A370" s="136" t="s">
        <v>406</v>
      </c>
      <c r="B370" s="137">
        <v>1073</v>
      </c>
      <c r="C370" s="137">
        <v>296</v>
      </c>
      <c r="D370" s="137">
        <v>4053</v>
      </c>
      <c r="E370" s="137">
        <v>308</v>
      </c>
      <c r="F370" s="137">
        <v>168</v>
      </c>
      <c r="G370" s="137">
        <v>5898</v>
      </c>
    </row>
    <row r="371" spans="1:7" x14ac:dyDescent="0.3">
      <c r="A371" s="136" t="s">
        <v>407</v>
      </c>
      <c r="B371" s="137">
        <v>4167</v>
      </c>
      <c r="C371" s="137">
        <v>1456</v>
      </c>
      <c r="D371" s="137">
        <v>11736</v>
      </c>
      <c r="E371" s="137">
        <v>1148</v>
      </c>
      <c r="F371" s="137">
        <v>725</v>
      </c>
      <c r="G371" s="137">
        <v>19232</v>
      </c>
    </row>
    <row r="372" spans="1:7" x14ac:dyDescent="0.3">
      <c r="A372" s="136" t="s">
        <v>408</v>
      </c>
      <c r="B372" s="137">
        <v>3916</v>
      </c>
      <c r="C372" s="137">
        <v>1050</v>
      </c>
      <c r="D372" s="137">
        <v>12862</v>
      </c>
      <c r="E372" s="137">
        <v>1216</v>
      </c>
      <c r="F372" s="137">
        <v>590</v>
      </c>
      <c r="G372" s="137">
        <v>19634</v>
      </c>
    </row>
    <row r="373" spans="1:7" x14ac:dyDescent="0.3">
      <c r="A373" s="136" t="s">
        <v>409</v>
      </c>
      <c r="B373" s="137">
        <v>3709</v>
      </c>
      <c r="C373" s="137">
        <v>768</v>
      </c>
      <c r="D373" s="137">
        <v>14322</v>
      </c>
      <c r="E373" s="137">
        <v>1582</v>
      </c>
      <c r="F373" s="137">
        <v>518</v>
      </c>
      <c r="G373" s="137">
        <v>20899</v>
      </c>
    </row>
    <row r="374" spans="1:7" x14ac:dyDescent="0.3">
      <c r="A374" s="136" t="s">
        <v>410</v>
      </c>
      <c r="B374" s="137">
        <v>12649</v>
      </c>
      <c r="C374" s="137">
        <v>3551</v>
      </c>
      <c r="D374" s="137">
        <v>48462</v>
      </c>
      <c r="E374" s="137">
        <v>5887</v>
      </c>
      <c r="F374" s="137">
        <v>2068</v>
      </c>
      <c r="G374" s="137">
        <v>72617</v>
      </c>
    </row>
    <row r="375" spans="1:7" x14ac:dyDescent="0.3">
      <c r="A375" s="136" t="s">
        <v>411</v>
      </c>
      <c r="B375" s="137">
        <v>435</v>
      </c>
      <c r="C375" s="137">
        <v>137</v>
      </c>
      <c r="D375" s="137">
        <v>1357</v>
      </c>
      <c r="E375" s="137">
        <v>84</v>
      </c>
      <c r="F375" s="137">
        <v>82</v>
      </c>
      <c r="G375" s="137">
        <v>2095</v>
      </c>
    </row>
    <row r="376" spans="1:7" x14ac:dyDescent="0.3">
      <c r="A376" s="136" t="s">
        <v>412</v>
      </c>
      <c r="B376" s="137">
        <v>4343</v>
      </c>
      <c r="C376" s="137">
        <v>1214</v>
      </c>
      <c r="D376" s="137">
        <v>13649</v>
      </c>
      <c r="E376" s="137">
        <v>1114</v>
      </c>
      <c r="F376" s="137">
        <v>773</v>
      </c>
      <c r="G376" s="137">
        <v>21093</v>
      </c>
    </row>
    <row r="377" spans="1:7" x14ac:dyDescent="0.3">
      <c r="A377" s="136" t="s">
        <v>413</v>
      </c>
      <c r="B377" s="137">
        <v>1456</v>
      </c>
      <c r="C377" s="137">
        <v>472</v>
      </c>
      <c r="D377" s="137">
        <v>5401</v>
      </c>
      <c r="E377" s="137">
        <v>554</v>
      </c>
      <c r="F377" s="137">
        <v>288</v>
      </c>
      <c r="G377" s="137">
        <v>8171</v>
      </c>
    </row>
    <row r="378" spans="1:7" x14ac:dyDescent="0.3">
      <c r="A378" s="136" t="s">
        <v>414</v>
      </c>
      <c r="B378" s="137">
        <v>1723</v>
      </c>
      <c r="C378" s="137">
        <v>601</v>
      </c>
      <c r="D378" s="137">
        <v>6434</v>
      </c>
      <c r="E378" s="137">
        <v>451</v>
      </c>
      <c r="F378" s="137">
        <v>302</v>
      </c>
      <c r="G378" s="137">
        <v>9511</v>
      </c>
    </row>
    <row r="379" spans="1:7" ht="28.8" x14ac:dyDescent="0.3">
      <c r="A379" s="136" t="s">
        <v>415</v>
      </c>
      <c r="B379" s="137">
        <v>4510</v>
      </c>
      <c r="C379" s="137">
        <v>1296</v>
      </c>
      <c r="D379" s="137">
        <v>14568</v>
      </c>
      <c r="E379" s="137">
        <v>1326</v>
      </c>
      <c r="F379" s="137">
        <v>681</v>
      </c>
      <c r="G379" s="137">
        <v>22381</v>
      </c>
    </row>
    <row r="380" spans="1:7" x14ac:dyDescent="0.3">
      <c r="A380" s="136" t="s">
        <v>497</v>
      </c>
      <c r="B380" s="137">
        <v>2242</v>
      </c>
      <c r="C380" s="137">
        <v>669</v>
      </c>
      <c r="D380" s="137">
        <v>8872</v>
      </c>
      <c r="E380" s="137">
        <v>928</v>
      </c>
      <c r="F380" s="137">
        <v>451</v>
      </c>
      <c r="G380" s="137">
        <v>13162</v>
      </c>
    </row>
    <row r="381" spans="1:7" x14ac:dyDescent="0.3">
      <c r="A381" s="136" t="s">
        <v>498</v>
      </c>
      <c r="B381" s="137">
        <v>6285</v>
      </c>
      <c r="C381" s="137">
        <v>2003</v>
      </c>
      <c r="D381" s="137">
        <v>22365</v>
      </c>
      <c r="E381" s="137">
        <v>2312</v>
      </c>
      <c r="F381" s="137">
        <v>1142</v>
      </c>
      <c r="G381" s="137">
        <v>34107</v>
      </c>
    </row>
    <row r="382" spans="1:7" x14ac:dyDescent="0.3">
      <c r="A382" s="136" t="s">
        <v>416</v>
      </c>
      <c r="B382" s="137">
        <v>647</v>
      </c>
      <c r="C382" s="137">
        <v>180</v>
      </c>
      <c r="D382" s="137">
        <v>2065</v>
      </c>
      <c r="E382" s="137">
        <v>198</v>
      </c>
      <c r="F382" s="137">
        <v>85</v>
      </c>
      <c r="G382" s="137">
        <v>3175</v>
      </c>
    </row>
    <row r="383" spans="1:7" x14ac:dyDescent="0.3">
      <c r="A383" s="136" t="s">
        <v>417</v>
      </c>
      <c r="B383" s="137">
        <v>1824</v>
      </c>
      <c r="C383" s="137">
        <v>289</v>
      </c>
      <c r="D383" s="137">
        <v>9289</v>
      </c>
      <c r="E383" s="137">
        <v>994</v>
      </c>
      <c r="F383" s="137">
        <v>206</v>
      </c>
      <c r="G383" s="137">
        <v>12602</v>
      </c>
    </row>
    <row r="384" spans="1:7" x14ac:dyDescent="0.3">
      <c r="A384" s="136" t="s">
        <v>418</v>
      </c>
      <c r="B384" s="137">
        <v>5775</v>
      </c>
      <c r="C384" s="137">
        <v>2253</v>
      </c>
      <c r="D384" s="137">
        <v>20130</v>
      </c>
      <c r="E384" s="137">
        <v>2091</v>
      </c>
      <c r="F384" s="137">
        <v>1203</v>
      </c>
      <c r="G384" s="137">
        <v>31452</v>
      </c>
    </row>
    <row r="385" spans="1:7" x14ac:dyDescent="0.3">
      <c r="A385" s="136" t="s">
        <v>419</v>
      </c>
      <c r="B385" s="137">
        <v>12897</v>
      </c>
      <c r="C385" s="137">
        <v>4353</v>
      </c>
      <c r="D385" s="137">
        <v>46205</v>
      </c>
      <c r="E385" s="137">
        <v>5224</v>
      </c>
      <c r="F385" s="137">
        <v>2389</v>
      </c>
      <c r="G385" s="137">
        <v>71068</v>
      </c>
    </row>
    <row r="386" spans="1:7" x14ac:dyDescent="0.3">
      <c r="A386" s="136" t="s">
        <v>420</v>
      </c>
      <c r="B386" s="137">
        <v>3179</v>
      </c>
      <c r="C386" s="137">
        <v>1255</v>
      </c>
      <c r="D386" s="137">
        <v>11641</v>
      </c>
      <c r="E386" s="137">
        <v>1315</v>
      </c>
      <c r="F386" s="137">
        <v>753</v>
      </c>
      <c r="G386" s="137">
        <v>18143</v>
      </c>
    </row>
    <row r="387" spans="1:7" x14ac:dyDescent="0.3">
      <c r="A387" s="136" t="s">
        <v>421</v>
      </c>
      <c r="B387" s="137">
        <v>4252</v>
      </c>
      <c r="C387" s="137">
        <v>1005</v>
      </c>
      <c r="D387" s="137">
        <v>13922</v>
      </c>
      <c r="E387" s="137">
        <v>1312</v>
      </c>
      <c r="F387" s="137">
        <v>539</v>
      </c>
      <c r="G387" s="137">
        <v>21030</v>
      </c>
    </row>
    <row r="388" spans="1:7" x14ac:dyDescent="0.3">
      <c r="A388" s="136" t="s">
        <v>422</v>
      </c>
      <c r="B388" s="137">
        <v>5696</v>
      </c>
      <c r="C388" s="137">
        <v>1530</v>
      </c>
      <c r="D388" s="137">
        <v>18116</v>
      </c>
      <c r="E388" s="137">
        <v>1848</v>
      </c>
      <c r="F388" s="137">
        <v>894</v>
      </c>
      <c r="G388" s="137">
        <v>28084</v>
      </c>
    </row>
    <row r="389" spans="1:7" x14ac:dyDescent="0.3">
      <c r="A389" s="136" t="s">
        <v>423</v>
      </c>
      <c r="B389" s="137">
        <v>4561</v>
      </c>
      <c r="C389" s="137">
        <v>1626</v>
      </c>
      <c r="D389" s="137">
        <v>14932</v>
      </c>
      <c r="E389" s="137">
        <v>1534</v>
      </c>
      <c r="F389" s="137">
        <v>864</v>
      </c>
      <c r="G389" s="137">
        <v>23517</v>
      </c>
    </row>
    <row r="390" spans="1:7" x14ac:dyDescent="0.3">
      <c r="A390" s="136" t="s">
        <v>424</v>
      </c>
      <c r="B390" s="137">
        <v>7975</v>
      </c>
      <c r="C390" s="137">
        <v>2903</v>
      </c>
      <c r="D390" s="137">
        <v>25796</v>
      </c>
      <c r="E390" s="137">
        <v>2458</v>
      </c>
      <c r="F390" s="137">
        <v>1749</v>
      </c>
      <c r="G390" s="137">
        <v>40881</v>
      </c>
    </row>
    <row r="391" spans="1:7" x14ac:dyDescent="0.3">
      <c r="A391" s="136" t="s">
        <v>425</v>
      </c>
      <c r="B391" s="137">
        <v>3850</v>
      </c>
      <c r="C391" s="137">
        <v>1002</v>
      </c>
      <c r="D391" s="137">
        <v>13065</v>
      </c>
      <c r="E391" s="137">
        <v>1313</v>
      </c>
      <c r="F391" s="137">
        <v>579</v>
      </c>
      <c r="G391" s="137">
        <v>19809</v>
      </c>
    </row>
    <row r="392" spans="1:7" x14ac:dyDescent="0.3">
      <c r="A392" s="136" t="s">
        <v>426</v>
      </c>
      <c r="B392" s="137">
        <v>538</v>
      </c>
      <c r="C392" s="137">
        <v>153</v>
      </c>
      <c r="D392" s="137">
        <v>1484</v>
      </c>
      <c r="E392" s="137">
        <v>156</v>
      </c>
      <c r="F392" s="137">
        <v>52</v>
      </c>
      <c r="G392" s="137">
        <v>2383</v>
      </c>
    </row>
    <row r="393" spans="1:7" x14ac:dyDescent="0.3">
      <c r="A393" s="136" t="s">
        <v>427</v>
      </c>
      <c r="B393" s="137">
        <v>3394</v>
      </c>
      <c r="C393" s="137">
        <v>645</v>
      </c>
      <c r="D393" s="137">
        <v>11065</v>
      </c>
      <c r="E393" s="137">
        <v>1183</v>
      </c>
      <c r="F393" s="137">
        <v>396</v>
      </c>
      <c r="G393" s="137">
        <v>16683</v>
      </c>
    </row>
    <row r="394" spans="1:7" x14ac:dyDescent="0.3">
      <c r="A394" s="136" t="s">
        <v>428</v>
      </c>
      <c r="B394" s="137">
        <v>503</v>
      </c>
      <c r="C394" s="137">
        <v>121</v>
      </c>
      <c r="D394" s="137">
        <v>916</v>
      </c>
      <c r="E394" s="137">
        <v>56</v>
      </c>
      <c r="F394" s="137">
        <v>57</v>
      </c>
      <c r="G394" s="137">
        <v>1653</v>
      </c>
    </row>
    <row r="395" spans="1:7" x14ac:dyDescent="0.3">
      <c r="A395" s="136" t="s">
        <v>429</v>
      </c>
      <c r="B395" s="137">
        <v>3989</v>
      </c>
      <c r="C395" s="137">
        <v>1109</v>
      </c>
      <c r="D395" s="137">
        <v>10699</v>
      </c>
      <c r="E395" s="137">
        <v>1088</v>
      </c>
      <c r="F395" s="137">
        <v>547</v>
      </c>
      <c r="G395" s="137">
        <v>17432</v>
      </c>
    </row>
    <row r="396" spans="1:7" x14ac:dyDescent="0.3">
      <c r="A396" s="136" t="s">
        <v>430</v>
      </c>
      <c r="B396" s="137">
        <v>16960</v>
      </c>
      <c r="C396" s="137">
        <v>1376</v>
      </c>
      <c r="D396" s="137">
        <v>31494</v>
      </c>
      <c r="E396" s="137">
        <v>2907</v>
      </c>
      <c r="F396" s="137">
        <v>1191</v>
      </c>
      <c r="G396" s="137">
        <v>53928</v>
      </c>
    </row>
    <row r="397" spans="1:7" x14ac:dyDescent="0.3">
      <c r="A397" s="136" t="s">
        <v>431</v>
      </c>
      <c r="B397" s="137">
        <v>1807</v>
      </c>
      <c r="C397" s="137">
        <v>568</v>
      </c>
      <c r="D397" s="137">
        <v>6951</v>
      </c>
      <c r="E397" s="137">
        <v>708</v>
      </c>
      <c r="F397" s="137">
        <v>376</v>
      </c>
      <c r="G397" s="137">
        <v>10410</v>
      </c>
    </row>
    <row r="398" spans="1:7" x14ac:dyDescent="0.3">
      <c r="A398" s="136" t="s">
        <v>432</v>
      </c>
      <c r="B398" s="137">
        <v>534</v>
      </c>
      <c r="C398" s="137">
        <v>159</v>
      </c>
      <c r="D398" s="137">
        <v>1651</v>
      </c>
      <c r="E398" s="137">
        <v>144</v>
      </c>
      <c r="F398" s="137">
        <v>93</v>
      </c>
      <c r="G398" s="137">
        <v>2581</v>
      </c>
    </row>
    <row r="399" spans="1:7" x14ac:dyDescent="0.3">
      <c r="A399" s="136" t="s">
        <v>433</v>
      </c>
      <c r="B399" s="137">
        <v>908</v>
      </c>
      <c r="C399" s="137">
        <v>116</v>
      </c>
      <c r="D399" s="137">
        <v>3571</v>
      </c>
      <c r="E399" s="137">
        <v>301</v>
      </c>
      <c r="F399" s="137">
        <v>81</v>
      </c>
      <c r="G399" s="137">
        <v>4977</v>
      </c>
    </row>
    <row r="400" spans="1:7" x14ac:dyDescent="0.3">
      <c r="A400" s="136" t="s">
        <v>499</v>
      </c>
      <c r="B400" s="137">
        <v>4489</v>
      </c>
      <c r="C400" s="137">
        <v>754</v>
      </c>
      <c r="D400" s="137">
        <v>20266</v>
      </c>
      <c r="E400" s="137">
        <v>2300</v>
      </c>
      <c r="F400" s="137">
        <v>570</v>
      </c>
      <c r="G400" s="137">
        <v>28379</v>
      </c>
    </row>
    <row r="401" spans="1:7" x14ac:dyDescent="0.3">
      <c r="A401" s="183" t="s">
        <v>25</v>
      </c>
      <c r="B401" s="184">
        <v>200819</v>
      </c>
      <c r="C401" s="184">
        <v>55946</v>
      </c>
      <c r="D401" s="184">
        <v>661857</v>
      </c>
      <c r="E401" s="184">
        <v>67870</v>
      </c>
      <c r="F401" s="184">
        <v>31821</v>
      </c>
      <c r="G401" s="184">
        <v>1018313</v>
      </c>
    </row>
    <row r="402" spans="1:7" x14ac:dyDescent="0.3">
      <c r="A402" s="157"/>
      <c r="B402" s="157"/>
      <c r="C402" s="157"/>
      <c r="D402" s="157"/>
      <c r="E402" s="157"/>
      <c r="F402" s="157"/>
      <c r="G402" s="157"/>
    </row>
    <row r="403" spans="1:7" x14ac:dyDescent="0.3">
      <c r="A403" s="157"/>
      <c r="B403" s="157"/>
      <c r="C403" s="157"/>
      <c r="D403" s="157"/>
      <c r="E403" s="157"/>
      <c r="F403" s="157"/>
      <c r="G403" s="157"/>
    </row>
    <row r="404" spans="1:7" x14ac:dyDescent="0.3">
      <c r="A404" s="157"/>
      <c r="B404" s="157"/>
      <c r="C404" s="157"/>
      <c r="D404" s="157"/>
    </row>
    <row r="405" spans="1:7" x14ac:dyDescent="0.3">
      <c r="A405" s="186" t="s">
        <v>518</v>
      </c>
    </row>
    <row r="406" spans="1:7" x14ac:dyDescent="0.3">
      <c r="A406" s="157"/>
      <c r="B406" s="666" t="s">
        <v>487</v>
      </c>
      <c r="C406" s="666"/>
      <c r="D406" s="666"/>
      <c r="E406" s="666"/>
      <c r="F406" s="666"/>
      <c r="G406" s="91"/>
    </row>
    <row r="407" spans="1:7" x14ac:dyDescent="0.3">
      <c r="A407" s="159" t="s">
        <v>532</v>
      </c>
      <c r="B407" s="188" t="s">
        <v>127</v>
      </c>
      <c r="C407" s="188" t="s">
        <v>128</v>
      </c>
      <c r="D407" s="188" t="s">
        <v>129</v>
      </c>
      <c r="E407" s="188" t="s">
        <v>11</v>
      </c>
      <c r="F407" s="188" t="s">
        <v>130</v>
      </c>
      <c r="G407" s="160" t="s">
        <v>25</v>
      </c>
    </row>
    <row r="408" spans="1:7" x14ac:dyDescent="0.3">
      <c r="A408" s="156" t="s">
        <v>435</v>
      </c>
      <c r="B408" s="182">
        <v>226</v>
      </c>
      <c r="C408" s="182">
        <v>107</v>
      </c>
      <c r="D408" s="182">
        <v>602</v>
      </c>
      <c r="E408" s="182">
        <v>52</v>
      </c>
      <c r="F408" s="182">
        <v>53</v>
      </c>
      <c r="G408" s="182">
        <v>1040</v>
      </c>
    </row>
    <row r="409" spans="1:7" x14ac:dyDescent="0.3">
      <c r="A409" s="136" t="s">
        <v>436</v>
      </c>
      <c r="B409" s="137">
        <v>724</v>
      </c>
      <c r="C409" s="137">
        <v>326</v>
      </c>
      <c r="D409" s="137">
        <v>1324</v>
      </c>
      <c r="E409" s="137">
        <v>100</v>
      </c>
      <c r="F409" s="137">
        <v>126</v>
      </c>
      <c r="G409" s="137">
        <v>2600</v>
      </c>
    </row>
    <row r="410" spans="1:7" x14ac:dyDescent="0.3">
      <c r="A410" s="136" t="s">
        <v>437</v>
      </c>
      <c r="B410" s="137">
        <v>1687</v>
      </c>
      <c r="C410" s="137">
        <v>741</v>
      </c>
      <c r="D410" s="137">
        <v>4915</v>
      </c>
      <c r="E410" s="137">
        <v>486</v>
      </c>
      <c r="F410" s="137">
        <v>523</v>
      </c>
      <c r="G410" s="137">
        <v>8352</v>
      </c>
    </row>
    <row r="411" spans="1:7" x14ac:dyDescent="0.3">
      <c r="A411" s="136" t="s">
        <v>438</v>
      </c>
      <c r="B411" s="137">
        <v>579</v>
      </c>
      <c r="C411" s="137">
        <v>267</v>
      </c>
      <c r="D411" s="137">
        <v>973</v>
      </c>
      <c r="E411" s="137">
        <v>60</v>
      </c>
      <c r="F411" s="137">
        <v>114</v>
      </c>
      <c r="G411" s="137">
        <v>1993</v>
      </c>
    </row>
    <row r="412" spans="1:7" x14ac:dyDescent="0.3">
      <c r="A412" s="136" t="s">
        <v>439</v>
      </c>
      <c r="B412" s="137">
        <v>842</v>
      </c>
      <c r="C412" s="137">
        <v>362</v>
      </c>
      <c r="D412" s="137">
        <v>1910</v>
      </c>
      <c r="E412" s="137">
        <v>134</v>
      </c>
      <c r="F412" s="137">
        <v>206</v>
      </c>
      <c r="G412" s="137">
        <v>3454</v>
      </c>
    </row>
    <row r="413" spans="1:7" x14ac:dyDescent="0.3">
      <c r="A413" s="136" t="s">
        <v>440</v>
      </c>
      <c r="B413" s="137">
        <v>891</v>
      </c>
      <c r="C413" s="137">
        <v>422</v>
      </c>
      <c r="D413" s="137">
        <v>2228</v>
      </c>
      <c r="E413" s="137">
        <v>180</v>
      </c>
      <c r="F413" s="137">
        <v>191</v>
      </c>
      <c r="G413" s="137">
        <v>3912</v>
      </c>
    </row>
    <row r="414" spans="1:7" x14ac:dyDescent="0.3">
      <c r="A414" s="136" t="s">
        <v>441</v>
      </c>
      <c r="B414" s="137">
        <v>284</v>
      </c>
      <c r="C414" s="137">
        <v>151</v>
      </c>
      <c r="D414" s="137">
        <v>888</v>
      </c>
      <c r="E414" s="137">
        <v>75</v>
      </c>
      <c r="F414" s="137">
        <v>88</v>
      </c>
      <c r="G414" s="137">
        <v>1486</v>
      </c>
    </row>
    <row r="415" spans="1:7" x14ac:dyDescent="0.3">
      <c r="A415" s="136" t="s">
        <v>442</v>
      </c>
      <c r="B415" s="137">
        <v>1037</v>
      </c>
      <c r="C415" s="137">
        <v>554</v>
      </c>
      <c r="D415" s="137">
        <v>2425</v>
      </c>
      <c r="E415" s="137">
        <v>185</v>
      </c>
      <c r="F415" s="137">
        <v>267</v>
      </c>
      <c r="G415" s="137">
        <v>4468</v>
      </c>
    </row>
    <row r="416" spans="1:7" x14ac:dyDescent="0.3">
      <c r="A416" s="136" t="s">
        <v>443</v>
      </c>
      <c r="B416" s="137">
        <v>1809</v>
      </c>
      <c r="C416" s="137">
        <v>813</v>
      </c>
      <c r="D416" s="137">
        <v>3090</v>
      </c>
      <c r="E416" s="137">
        <v>231</v>
      </c>
      <c r="F416" s="137">
        <v>351</v>
      </c>
      <c r="G416" s="137">
        <v>6294</v>
      </c>
    </row>
    <row r="417" spans="1:7" x14ac:dyDescent="0.3">
      <c r="A417" s="136" t="s">
        <v>444</v>
      </c>
      <c r="B417" s="137">
        <v>1790</v>
      </c>
      <c r="C417" s="137">
        <v>739</v>
      </c>
      <c r="D417" s="137">
        <v>3776</v>
      </c>
      <c r="E417" s="137">
        <v>271</v>
      </c>
      <c r="F417" s="137">
        <v>422</v>
      </c>
      <c r="G417" s="137">
        <v>6998</v>
      </c>
    </row>
    <row r="418" spans="1:7" ht="28.8" x14ac:dyDescent="0.3">
      <c r="A418" s="136" t="s">
        <v>445</v>
      </c>
      <c r="B418" s="137">
        <v>896</v>
      </c>
      <c r="C418" s="137">
        <v>452</v>
      </c>
      <c r="D418" s="137">
        <v>2025</v>
      </c>
      <c r="E418" s="137">
        <v>166</v>
      </c>
      <c r="F418" s="137">
        <v>265</v>
      </c>
      <c r="G418" s="137">
        <v>3804</v>
      </c>
    </row>
    <row r="419" spans="1:7" x14ac:dyDescent="0.3">
      <c r="A419" s="136" t="s">
        <v>446</v>
      </c>
      <c r="B419" s="137">
        <v>4880</v>
      </c>
      <c r="C419" s="137">
        <v>2381</v>
      </c>
      <c r="D419" s="137">
        <v>16808</v>
      </c>
      <c r="E419" s="137">
        <v>2172</v>
      </c>
      <c r="F419" s="137">
        <v>1537</v>
      </c>
      <c r="G419" s="137">
        <v>27778</v>
      </c>
    </row>
    <row r="420" spans="1:7" x14ac:dyDescent="0.3">
      <c r="A420" s="183" t="s">
        <v>25</v>
      </c>
      <c r="B420" s="184">
        <v>15645</v>
      </c>
      <c r="C420" s="184">
        <v>7315</v>
      </c>
      <c r="D420" s="184">
        <v>40964</v>
      </c>
      <c r="E420" s="184">
        <v>4112</v>
      </c>
      <c r="F420" s="184">
        <v>4143</v>
      </c>
      <c r="G420" s="184">
        <v>72179</v>
      </c>
    </row>
    <row r="421" spans="1:7" x14ac:dyDescent="0.3">
      <c r="A421" s="157"/>
      <c r="B421" s="157"/>
      <c r="C421" s="157"/>
      <c r="D421" s="157"/>
      <c r="E421" s="157"/>
      <c r="F421" s="157"/>
      <c r="G421" s="157"/>
    </row>
    <row r="422" spans="1:7" x14ac:dyDescent="0.3">
      <c r="A422" s="157"/>
      <c r="B422" s="157"/>
      <c r="C422" s="157"/>
      <c r="D422" s="157"/>
      <c r="E422" s="157"/>
      <c r="F422" s="157"/>
      <c r="G422" s="157"/>
    </row>
    <row r="423" spans="1:7" x14ac:dyDescent="0.3">
      <c r="A423" s="157"/>
      <c r="B423" s="157"/>
      <c r="C423" s="157"/>
      <c r="D423" s="157"/>
    </row>
    <row r="424" spans="1:7" x14ac:dyDescent="0.3">
      <c r="A424" s="186" t="s">
        <v>519</v>
      </c>
    </row>
    <row r="425" spans="1:7" x14ac:dyDescent="0.3">
      <c r="A425" s="157"/>
      <c r="B425" s="666" t="s">
        <v>487</v>
      </c>
      <c r="C425" s="666"/>
      <c r="D425" s="666"/>
      <c r="E425" s="666"/>
      <c r="F425" s="666"/>
      <c r="G425" s="91"/>
    </row>
    <row r="426" spans="1:7" x14ac:dyDescent="0.3">
      <c r="A426" s="159" t="s">
        <v>532</v>
      </c>
      <c r="B426" s="188" t="s">
        <v>127</v>
      </c>
      <c r="C426" s="188" t="s">
        <v>128</v>
      </c>
      <c r="D426" s="188" t="s">
        <v>129</v>
      </c>
      <c r="E426" s="188" t="s">
        <v>11</v>
      </c>
      <c r="F426" s="188" t="s">
        <v>130</v>
      </c>
      <c r="G426" s="160" t="s">
        <v>25</v>
      </c>
    </row>
    <row r="427" spans="1:7" x14ac:dyDescent="0.3">
      <c r="A427" s="156" t="s">
        <v>447</v>
      </c>
      <c r="B427" s="182">
        <v>6450</v>
      </c>
      <c r="C427" s="182">
        <v>2252</v>
      </c>
      <c r="D427" s="182">
        <v>21942</v>
      </c>
      <c r="E427" s="182">
        <v>2414</v>
      </c>
      <c r="F427" s="182">
        <v>1227</v>
      </c>
      <c r="G427" s="182">
        <v>34285</v>
      </c>
    </row>
    <row r="428" spans="1:7" x14ac:dyDescent="0.3">
      <c r="A428" s="136" t="s">
        <v>448</v>
      </c>
      <c r="B428" s="137">
        <v>26</v>
      </c>
      <c r="C428" s="137">
        <v>4</v>
      </c>
      <c r="D428" s="137">
        <v>40</v>
      </c>
      <c r="E428" s="137">
        <v>4</v>
      </c>
      <c r="F428" s="137">
        <v>1</v>
      </c>
      <c r="G428" s="137">
        <v>75</v>
      </c>
    </row>
    <row r="429" spans="1:7" x14ac:dyDescent="0.3">
      <c r="A429" s="136" t="s">
        <v>449</v>
      </c>
      <c r="B429" s="137">
        <v>36</v>
      </c>
      <c r="C429" s="137">
        <v>8</v>
      </c>
      <c r="D429" s="137">
        <v>18</v>
      </c>
      <c r="E429" s="137">
        <v>0</v>
      </c>
      <c r="F429" s="137">
        <v>0</v>
      </c>
      <c r="G429" s="137">
        <v>62</v>
      </c>
    </row>
    <row r="430" spans="1:7" x14ac:dyDescent="0.3">
      <c r="A430" s="136" t="s">
        <v>450</v>
      </c>
      <c r="B430" s="137">
        <v>89</v>
      </c>
      <c r="C430" s="137">
        <v>19</v>
      </c>
      <c r="D430" s="137">
        <v>97</v>
      </c>
      <c r="E430" s="137">
        <v>11</v>
      </c>
      <c r="F430" s="137">
        <v>2</v>
      </c>
      <c r="G430" s="137">
        <v>218</v>
      </c>
    </row>
    <row r="431" spans="1:7" x14ac:dyDescent="0.3">
      <c r="A431" s="183" t="s">
        <v>25</v>
      </c>
      <c r="B431" s="184">
        <v>6601</v>
      </c>
      <c r="C431" s="184">
        <v>2283</v>
      </c>
      <c r="D431" s="184">
        <v>22097</v>
      </c>
      <c r="E431" s="184">
        <v>2429</v>
      </c>
      <c r="F431" s="184">
        <v>1230</v>
      </c>
      <c r="G431" s="184">
        <v>34640</v>
      </c>
    </row>
    <row r="432" spans="1:7" x14ac:dyDescent="0.3">
      <c r="A432" s="157"/>
      <c r="B432" s="157"/>
      <c r="C432" s="157"/>
      <c r="D432" s="157"/>
      <c r="E432" s="157"/>
      <c r="F432" s="157"/>
      <c r="G432" s="157"/>
    </row>
    <row r="433" spans="1:7" x14ac:dyDescent="0.3">
      <c r="A433" s="157"/>
      <c r="B433" s="157"/>
      <c r="C433" s="157"/>
      <c r="D433" s="157"/>
      <c r="E433" s="157"/>
      <c r="F433" s="157"/>
      <c r="G433" s="157"/>
    </row>
    <row r="434" spans="1:7" x14ac:dyDescent="0.3">
      <c r="A434" s="157"/>
      <c r="B434" s="157"/>
      <c r="C434" s="157"/>
      <c r="D434" s="157"/>
    </row>
    <row r="435" spans="1:7" x14ac:dyDescent="0.3">
      <c r="A435" s="186" t="s">
        <v>520</v>
      </c>
    </row>
    <row r="436" spans="1:7" x14ac:dyDescent="0.3">
      <c r="A436" s="157"/>
      <c r="B436" s="666" t="s">
        <v>487</v>
      </c>
      <c r="C436" s="666"/>
      <c r="D436" s="666"/>
      <c r="E436" s="666"/>
      <c r="F436" s="666"/>
      <c r="G436" s="91"/>
    </row>
    <row r="437" spans="1:7" x14ac:dyDescent="0.3">
      <c r="A437" s="159" t="s">
        <v>532</v>
      </c>
      <c r="B437" s="188" t="s">
        <v>127</v>
      </c>
      <c r="C437" s="188" t="s">
        <v>128</v>
      </c>
      <c r="D437" s="188" t="s">
        <v>129</v>
      </c>
      <c r="E437" s="188" t="s">
        <v>11</v>
      </c>
      <c r="F437" s="188" t="s">
        <v>130</v>
      </c>
      <c r="G437" s="160" t="s">
        <v>25</v>
      </c>
    </row>
    <row r="438" spans="1:7" x14ac:dyDescent="0.3">
      <c r="A438" s="156" t="s">
        <v>451</v>
      </c>
      <c r="B438" s="182">
        <v>985</v>
      </c>
      <c r="C438" s="182">
        <v>502</v>
      </c>
      <c r="D438" s="182">
        <v>2673</v>
      </c>
      <c r="E438" s="182">
        <v>212</v>
      </c>
      <c r="F438" s="182">
        <v>238</v>
      </c>
      <c r="G438" s="182">
        <v>4610</v>
      </c>
    </row>
    <row r="439" spans="1:7" x14ac:dyDescent="0.3">
      <c r="A439" s="136" t="s">
        <v>452</v>
      </c>
      <c r="B439" s="137">
        <v>6694</v>
      </c>
      <c r="C439" s="137">
        <v>3574</v>
      </c>
      <c r="D439" s="137">
        <v>20869</v>
      </c>
      <c r="E439" s="137">
        <v>2268</v>
      </c>
      <c r="F439" s="137">
        <v>2418</v>
      </c>
      <c r="G439" s="137">
        <v>35823</v>
      </c>
    </row>
    <row r="440" spans="1:7" x14ac:dyDescent="0.3">
      <c r="A440" s="136" t="s">
        <v>453</v>
      </c>
      <c r="B440" s="137">
        <v>807</v>
      </c>
      <c r="C440" s="137">
        <v>440</v>
      </c>
      <c r="D440" s="137">
        <v>2210</v>
      </c>
      <c r="E440" s="137">
        <v>240</v>
      </c>
      <c r="F440" s="137">
        <v>311</v>
      </c>
      <c r="G440" s="137">
        <v>4008</v>
      </c>
    </row>
    <row r="441" spans="1:7" x14ac:dyDescent="0.3">
      <c r="A441" s="136" t="s">
        <v>454</v>
      </c>
      <c r="B441" s="137">
        <v>401</v>
      </c>
      <c r="C441" s="137">
        <v>146</v>
      </c>
      <c r="D441" s="137">
        <v>540</v>
      </c>
      <c r="E441" s="137">
        <v>31</v>
      </c>
      <c r="F441" s="137">
        <v>54</v>
      </c>
      <c r="G441" s="137">
        <v>1172</v>
      </c>
    </row>
    <row r="442" spans="1:7" x14ac:dyDescent="0.3">
      <c r="A442" s="136" t="s">
        <v>455</v>
      </c>
      <c r="B442" s="137">
        <v>876</v>
      </c>
      <c r="C442" s="137">
        <v>426</v>
      </c>
      <c r="D442" s="137">
        <v>2241</v>
      </c>
      <c r="E442" s="137">
        <v>176</v>
      </c>
      <c r="F442" s="137">
        <v>178</v>
      </c>
      <c r="G442" s="137">
        <v>3897</v>
      </c>
    </row>
    <row r="443" spans="1:7" x14ac:dyDescent="0.3">
      <c r="A443" s="136" t="s">
        <v>456</v>
      </c>
      <c r="B443" s="137">
        <v>1042</v>
      </c>
      <c r="C443" s="137">
        <v>680</v>
      </c>
      <c r="D443" s="137">
        <v>2207</v>
      </c>
      <c r="E443" s="137">
        <v>128</v>
      </c>
      <c r="F443" s="137">
        <v>313</v>
      </c>
      <c r="G443" s="137">
        <v>4370</v>
      </c>
    </row>
    <row r="444" spans="1:7" x14ac:dyDescent="0.3">
      <c r="A444" s="136" t="s">
        <v>457</v>
      </c>
      <c r="B444" s="137">
        <v>833</v>
      </c>
      <c r="C444" s="137">
        <v>479</v>
      </c>
      <c r="D444" s="137">
        <v>1153</v>
      </c>
      <c r="E444" s="137">
        <v>57</v>
      </c>
      <c r="F444" s="137">
        <v>181</v>
      </c>
      <c r="G444" s="137">
        <v>2703</v>
      </c>
    </row>
    <row r="445" spans="1:7" x14ac:dyDescent="0.3">
      <c r="A445" s="136" t="s">
        <v>458</v>
      </c>
      <c r="B445" s="137">
        <v>374</v>
      </c>
      <c r="C445" s="137">
        <v>255</v>
      </c>
      <c r="D445" s="137">
        <v>599</v>
      </c>
      <c r="E445" s="137">
        <v>49</v>
      </c>
      <c r="F445" s="137">
        <v>107</v>
      </c>
      <c r="G445" s="137">
        <v>1384</v>
      </c>
    </row>
    <row r="446" spans="1:7" x14ac:dyDescent="0.3">
      <c r="A446" s="136" t="s">
        <v>459</v>
      </c>
      <c r="B446" s="137">
        <v>403</v>
      </c>
      <c r="C446" s="137">
        <v>270</v>
      </c>
      <c r="D446" s="137">
        <v>843</v>
      </c>
      <c r="E446" s="137">
        <v>49</v>
      </c>
      <c r="F446" s="137">
        <v>121</v>
      </c>
      <c r="G446" s="137">
        <v>1686</v>
      </c>
    </row>
    <row r="447" spans="1:7" x14ac:dyDescent="0.3">
      <c r="A447" s="136" t="s">
        <v>460</v>
      </c>
      <c r="B447" s="137">
        <v>613</v>
      </c>
      <c r="C447" s="137">
        <v>319</v>
      </c>
      <c r="D447" s="137">
        <v>1171</v>
      </c>
      <c r="E447" s="137">
        <v>78</v>
      </c>
      <c r="F447" s="137">
        <v>135</v>
      </c>
      <c r="G447" s="137">
        <v>2316</v>
      </c>
    </row>
    <row r="448" spans="1:7" x14ac:dyDescent="0.3">
      <c r="A448" s="136" t="s">
        <v>461</v>
      </c>
      <c r="B448" s="137">
        <v>313</v>
      </c>
      <c r="C448" s="137">
        <v>164</v>
      </c>
      <c r="D448" s="137">
        <v>671</v>
      </c>
      <c r="E448" s="137">
        <v>32</v>
      </c>
      <c r="F448" s="137">
        <v>98</v>
      </c>
      <c r="G448" s="137">
        <v>1278</v>
      </c>
    </row>
    <row r="449" spans="1:7" x14ac:dyDescent="0.3">
      <c r="A449" s="136" t="s">
        <v>462</v>
      </c>
      <c r="B449" s="137">
        <v>1081</v>
      </c>
      <c r="C449" s="137">
        <v>390</v>
      </c>
      <c r="D449" s="137">
        <v>2292</v>
      </c>
      <c r="E449" s="137">
        <v>173</v>
      </c>
      <c r="F449" s="137">
        <v>139</v>
      </c>
      <c r="G449" s="137">
        <v>4075</v>
      </c>
    </row>
    <row r="450" spans="1:7" x14ac:dyDescent="0.3">
      <c r="A450" s="136" t="s">
        <v>463</v>
      </c>
      <c r="B450" s="137">
        <v>567</v>
      </c>
      <c r="C450" s="137">
        <v>308</v>
      </c>
      <c r="D450" s="137">
        <v>1564</v>
      </c>
      <c r="E450" s="137">
        <v>152</v>
      </c>
      <c r="F450" s="137">
        <v>144</v>
      </c>
      <c r="G450" s="137">
        <v>2735</v>
      </c>
    </row>
    <row r="451" spans="1:7" x14ac:dyDescent="0.3">
      <c r="A451" s="136" t="s">
        <v>464</v>
      </c>
      <c r="B451" s="137">
        <v>336</v>
      </c>
      <c r="C451" s="137">
        <v>175</v>
      </c>
      <c r="D451" s="137">
        <v>888</v>
      </c>
      <c r="E451" s="137">
        <v>69</v>
      </c>
      <c r="F451" s="137">
        <v>64</v>
      </c>
      <c r="G451" s="137">
        <v>1532</v>
      </c>
    </row>
    <row r="452" spans="1:7" x14ac:dyDescent="0.3">
      <c r="A452" s="136" t="s">
        <v>465</v>
      </c>
      <c r="B452" s="137">
        <v>2395</v>
      </c>
      <c r="C452" s="137">
        <v>1246</v>
      </c>
      <c r="D452" s="137">
        <v>6747</v>
      </c>
      <c r="E452" s="137">
        <v>469</v>
      </c>
      <c r="F452" s="137">
        <v>805</v>
      </c>
      <c r="G452" s="137">
        <v>11662</v>
      </c>
    </row>
    <row r="453" spans="1:7" x14ac:dyDescent="0.3">
      <c r="A453" s="136" t="s">
        <v>466</v>
      </c>
      <c r="B453" s="137">
        <v>200</v>
      </c>
      <c r="C453" s="137">
        <v>98</v>
      </c>
      <c r="D453" s="137">
        <v>537</v>
      </c>
      <c r="E453" s="137">
        <v>37</v>
      </c>
      <c r="F453" s="137">
        <v>43</v>
      </c>
      <c r="G453" s="137">
        <v>915</v>
      </c>
    </row>
    <row r="454" spans="1:7" x14ac:dyDescent="0.3">
      <c r="A454" s="136" t="s">
        <v>467</v>
      </c>
      <c r="B454" s="137">
        <v>1050</v>
      </c>
      <c r="C454" s="137">
        <v>627</v>
      </c>
      <c r="D454" s="137">
        <v>1608</v>
      </c>
      <c r="E454" s="137">
        <v>119</v>
      </c>
      <c r="F454" s="137">
        <v>281</v>
      </c>
      <c r="G454" s="137">
        <v>3685</v>
      </c>
    </row>
    <row r="455" spans="1:7" x14ac:dyDescent="0.3">
      <c r="A455" s="136" t="s">
        <v>468</v>
      </c>
      <c r="B455" s="137">
        <v>536</v>
      </c>
      <c r="C455" s="137">
        <v>281</v>
      </c>
      <c r="D455" s="137">
        <v>1189</v>
      </c>
      <c r="E455" s="137">
        <v>83</v>
      </c>
      <c r="F455" s="137">
        <v>167</v>
      </c>
      <c r="G455" s="137">
        <v>2256</v>
      </c>
    </row>
    <row r="456" spans="1:7" x14ac:dyDescent="0.3">
      <c r="A456" s="136" t="s">
        <v>469</v>
      </c>
      <c r="B456" s="137">
        <v>326</v>
      </c>
      <c r="C456" s="137">
        <v>167</v>
      </c>
      <c r="D456" s="137">
        <v>670</v>
      </c>
      <c r="E456" s="137">
        <v>38</v>
      </c>
      <c r="F456" s="137">
        <v>70</v>
      </c>
      <c r="G456" s="137">
        <v>1271</v>
      </c>
    </row>
    <row r="457" spans="1:7" x14ac:dyDescent="0.3">
      <c r="A457" s="136" t="s">
        <v>470</v>
      </c>
      <c r="B457" s="137">
        <v>805</v>
      </c>
      <c r="C457" s="137">
        <v>342</v>
      </c>
      <c r="D457" s="137">
        <v>2227</v>
      </c>
      <c r="E457" s="137">
        <v>212</v>
      </c>
      <c r="F457" s="137">
        <v>158</v>
      </c>
      <c r="G457" s="137">
        <v>3744</v>
      </c>
    </row>
    <row r="458" spans="1:7" x14ac:dyDescent="0.3">
      <c r="A458" s="136" t="s">
        <v>471</v>
      </c>
      <c r="B458" s="137">
        <v>758</v>
      </c>
      <c r="C458" s="137">
        <v>389</v>
      </c>
      <c r="D458" s="137">
        <v>1418</v>
      </c>
      <c r="E458" s="137">
        <v>73</v>
      </c>
      <c r="F458" s="137">
        <v>147</v>
      </c>
      <c r="G458" s="137">
        <v>2785</v>
      </c>
    </row>
    <row r="459" spans="1:7" x14ac:dyDescent="0.3">
      <c r="A459" s="183" t="s">
        <v>25</v>
      </c>
      <c r="B459" s="184">
        <v>21395</v>
      </c>
      <c r="C459" s="184">
        <v>11278</v>
      </c>
      <c r="D459" s="184">
        <v>54317</v>
      </c>
      <c r="E459" s="184">
        <v>4745</v>
      </c>
      <c r="F459" s="184">
        <v>6172</v>
      </c>
      <c r="G459" s="184">
        <v>97907</v>
      </c>
    </row>
  </sheetData>
  <mergeCells count="16">
    <mergeCell ref="B347:F347"/>
    <mergeCell ref="B406:F406"/>
    <mergeCell ref="B425:F425"/>
    <mergeCell ref="B436:F436"/>
    <mergeCell ref="B157:F157"/>
    <mergeCell ref="B194:F194"/>
    <mergeCell ref="B234:F234"/>
    <mergeCell ref="B274:F274"/>
    <mergeCell ref="B312:F312"/>
    <mergeCell ref="B329:F329"/>
    <mergeCell ref="B117:F117"/>
    <mergeCell ref="B6:F6"/>
    <mergeCell ref="B20:F20"/>
    <mergeCell ref="B35:F35"/>
    <mergeCell ref="B50:F50"/>
    <mergeCell ref="B72:F72"/>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A452-9D1B-4E4B-A078-9C852ED1C8E2}">
  <sheetPr>
    <tabColor rgb="FF00B0F0"/>
  </sheetPr>
  <dimension ref="A3:I519"/>
  <sheetViews>
    <sheetView workbookViewId="0"/>
  </sheetViews>
  <sheetFormatPr baseColWidth="10" defaultRowHeight="14.4" x14ac:dyDescent="0.3"/>
  <sheetData>
    <row r="3" spans="1:7" ht="43.2" x14ac:dyDescent="0.3">
      <c r="A3" s="136" t="s">
        <v>501</v>
      </c>
      <c r="B3" s="136" t="s">
        <v>502</v>
      </c>
      <c r="C3" s="136">
        <v>1</v>
      </c>
      <c r="D3" s="153"/>
      <c r="E3" s="153"/>
      <c r="F3" s="154"/>
    </row>
    <row r="4" spans="1:7" x14ac:dyDescent="0.3">
      <c r="A4" s="136"/>
      <c r="B4" s="136"/>
      <c r="C4" s="136"/>
      <c r="D4" s="136"/>
      <c r="F4" s="142"/>
    </row>
    <row r="5" spans="1:7" ht="28.8" x14ac:dyDescent="0.3">
      <c r="A5" s="136"/>
      <c r="B5" s="136"/>
      <c r="C5" s="136" t="s">
        <v>500</v>
      </c>
      <c r="D5" s="136"/>
      <c r="F5" s="142"/>
    </row>
    <row r="6" spans="1:7" x14ac:dyDescent="0.3">
      <c r="A6" s="136" t="s">
        <v>126</v>
      </c>
      <c r="B6" s="136" t="s">
        <v>479</v>
      </c>
      <c r="C6" s="136" t="s">
        <v>480</v>
      </c>
      <c r="D6" s="136" t="s">
        <v>481</v>
      </c>
      <c r="E6" s="136" t="s">
        <v>482</v>
      </c>
      <c r="F6" s="136" t="s">
        <v>483</v>
      </c>
      <c r="G6" s="136" t="s">
        <v>25</v>
      </c>
    </row>
    <row r="7" spans="1:7" x14ac:dyDescent="0.3">
      <c r="A7" s="136"/>
      <c r="B7" s="136"/>
      <c r="C7" s="136"/>
      <c r="G7" s="142"/>
    </row>
    <row r="8" spans="1:7" ht="28.8" x14ac:dyDescent="0.3">
      <c r="A8" s="136" t="s">
        <v>131</v>
      </c>
      <c r="B8" s="136">
        <v>32</v>
      </c>
      <c r="C8" s="145">
        <v>8631</v>
      </c>
      <c r="D8" s="136">
        <v>1</v>
      </c>
      <c r="E8" s="145">
        <v>1938</v>
      </c>
      <c r="F8" s="136">
        <v>329</v>
      </c>
      <c r="G8" s="145">
        <v>10931</v>
      </c>
    </row>
    <row r="9" spans="1:7" x14ac:dyDescent="0.3">
      <c r="A9" s="136" t="s">
        <v>137</v>
      </c>
      <c r="B9" s="136">
        <v>0</v>
      </c>
      <c r="C9" s="136">
        <v>192</v>
      </c>
      <c r="D9">
        <v>0</v>
      </c>
      <c r="E9" s="136">
        <v>38</v>
      </c>
      <c r="F9" s="136">
        <v>4</v>
      </c>
      <c r="G9" s="136">
        <v>234</v>
      </c>
    </row>
    <row r="10" spans="1:7" x14ac:dyDescent="0.3">
      <c r="A10" s="136" t="s">
        <v>132</v>
      </c>
      <c r="B10" s="136">
        <v>2</v>
      </c>
      <c r="C10" s="136">
        <v>137</v>
      </c>
      <c r="D10">
        <v>0</v>
      </c>
      <c r="E10" s="136">
        <v>25</v>
      </c>
      <c r="F10" s="136">
        <v>3</v>
      </c>
      <c r="G10" s="136">
        <v>167</v>
      </c>
    </row>
    <row r="11" spans="1:7" x14ac:dyDescent="0.3">
      <c r="A11" s="136" t="s">
        <v>133</v>
      </c>
      <c r="B11" s="136">
        <v>6</v>
      </c>
      <c r="C11" s="136">
        <v>476</v>
      </c>
      <c r="D11" s="136">
        <v>1</v>
      </c>
      <c r="E11" s="136">
        <v>103</v>
      </c>
      <c r="F11" s="136">
        <v>14</v>
      </c>
      <c r="G11" s="136">
        <v>600</v>
      </c>
    </row>
    <row r="12" spans="1:7" x14ac:dyDescent="0.3">
      <c r="A12" s="136" t="s">
        <v>134</v>
      </c>
      <c r="B12" s="136">
        <v>90</v>
      </c>
      <c r="C12" s="145">
        <v>26648</v>
      </c>
      <c r="D12" s="136">
        <v>11</v>
      </c>
      <c r="E12" s="145">
        <v>6786</v>
      </c>
      <c r="F12" s="136">
        <v>678</v>
      </c>
      <c r="G12" s="145">
        <v>34213</v>
      </c>
    </row>
    <row r="13" spans="1:7" x14ac:dyDescent="0.3">
      <c r="A13" s="136" t="s">
        <v>135</v>
      </c>
      <c r="B13" s="136">
        <v>2</v>
      </c>
      <c r="C13" s="136">
        <v>876</v>
      </c>
      <c r="D13" s="166">
        <v>0</v>
      </c>
      <c r="E13" s="136">
        <v>200</v>
      </c>
      <c r="F13" s="136">
        <v>26</v>
      </c>
      <c r="G13" s="145">
        <v>1104</v>
      </c>
    </row>
    <row r="14" spans="1:7" ht="28.8" x14ac:dyDescent="0.3">
      <c r="A14" s="136" t="s">
        <v>136</v>
      </c>
      <c r="B14" s="136">
        <v>9</v>
      </c>
      <c r="C14" s="145">
        <v>1589</v>
      </c>
      <c r="D14" s="166">
        <v>0</v>
      </c>
      <c r="E14" s="136">
        <v>403</v>
      </c>
      <c r="F14" s="136">
        <v>50</v>
      </c>
      <c r="G14" s="145">
        <v>2051</v>
      </c>
    </row>
    <row r="15" spans="1:7" x14ac:dyDescent="0.3">
      <c r="A15" s="136" t="s">
        <v>25</v>
      </c>
      <c r="B15" s="137">
        <f>SUM(B8:B14)</f>
        <v>141</v>
      </c>
      <c r="C15" s="137">
        <f t="shared" ref="C15:G15" si="0">SUM(C8:C14)</f>
        <v>38549</v>
      </c>
      <c r="D15" s="137">
        <f t="shared" si="0"/>
        <v>13</v>
      </c>
      <c r="E15" s="137">
        <f t="shared" si="0"/>
        <v>9493</v>
      </c>
      <c r="F15" s="137">
        <f t="shared" si="0"/>
        <v>1104</v>
      </c>
      <c r="G15" s="137">
        <f t="shared" si="0"/>
        <v>49300</v>
      </c>
    </row>
    <row r="16" spans="1:7" x14ac:dyDescent="0.3">
      <c r="A16" s="136"/>
      <c r="B16" s="136"/>
      <c r="C16" s="136"/>
      <c r="D16" s="146"/>
      <c r="E16" s="146"/>
      <c r="F16" s="146"/>
      <c r="G16" s="143"/>
    </row>
    <row r="21" spans="1:8" ht="43.2" x14ac:dyDescent="0.3">
      <c r="A21" s="136" t="s">
        <v>138</v>
      </c>
      <c r="B21" s="153"/>
      <c r="C21" s="153"/>
      <c r="D21" s="153"/>
      <c r="E21" s="153"/>
      <c r="F21" s="154"/>
    </row>
    <row r="22" spans="1:8" x14ac:dyDescent="0.3">
      <c r="A22" s="136"/>
      <c r="B22" s="136"/>
      <c r="C22" s="136"/>
      <c r="F22" s="142"/>
    </row>
    <row r="23" spans="1:8" ht="28.8" x14ac:dyDescent="0.3">
      <c r="A23" s="136"/>
      <c r="B23" s="136" t="s">
        <v>500</v>
      </c>
      <c r="C23" s="136"/>
      <c r="F23" s="142"/>
    </row>
    <row r="24" spans="1:8" x14ac:dyDescent="0.3">
      <c r="A24" s="136" t="s">
        <v>126</v>
      </c>
      <c r="B24" s="136" t="s">
        <v>479</v>
      </c>
      <c r="C24" s="136" t="s">
        <v>480</v>
      </c>
      <c r="D24" s="136" t="s">
        <v>481</v>
      </c>
      <c r="E24" s="136" t="s">
        <v>482</v>
      </c>
      <c r="F24" s="136" t="s">
        <v>483</v>
      </c>
      <c r="G24" s="136" t="s">
        <v>25</v>
      </c>
    </row>
    <row r="25" spans="1:8" x14ac:dyDescent="0.3">
      <c r="A25" s="136"/>
      <c r="B25" s="136"/>
      <c r="C25" s="136"/>
      <c r="G25" s="142"/>
    </row>
    <row r="26" spans="1:8" ht="28.8" x14ac:dyDescent="0.3">
      <c r="A26" s="136" t="s">
        <v>139</v>
      </c>
      <c r="B26" s="136">
        <v>137</v>
      </c>
      <c r="C26" s="145">
        <v>41859</v>
      </c>
      <c r="D26" s="136">
        <v>18</v>
      </c>
      <c r="E26" s="145">
        <v>10946</v>
      </c>
      <c r="F26" s="145">
        <v>1282</v>
      </c>
      <c r="G26" s="145">
        <v>54242</v>
      </c>
    </row>
    <row r="27" spans="1:8" x14ac:dyDescent="0.3">
      <c r="A27" s="136" t="s">
        <v>140</v>
      </c>
      <c r="B27" s="136">
        <v>30</v>
      </c>
      <c r="C27" s="145">
        <v>14670</v>
      </c>
      <c r="D27" s="136">
        <v>8</v>
      </c>
      <c r="E27" s="145">
        <v>3983</v>
      </c>
      <c r="F27" s="136">
        <v>498</v>
      </c>
      <c r="G27" s="145">
        <v>19189</v>
      </c>
    </row>
    <row r="28" spans="1:8" ht="28.8" x14ac:dyDescent="0.3">
      <c r="A28" s="136" t="s">
        <v>141</v>
      </c>
      <c r="B28">
        <v>0</v>
      </c>
      <c r="C28" s="136">
        <v>414</v>
      </c>
      <c r="D28">
        <v>0</v>
      </c>
      <c r="E28" s="136">
        <v>130</v>
      </c>
      <c r="F28" s="136">
        <v>12</v>
      </c>
      <c r="G28" s="136">
        <v>556</v>
      </c>
    </row>
    <row r="29" spans="1:8" x14ac:dyDescent="0.3">
      <c r="A29" s="136" t="s">
        <v>142</v>
      </c>
      <c r="B29" s="136">
        <v>3</v>
      </c>
      <c r="C29" s="145">
        <v>1165</v>
      </c>
      <c r="D29" s="136">
        <v>1</v>
      </c>
      <c r="E29" s="136">
        <v>377</v>
      </c>
      <c r="F29" s="136">
        <v>59</v>
      </c>
      <c r="G29" s="145">
        <v>1605</v>
      </c>
    </row>
    <row r="30" spans="1:8" x14ac:dyDescent="0.3">
      <c r="A30" s="136" t="s">
        <v>143</v>
      </c>
      <c r="B30" s="136">
        <v>0</v>
      </c>
      <c r="C30" s="136">
        <v>37</v>
      </c>
      <c r="D30" s="167">
        <v>0</v>
      </c>
      <c r="E30" s="136">
        <v>5</v>
      </c>
      <c r="F30" s="136">
        <v>1</v>
      </c>
      <c r="G30" s="136">
        <v>43</v>
      </c>
      <c r="H30" s="142"/>
    </row>
    <row r="31" spans="1:8" ht="43.2" x14ac:dyDescent="0.3">
      <c r="A31" s="136" t="s">
        <v>144</v>
      </c>
      <c r="B31" s="136">
        <v>1</v>
      </c>
      <c r="C31" s="136">
        <v>680</v>
      </c>
      <c r="D31" s="167">
        <v>0</v>
      </c>
      <c r="E31" s="136">
        <v>145</v>
      </c>
      <c r="F31" s="136">
        <v>25</v>
      </c>
      <c r="G31" s="136">
        <v>851</v>
      </c>
    </row>
    <row r="32" spans="1:8" ht="28.8" x14ac:dyDescent="0.3">
      <c r="A32" s="136" t="s">
        <v>145</v>
      </c>
      <c r="B32" s="166">
        <v>0</v>
      </c>
      <c r="C32" s="136">
        <v>98</v>
      </c>
      <c r="D32" s="167">
        <v>0</v>
      </c>
      <c r="E32" s="136">
        <v>29</v>
      </c>
      <c r="F32" s="136">
        <v>2</v>
      </c>
      <c r="G32" s="136">
        <v>129</v>
      </c>
    </row>
    <row r="33" spans="1:8" x14ac:dyDescent="0.3">
      <c r="A33" s="136" t="s">
        <v>146</v>
      </c>
      <c r="B33" s="136">
        <v>4</v>
      </c>
      <c r="C33" s="145">
        <v>1885</v>
      </c>
      <c r="D33" s="167">
        <v>0</v>
      </c>
      <c r="E33" s="136">
        <v>570</v>
      </c>
      <c r="F33" s="136">
        <v>63</v>
      </c>
      <c r="G33" s="145">
        <v>2522</v>
      </c>
    </row>
    <row r="34" spans="1:8" x14ac:dyDescent="0.3">
      <c r="A34" s="136" t="s">
        <v>147</v>
      </c>
      <c r="B34" s="136">
        <v>11</v>
      </c>
      <c r="C34" s="145">
        <v>4223</v>
      </c>
      <c r="D34" s="136">
        <v>7</v>
      </c>
      <c r="E34" s="145">
        <v>1046</v>
      </c>
      <c r="F34" s="136">
        <v>126</v>
      </c>
      <c r="G34" s="145">
        <v>5413</v>
      </c>
    </row>
    <row r="35" spans="1:8" x14ac:dyDescent="0.3">
      <c r="A35" s="136"/>
      <c r="G35" s="142"/>
    </row>
    <row r="36" spans="1:8" x14ac:dyDescent="0.3">
      <c r="A36" s="136" t="s">
        <v>25</v>
      </c>
      <c r="B36" s="137">
        <f>SUM(B26:B35)</f>
        <v>186</v>
      </c>
      <c r="C36" s="137">
        <f t="shared" ref="C36:G36" si="1">SUM(C26:C35)</f>
        <v>65031</v>
      </c>
      <c r="D36" s="137">
        <f t="shared" si="1"/>
        <v>34</v>
      </c>
      <c r="E36" s="137">
        <f t="shared" si="1"/>
        <v>17231</v>
      </c>
      <c r="F36" s="137">
        <f t="shared" si="1"/>
        <v>2068</v>
      </c>
      <c r="G36" s="137">
        <f t="shared" si="1"/>
        <v>84550</v>
      </c>
    </row>
    <row r="37" spans="1:8" x14ac:dyDescent="0.3">
      <c r="A37" s="136"/>
      <c r="B37" s="136"/>
      <c r="C37" s="136"/>
      <c r="D37" s="146"/>
      <c r="E37" s="146"/>
      <c r="F37" s="146"/>
      <c r="G37" s="143"/>
    </row>
    <row r="42" spans="1:8" ht="43.2" x14ac:dyDescent="0.3">
      <c r="A42" s="136" t="s">
        <v>501</v>
      </c>
      <c r="B42" s="136" t="s">
        <v>502</v>
      </c>
      <c r="C42" s="136">
        <v>3</v>
      </c>
      <c r="D42" s="153"/>
      <c r="E42" s="153"/>
      <c r="F42" s="153"/>
      <c r="G42" s="154"/>
    </row>
    <row r="43" spans="1:8" x14ac:dyDescent="0.3">
      <c r="A43" s="136"/>
      <c r="B43" s="136"/>
      <c r="C43" s="136"/>
      <c r="D43" s="136"/>
      <c r="G43" s="142"/>
    </row>
    <row r="44" spans="1:8" ht="28.8" x14ac:dyDescent="0.3">
      <c r="A44" s="136"/>
      <c r="B44" s="136"/>
      <c r="C44" s="136" t="s">
        <v>500</v>
      </c>
      <c r="D44" s="136"/>
      <c r="G44" s="142"/>
    </row>
    <row r="45" spans="1:8" x14ac:dyDescent="0.3">
      <c r="A45" s="136" t="s">
        <v>126</v>
      </c>
      <c r="B45" s="136"/>
      <c r="C45" s="136" t="s">
        <v>479</v>
      </c>
      <c r="D45" s="136" t="s">
        <v>480</v>
      </c>
      <c r="E45" s="136" t="s">
        <v>481</v>
      </c>
      <c r="F45" s="136" t="s">
        <v>482</v>
      </c>
      <c r="G45" s="136" t="s">
        <v>483</v>
      </c>
      <c r="H45" s="136" t="s">
        <v>25</v>
      </c>
    </row>
    <row r="46" spans="1:8" x14ac:dyDescent="0.3">
      <c r="A46" s="136"/>
      <c r="B46" s="136"/>
      <c r="C46" s="136"/>
      <c r="D46" s="136"/>
      <c r="H46" s="142"/>
    </row>
    <row r="47" spans="1:8" ht="28.8" x14ac:dyDescent="0.3">
      <c r="A47" s="136" t="s">
        <v>148</v>
      </c>
      <c r="B47" s="136"/>
      <c r="C47" s="136">
        <v>1</v>
      </c>
      <c r="D47" s="136">
        <v>962</v>
      </c>
      <c r="E47" s="136">
        <v>0</v>
      </c>
      <c r="F47" s="136">
        <v>159</v>
      </c>
      <c r="G47" s="136">
        <v>31</v>
      </c>
      <c r="H47" s="145">
        <v>1153</v>
      </c>
    </row>
    <row r="48" spans="1:8" x14ac:dyDescent="0.3">
      <c r="A48" s="136" t="s">
        <v>149</v>
      </c>
      <c r="B48" s="136"/>
      <c r="C48" s="136">
        <v>9</v>
      </c>
      <c r="D48" s="145">
        <v>2524</v>
      </c>
      <c r="E48" s="136">
        <v>1</v>
      </c>
      <c r="F48" s="136">
        <v>499</v>
      </c>
      <c r="G48" s="136">
        <v>92</v>
      </c>
      <c r="H48" s="145">
        <v>3125</v>
      </c>
    </row>
    <row r="49" spans="1:8" x14ac:dyDescent="0.3">
      <c r="A49" s="136" t="s">
        <v>490</v>
      </c>
      <c r="B49" s="136"/>
      <c r="C49" s="136">
        <v>5</v>
      </c>
      <c r="D49" s="145">
        <v>2246</v>
      </c>
      <c r="E49" s="136">
        <v>3</v>
      </c>
      <c r="F49" s="136">
        <v>497</v>
      </c>
      <c r="G49" s="136">
        <v>44</v>
      </c>
      <c r="H49" s="145">
        <v>2795</v>
      </c>
    </row>
    <row r="50" spans="1:8" x14ac:dyDescent="0.3">
      <c r="A50" s="136" t="s">
        <v>150</v>
      </c>
      <c r="B50" s="136"/>
      <c r="C50" s="136">
        <v>67</v>
      </c>
      <c r="D50" s="145">
        <v>20329</v>
      </c>
      <c r="E50" s="136">
        <v>7</v>
      </c>
      <c r="F50" s="145">
        <v>4285</v>
      </c>
      <c r="G50" s="136">
        <v>511</v>
      </c>
      <c r="H50" s="145">
        <v>25199</v>
      </c>
    </row>
    <row r="51" spans="1:8" ht="28.8" x14ac:dyDescent="0.3">
      <c r="A51" s="136" t="s">
        <v>151</v>
      </c>
      <c r="B51" s="136"/>
      <c r="C51" s="136">
        <v>6</v>
      </c>
      <c r="D51" s="145">
        <v>1399</v>
      </c>
      <c r="E51" s="136">
        <v>1</v>
      </c>
      <c r="F51" s="136">
        <v>380</v>
      </c>
      <c r="G51" s="136">
        <v>25</v>
      </c>
      <c r="H51" s="145">
        <v>1811</v>
      </c>
    </row>
    <row r="52" spans="1:8" x14ac:dyDescent="0.3">
      <c r="A52" s="136" t="s">
        <v>152</v>
      </c>
      <c r="B52" s="136"/>
      <c r="C52" s="136">
        <v>4</v>
      </c>
      <c r="D52" s="145">
        <v>1169</v>
      </c>
      <c r="E52" s="166">
        <v>0</v>
      </c>
      <c r="F52" s="136">
        <v>197</v>
      </c>
      <c r="G52" s="136">
        <v>13</v>
      </c>
      <c r="H52" s="145">
        <v>1383</v>
      </c>
    </row>
    <row r="53" spans="1:8" x14ac:dyDescent="0.3">
      <c r="A53" s="136" t="s">
        <v>153</v>
      </c>
      <c r="B53" s="136"/>
      <c r="C53" s="136">
        <v>2</v>
      </c>
      <c r="D53" s="145">
        <v>1687</v>
      </c>
      <c r="E53" s="136">
        <v>1</v>
      </c>
      <c r="F53" s="136">
        <v>361</v>
      </c>
      <c r="G53" s="136">
        <v>43</v>
      </c>
      <c r="H53" s="145">
        <v>2094</v>
      </c>
    </row>
    <row r="54" spans="1:8" ht="28.8" x14ac:dyDescent="0.3">
      <c r="A54" s="136" t="s">
        <v>154</v>
      </c>
      <c r="B54" s="136"/>
      <c r="C54" s="136">
        <v>4</v>
      </c>
      <c r="D54" s="145">
        <v>1565</v>
      </c>
      <c r="E54" s="136">
        <v>1</v>
      </c>
      <c r="F54" s="136">
        <v>299</v>
      </c>
      <c r="G54" s="136">
        <v>40</v>
      </c>
      <c r="H54" s="145">
        <v>1909</v>
      </c>
    </row>
    <row r="55" spans="1:8" x14ac:dyDescent="0.3">
      <c r="A55" s="136" t="s">
        <v>155</v>
      </c>
      <c r="B55" s="136"/>
      <c r="C55" s="136">
        <v>34</v>
      </c>
      <c r="D55" s="145">
        <v>9905</v>
      </c>
      <c r="E55" s="136">
        <v>3</v>
      </c>
      <c r="F55" s="145">
        <v>1871</v>
      </c>
      <c r="G55" s="136">
        <v>198</v>
      </c>
      <c r="H55" s="145">
        <v>12011</v>
      </c>
    </row>
    <row r="56" spans="1:8" x14ac:dyDescent="0.3">
      <c r="A56" s="136"/>
      <c r="H56" s="142"/>
    </row>
    <row r="57" spans="1:8" x14ac:dyDescent="0.3">
      <c r="A57" s="136" t="s">
        <v>25</v>
      </c>
      <c r="B57" s="136"/>
      <c r="C57" s="136">
        <v>132</v>
      </c>
      <c r="D57" s="145">
        <v>41786</v>
      </c>
      <c r="E57" s="136">
        <v>17</v>
      </c>
      <c r="F57" s="145">
        <v>8548</v>
      </c>
      <c r="G57" s="136">
        <v>997</v>
      </c>
      <c r="H57" s="145">
        <v>51480</v>
      </c>
    </row>
    <row r="58" spans="1:8" x14ac:dyDescent="0.3">
      <c r="A58" s="136"/>
      <c r="B58" s="136"/>
      <c r="C58" s="136"/>
      <c r="D58" s="136"/>
      <c r="E58" s="146"/>
      <c r="F58" s="146"/>
      <c r="G58" s="146"/>
      <c r="H58" s="143"/>
    </row>
    <row r="63" spans="1:8" ht="43.2" x14ac:dyDescent="0.3">
      <c r="A63" s="136" t="s">
        <v>501</v>
      </c>
      <c r="B63" s="136" t="s">
        <v>502</v>
      </c>
      <c r="C63" s="136">
        <v>4</v>
      </c>
      <c r="D63" s="153"/>
      <c r="E63" s="153"/>
      <c r="F63" s="154"/>
    </row>
    <row r="64" spans="1:8" x14ac:dyDescent="0.3">
      <c r="A64" s="136"/>
      <c r="B64" s="136"/>
      <c r="C64" s="136"/>
      <c r="D64" s="136"/>
      <c r="F64" s="142"/>
    </row>
    <row r="65" spans="1:7" ht="28.8" x14ac:dyDescent="0.3">
      <c r="A65" s="136"/>
      <c r="B65" s="136"/>
      <c r="C65" s="136" t="s">
        <v>500</v>
      </c>
      <c r="D65" s="136"/>
      <c r="F65" s="142"/>
    </row>
    <row r="66" spans="1:7" x14ac:dyDescent="0.3">
      <c r="A66" s="136" t="s">
        <v>126</v>
      </c>
      <c r="B66" s="136" t="s">
        <v>479</v>
      </c>
      <c r="C66" s="136" t="s">
        <v>480</v>
      </c>
      <c r="D66" s="136" t="s">
        <v>481</v>
      </c>
      <c r="E66" s="136" t="s">
        <v>482</v>
      </c>
      <c r="F66" s="136" t="s">
        <v>483</v>
      </c>
      <c r="G66" s="136" t="s">
        <v>25</v>
      </c>
    </row>
    <row r="67" spans="1:7" x14ac:dyDescent="0.3">
      <c r="A67" s="136"/>
      <c r="B67" s="136"/>
      <c r="C67" s="136"/>
      <c r="G67" s="142"/>
    </row>
    <row r="68" spans="1:7" x14ac:dyDescent="0.3">
      <c r="A68" s="136" t="s">
        <v>156</v>
      </c>
      <c r="B68" s="136">
        <v>13</v>
      </c>
      <c r="C68" s="145">
        <v>2131</v>
      </c>
      <c r="D68" s="136">
        <v>1</v>
      </c>
      <c r="E68" s="136">
        <v>347</v>
      </c>
      <c r="F68" s="136">
        <v>52</v>
      </c>
      <c r="G68" s="145">
        <v>2544</v>
      </c>
    </row>
    <row r="69" spans="1:7" x14ac:dyDescent="0.3">
      <c r="A69" s="136" t="s">
        <v>157</v>
      </c>
      <c r="B69" s="136">
        <v>2</v>
      </c>
      <c r="C69" s="145">
        <v>1814</v>
      </c>
      <c r="D69">
        <v>0</v>
      </c>
      <c r="E69" s="136">
        <v>241</v>
      </c>
      <c r="F69" s="136">
        <v>31</v>
      </c>
      <c r="G69" s="145">
        <v>2088</v>
      </c>
    </row>
    <row r="70" spans="1:7" ht="28.8" x14ac:dyDescent="0.3">
      <c r="A70" s="136" t="s">
        <v>158</v>
      </c>
      <c r="B70" s="136">
        <v>3</v>
      </c>
      <c r="C70" s="145">
        <v>3132</v>
      </c>
      <c r="D70" s="136">
        <v>4</v>
      </c>
      <c r="E70" s="136">
        <v>459</v>
      </c>
      <c r="F70" s="136">
        <v>47</v>
      </c>
      <c r="G70" s="145">
        <v>3645</v>
      </c>
    </row>
    <row r="71" spans="1:7" x14ac:dyDescent="0.3">
      <c r="A71" s="136" t="s">
        <v>159</v>
      </c>
      <c r="B71" s="136">
        <v>86</v>
      </c>
      <c r="C71" s="145">
        <v>35562</v>
      </c>
      <c r="D71" s="136">
        <v>30</v>
      </c>
      <c r="E71" s="145">
        <v>7197</v>
      </c>
      <c r="F71" s="136">
        <v>906</v>
      </c>
      <c r="G71" s="145">
        <v>43781</v>
      </c>
    </row>
    <row r="72" spans="1:7" x14ac:dyDescent="0.3">
      <c r="A72" s="136" t="s">
        <v>160</v>
      </c>
      <c r="B72" s="136">
        <v>15</v>
      </c>
      <c r="C72" s="145">
        <v>6324</v>
      </c>
      <c r="D72" s="136">
        <v>3</v>
      </c>
      <c r="E72" s="145">
        <v>1147</v>
      </c>
      <c r="F72" s="136">
        <v>126</v>
      </c>
      <c r="G72" s="145">
        <v>7615</v>
      </c>
    </row>
    <row r="73" spans="1:7" x14ac:dyDescent="0.3">
      <c r="A73" s="136" t="s">
        <v>161</v>
      </c>
      <c r="B73" s="136">
        <v>3</v>
      </c>
      <c r="C73" s="136">
        <v>731</v>
      </c>
      <c r="D73" s="136">
        <v>1</v>
      </c>
      <c r="E73" s="136">
        <v>102</v>
      </c>
      <c r="F73" s="136">
        <v>20</v>
      </c>
      <c r="G73" s="136">
        <v>857</v>
      </c>
    </row>
    <row r="74" spans="1:7" x14ac:dyDescent="0.3">
      <c r="A74" s="136" t="s">
        <v>162</v>
      </c>
      <c r="B74" s="136">
        <v>89</v>
      </c>
      <c r="C74" s="145">
        <v>32734</v>
      </c>
      <c r="D74" s="136">
        <v>44</v>
      </c>
      <c r="E74" s="145">
        <v>7692</v>
      </c>
      <c r="F74" s="136">
        <v>869</v>
      </c>
      <c r="G74" s="145">
        <v>41428</v>
      </c>
    </row>
    <row r="75" spans="1:7" x14ac:dyDescent="0.3">
      <c r="A75" s="136" t="s">
        <v>163</v>
      </c>
      <c r="B75" s="136">
        <v>3</v>
      </c>
      <c r="C75" s="145">
        <v>3849</v>
      </c>
      <c r="D75" s="136">
        <v>3</v>
      </c>
      <c r="E75" s="136">
        <v>606</v>
      </c>
      <c r="F75" s="136">
        <v>88</v>
      </c>
      <c r="G75" s="145">
        <v>4549</v>
      </c>
    </row>
    <row r="76" spans="1:7" ht="28.8" x14ac:dyDescent="0.3">
      <c r="A76" s="136" t="s">
        <v>164</v>
      </c>
      <c r="B76" s="136">
        <v>11</v>
      </c>
      <c r="C76" s="145">
        <v>5111</v>
      </c>
      <c r="D76" s="136">
        <v>5</v>
      </c>
      <c r="E76" s="136">
        <v>715</v>
      </c>
      <c r="F76" s="136">
        <v>107</v>
      </c>
      <c r="G76" s="145">
        <v>5949</v>
      </c>
    </row>
    <row r="77" spans="1:7" x14ac:dyDescent="0.3">
      <c r="A77" s="136" t="s">
        <v>165</v>
      </c>
      <c r="B77" s="136">
        <v>39</v>
      </c>
      <c r="C77" s="145">
        <v>19496</v>
      </c>
      <c r="D77" s="136">
        <v>8</v>
      </c>
      <c r="E77" s="145">
        <v>3011</v>
      </c>
      <c r="F77" s="136">
        <v>420</v>
      </c>
      <c r="G77" s="145">
        <v>22974</v>
      </c>
    </row>
    <row r="78" spans="1:7" x14ac:dyDescent="0.3">
      <c r="A78" s="136" t="s">
        <v>166</v>
      </c>
      <c r="B78" s="136">
        <v>2</v>
      </c>
      <c r="C78" s="136">
        <v>837</v>
      </c>
      <c r="D78" s="136">
        <v>1</v>
      </c>
      <c r="E78" s="136">
        <v>126</v>
      </c>
      <c r="F78" s="136">
        <v>24</v>
      </c>
      <c r="G78" s="136">
        <v>990</v>
      </c>
    </row>
    <row r="79" spans="1:7" x14ac:dyDescent="0.3">
      <c r="A79" s="136" t="s">
        <v>167</v>
      </c>
      <c r="B79" s="136">
        <v>7</v>
      </c>
      <c r="C79" s="145">
        <v>2024</v>
      </c>
      <c r="D79" s="136">
        <v>1</v>
      </c>
      <c r="E79" s="136">
        <v>473</v>
      </c>
      <c r="F79" s="136">
        <v>56</v>
      </c>
      <c r="G79" s="145">
        <v>2561</v>
      </c>
    </row>
    <row r="80" spans="1:7" ht="28.8" x14ac:dyDescent="0.3">
      <c r="A80" s="136" t="s">
        <v>168</v>
      </c>
      <c r="B80" s="136"/>
      <c r="C80" s="136">
        <v>927</v>
      </c>
      <c r="D80" s="166">
        <v>0</v>
      </c>
      <c r="E80" s="136">
        <v>84</v>
      </c>
      <c r="F80" s="136">
        <v>10</v>
      </c>
      <c r="G80" s="145">
        <v>1021</v>
      </c>
    </row>
    <row r="81" spans="1:8" x14ac:dyDescent="0.3">
      <c r="A81" s="136" t="s">
        <v>169</v>
      </c>
      <c r="B81" s="136">
        <v>10</v>
      </c>
      <c r="C81" s="145">
        <v>5212</v>
      </c>
      <c r="D81" s="136">
        <v>7</v>
      </c>
      <c r="E81" s="136">
        <v>858</v>
      </c>
      <c r="F81" s="136">
        <v>98</v>
      </c>
      <c r="G81" s="145">
        <v>6185</v>
      </c>
    </row>
    <row r="82" spans="1:8" x14ac:dyDescent="0.3">
      <c r="A82" s="136" t="s">
        <v>491</v>
      </c>
      <c r="B82" s="136">
        <v>16</v>
      </c>
      <c r="C82" s="145">
        <v>4735</v>
      </c>
      <c r="D82" s="136">
        <v>13</v>
      </c>
      <c r="E82" s="136">
        <v>764</v>
      </c>
      <c r="F82" s="136">
        <v>120</v>
      </c>
      <c r="G82" s="145">
        <v>5648</v>
      </c>
    </row>
    <row r="83" spans="1:8" x14ac:dyDescent="0.3">
      <c r="A83" s="136" t="s">
        <v>25</v>
      </c>
      <c r="B83" s="136">
        <v>299</v>
      </c>
      <c r="C83" s="145">
        <v>124619</v>
      </c>
      <c r="D83" s="136">
        <v>121</v>
      </c>
      <c r="E83" s="145">
        <v>23822</v>
      </c>
      <c r="F83" s="145">
        <v>2974</v>
      </c>
      <c r="G83" s="145">
        <v>151835</v>
      </c>
    </row>
    <row r="84" spans="1:8" x14ac:dyDescent="0.3">
      <c r="A84" s="136"/>
      <c r="B84" s="136"/>
      <c r="C84" s="136"/>
      <c r="F84" s="142"/>
    </row>
    <row r="85" spans="1:8" x14ac:dyDescent="0.3">
      <c r="A85" s="136"/>
      <c r="B85" s="146"/>
      <c r="C85" s="146"/>
      <c r="D85" s="146"/>
      <c r="E85" s="146"/>
      <c r="F85" s="143"/>
    </row>
    <row r="91" spans="1:8" ht="43.2" x14ac:dyDescent="0.3">
      <c r="A91" s="136" t="s">
        <v>501</v>
      </c>
      <c r="B91" s="136" t="s">
        <v>502</v>
      </c>
      <c r="C91" s="136">
        <v>5</v>
      </c>
      <c r="D91" s="153"/>
      <c r="E91" s="153"/>
      <c r="F91" s="153"/>
      <c r="G91" s="154"/>
    </row>
    <row r="92" spans="1:8" x14ac:dyDescent="0.3">
      <c r="A92" s="136"/>
      <c r="B92" s="136"/>
      <c r="C92" s="136"/>
      <c r="D92" s="136"/>
      <c r="G92" s="142"/>
    </row>
    <row r="93" spans="1:8" ht="28.8" x14ac:dyDescent="0.3">
      <c r="A93" s="136"/>
      <c r="B93" s="136"/>
      <c r="C93" s="136" t="s">
        <v>500</v>
      </c>
      <c r="D93" s="136"/>
      <c r="G93" s="142"/>
    </row>
    <row r="94" spans="1:8" x14ac:dyDescent="0.3">
      <c r="A94" s="136" t="s">
        <v>126</v>
      </c>
      <c r="B94" s="136"/>
      <c r="C94" s="136" t="s">
        <v>479</v>
      </c>
      <c r="D94" s="136" t="s">
        <v>480</v>
      </c>
      <c r="E94" s="136" t="s">
        <v>481</v>
      </c>
      <c r="F94" s="136" t="s">
        <v>482</v>
      </c>
      <c r="G94" s="136" t="s">
        <v>483</v>
      </c>
      <c r="H94" s="136" t="s">
        <v>25</v>
      </c>
    </row>
    <row r="95" spans="1:8" x14ac:dyDescent="0.3">
      <c r="A95" s="136"/>
      <c r="B95" s="136"/>
      <c r="C95" s="136"/>
      <c r="D95" s="136"/>
      <c r="H95" s="142"/>
    </row>
    <row r="96" spans="1:8" x14ac:dyDescent="0.3">
      <c r="A96" s="136" t="s">
        <v>170</v>
      </c>
      <c r="B96" s="136"/>
      <c r="C96" s="136">
        <v>8</v>
      </c>
      <c r="D96" s="145">
        <v>2930</v>
      </c>
      <c r="E96" s="136">
        <v>1</v>
      </c>
      <c r="F96" s="136">
        <v>718</v>
      </c>
      <c r="G96" s="136">
        <v>100</v>
      </c>
      <c r="H96" s="145">
        <v>3757</v>
      </c>
    </row>
    <row r="97" spans="1:8" x14ac:dyDescent="0.3">
      <c r="A97" s="136" t="s">
        <v>171</v>
      </c>
      <c r="B97" s="136"/>
      <c r="C97" s="136">
        <v>13</v>
      </c>
      <c r="D97" s="145">
        <v>3901</v>
      </c>
      <c r="E97" s="136">
        <v>1</v>
      </c>
      <c r="F97" s="136">
        <v>979</v>
      </c>
      <c r="G97" s="136">
        <v>85</v>
      </c>
      <c r="H97" s="145">
        <v>4979</v>
      </c>
    </row>
    <row r="98" spans="1:8" ht="28.8" x14ac:dyDescent="0.3">
      <c r="A98" s="136" t="s">
        <v>172</v>
      </c>
      <c r="B98" s="136"/>
      <c r="C98" s="136">
        <v>5</v>
      </c>
      <c r="D98" s="145">
        <v>2004</v>
      </c>
      <c r="E98" s="136">
        <v>2</v>
      </c>
      <c r="F98" s="136">
        <v>378</v>
      </c>
      <c r="G98" s="136">
        <v>42</v>
      </c>
      <c r="H98" s="145">
        <v>2431</v>
      </c>
    </row>
    <row r="99" spans="1:8" x14ac:dyDescent="0.3">
      <c r="A99" s="136" t="s">
        <v>173</v>
      </c>
      <c r="B99" s="136"/>
      <c r="C99" s="136">
        <v>13</v>
      </c>
      <c r="D99" s="145">
        <v>5034</v>
      </c>
      <c r="E99" s="136">
        <v>1</v>
      </c>
      <c r="F99" s="136">
        <v>862</v>
      </c>
      <c r="G99" s="136">
        <v>124</v>
      </c>
      <c r="H99" s="145">
        <v>6034</v>
      </c>
    </row>
    <row r="100" spans="1:8" ht="28.8" x14ac:dyDescent="0.3">
      <c r="A100" s="136" t="s">
        <v>174</v>
      </c>
      <c r="B100" s="136"/>
      <c r="C100" s="136">
        <v>13</v>
      </c>
      <c r="D100" s="145">
        <v>4521</v>
      </c>
      <c r="E100" s="136">
        <v>5</v>
      </c>
      <c r="F100" s="136">
        <v>897</v>
      </c>
      <c r="G100" s="136">
        <v>92</v>
      </c>
      <c r="H100" s="145">
        <v>5528</v>
      </c>
    </row>
    <row r="101" spans="1:8" x14ac:dyDescent="0.3">
      <c r="A101" s="136" t="s">
        <v>175</v>
      </c>
      <c r="B101" s="136"/>
      <c r="C101" s="136">
        <v>3</v>
      </c>
      <c r="D101" s="145">
        <v>2676</v>
      </c>
      <c r="E101" s="136">
        <v>1</v>
      </c>
      <c r="F101" s="136">
        <v>468</v>
      </c>
      <c r="G101" s="136">
        <v>49</v>
      </c>
      <c r="H101" s="145">
        <v>3197</v>
      </c>
    </row>
    <row r="102" spans="1:8" x14ac:dyDescent="0.3">
      <c r="A102" s="136" t="s">
        <v>176</v>
      </c>
      <c r="B102" s="136"/>
      <c r="C102" s="136">
        <v>17</v>
      </c>
      <c r="D102" s="145">
        <v>5887</v>
      </c>
      <c r="E102" s="136">
        <v>2</v>
      </c>
      <c r="F102" s="145">
        <v>1489</v>
      </c>
      <c r="G102" s="136">
        <v>172</v>
      </c>
      <c r="H102" s="145">
        <v>7567</v>
      </c>
    </row>
    <row r="103" spans="1:8" x14ac:dyDescent="0.3">
      <c r="A103" s="136" t="s">
        <v>177</v>
      </c>
      <c r="B103" s="136"/>
      <c r="C103" s="136">
        <v>6</v>
      </c>
      <c r="D103" s="145">
        <v>3878</v>
      </c>
      <c r="E103" s="136">
        <v>1</v>
      </c>
      <c r="F103" s="136">
        <v>920</v>
      </c>
      <c r="G103" s="136">
        <v>99</v>
      </c>
      <c r="H103" s="145">
        <v>4904</v>
      </c>
    </row>
    <row r="104" spans="1:8" x14ac:dyDescent="0.3">
      <c r="A104" s="136" t="s">
        <v>178</v>
      </c>
      <c r="B104" s="136"/>
      <c r="C104" s="136">
        <v>4</v>
      </c>
      <c r="D104" s="145">
        <v>3390</v>
      </c>
      <c r="E104" s="136">
        <v>4</v>
      </c>
      <c r="F104" s="136">
        <v>696</v>
      </c>
      <c r="G104" s="136">
        <v>92</v>
      </c>
      <c r="H104" s="145">
        <v>4186</v>
      </c>
    </row>
    <row r="105" spans="1:8" x14ac:dyDescent="0.3">
      <c r="A105" s="136" t="s">
        <v>179</v>
      </c>
      <c r="B105" s="136"/>
      <c r="C105" s="136">
        <v>6</v>
      </c>
      <c r="D105" s="145">
        <v>3345</v>
      </c>
      <c r="E105" s="136">
        <v>2</v>
      </c>
      <c r="F105" s="136">
        <v>650</v>
      </c>
      <c r="G105" s="136">
        <v>70</v>
      </c>
      <c r="H105" s="145">
        <v>4073</v>
      </c>
    </row>
    <row r="106" spans="1:8" ht="28.8" x14ac:dyDescent="0.3">
      <c r="A106" s="136" t="s">
        <v>180</v>
      </c>
      <c r="B106" s="136"/>
      <c r="C106" s="136">
        <v>4</v>
      </c>
      <c r="D106" s="136">
        <v>668</v>
      </c>
      <c r="E106" s="166">
        <v>0</v>
      </c>
      <c r="F106" s="136">
        <v>107</v>
      </c>
      <c r="G106" s="136">
        <v>21</v>
      </c>
      <c r="H106" s="136">
        <v>800</v>
      </c>
    </row>
    <row r="107" spans="1:8" ht="28.8" x14ac:dyDescent="0.3">
      <c r="A107" s="136" t="s">
        <v>181</v>
      </c>
      <c r="B107" s="136"/>
      <c r="C107" s="166">
        <v>0</v>
      </c>
      <c r="D107" s="136">
        <v>141</v>
      </c>
      <c r="E107" s="166">
        <v>0</v>
      </c>
      <c r="F107" s="136">
        <v>18</v>
      </c>
      <c r="G107" s="136">
        <v>1</v>
      </c>
      <c r="H107" s="136">
        <v>160</v>
      </c>
    </row>
    <row r="108" spans="1:8" x14ac:dyDescent="0.3">
      <c r="A108" s="136" t="s">
        <v>182</v>
      </c>
      <c r="B108" s="136"/>
      <c r="C108" s="136">
        <v>22</v>
      </c>
      <c r="D108" s="145">
        <v>10654</v>
      </c>
      <c r="E108" s="136">
        <v>6</v>
      </c>
      <c r="F108" s="145">
        <v>1904</v>
      </c>
      <c r="G108" s="136">
        <v>204</v>
      </c>
      <c r="H108" s="145">
        <v>12790</v>
      </c>
    </row>
    <row r="109" spans="1:8" x14ac:dyDescent="0.3">
      <c r="A109" s="136" t="s">
        <v>183</v>
      </c>
      <c r="B109" s="136"/>
      <c r="C109" s="136">
        <v>10</v>
      </c>
      <c r="D109" s="145">
        <v>2659</v>
      </c>
      <c r="E109" s="136">
        <v>1</v>
      </c>
      <c r="F109" s="136">
        <v>513</v>
      </c>
      <c r="G109" s="136">
        <v>64</v>
      </c>
      <c r="H109" s="145">
        <v>3247</v>
      </c>
    </row>
    <row r="110" spans="1:8" x14ac:dyDescent="0.3">
      <c r="A110" s="136" t="s">
        <v>184</v>
      </c>
      <c r="B110" s="136"/>
      <c r="C110" s="136">
        <v>25</v>
      </c>
      <c r="D110" s="145">
        <v>7222</v>
      </c>
      <c r="E110" s="136">
        <v>5</v>
      </c>
      <c r="F110" s="145">
        <v>1401</v>
      </c>
      <c r="G110" s="136">
        <v>150</v>
      </c>
      <c r="H110" s="145">
        <v>8803</v>
      </c>
    </row>
    <row r="111" spans="1:8" x14ac:dyDescent="0.3">
      <c r="A111" s="136" t="s">
        <v>185</v>
      </c>
      <c r="B111" s="136"/>
      <c r="C111" s="136">
        <v>29</v>
      </c>
      <c r="D111" s="145">
        <v>8916</v>
      </c>
      <c r="E111" s="136">
        <v>4</v>
      </c>
      <c r="F111" s="145">
        <v>1518</v>
      </c>
      <c r="G111" s="136">
        <v>205</v>
      </c>
      <c r="H111" s="145">
        <v>10672</v>
      </c>
    </row>
    <row r="112" spans="1:8" x14ac:dyDescent="0.3">
      <c r="A112" s="136" t="s">
        <v>186</v>
      </c>
      <c r="B112" s="136"/>
      <c r="C112" s="136">
        <v>13</v>
      </c>
      <c r="D112" s="145">
        <v>4744</v>
      </c>
      <c r="E112" s="136">
        <v>3</v>
      </c>
      <c r="F112" s="136">
        <v>832</v>
      </c>
      <c r="G112" s="136">
        <v>95</v>
      </c>
      <c r="H112" s="145">
        <v>5687</v>
      </c>
    </row>
    <row r="113" spans="1:9" x14ac:dyDescent="0.3">
      <c r="A113" s="136" t="s">
        <v>187</v>
      </c>
      <c r="B113" s="136"/>
      <c r="C113" s="136">
        <v>35</v>
      </c>
      <c r="D113" s="145">
        <v>11557</v>
      </c>
      <c r="E113" s="136">
        <v>11</v>
      </c>
      <c r="F113" s="145">
        <v>2786</v>
      </c>
      <c r="G113" s="136">
        <v>217</v>
      </c>
      <c r="H113" s="145">
        <v>14606</v>
      </c>
    </row>
    <row r="114" spans="1:9" x14ac:dyDescent="0.3">
      <c r="A114" s="136" t="s">
        <v>188</v>
      </c>
      <c r="B114" s="136"/>
      <c r="C114" s="136">
        <v>17</v>
      </c>
      <c r="D114" s="145">
        <v>4300</v>
      </c>
      <c r="E114" s="136">
        <v>1</v>
      </c>
      <c r="F114" s="145">
        <v>1016</v>
      </c>
      <c r="G114" s="136">
        <v>110</v>
      </c>
      <c r="H114" s="145">
        <v>5444</v>
      </c>
    </row>
    <row r="115" spans="1:9" x14ac:dyDescent="0.3">
      <c r="A115" s="136" t="s">
        <v>189</v>
      </c>
      <c r="B115" s="136"/>
      <c r="C115" s="136">
        <v>6</v>
      </c>
      <c r="D115" s="145">
        <v>3399</v>
      </c>
      <c r="E115" s="136">
        <v>1</v>
      </c>
      <c r="F115" s="136">
        <v>626</v>
      </c>
      <c r="G115" s="136">
        <v>97</v>
      </c>
      <c r="H115" s="145">
        <v>4129</v>
      </c>
    </row>
    <row r="116" spans="1:9" ht="28.8" x14ac:dyDescent="0.3">
      <c r="A116" s="136" t="s">
        <v>190</v>
      </c>
      <c r="B116" s="136"/>
      <c r="C116" s="166">
        <v>0</v>
      </c>
      <c r="D116" s="145">
        <v>1253</v>
      </c>
      <c r="E116" s="136">
        <v>1</v>
      </c>
      <c r="F116" s="168">
        <v>269</v>
      </c>
      <c r="G116" s="136">
        <v>27</v>
      </c>
      <c r="H116" s="145">
        <v>1550</v>
      </c>
    </row>
    <row r="117" spans="1:9" x14ac:dyDescent="0.3">
      <c r="A117" s="136" t="s">
        <v>191</v>
      </c>
      <c r="B117" s="136"/>
      <c r="C117" s="136">
        <v>0</v>
      </c>
      <c r="D117" s="145">
        <v>1068</v>
      </c>
      <c r="E117" s="166">
        <v>0</v>
      </c>
      <c r="F117" s="136">
        <v>194</v>
      </c>
      <c r="G117" s="136">
        <v>37</v>
      </c>
      <c r="H117" s="145">
        <v>1299</v>
      </c>
      <c r="I117" s="142"/>
    </row>
    <row r="118" spans="1:9" x14ac:dyDescent="0.3">
      <c r="A118" s="136" t="s">
        <v>192</v>
      </c>
      <c r="B118" s="136"/>
      <c r="C118" s="136">
        <v>4</v>
      </c>
      <c r="D118" s="145">
        <v>1890</v>
      </c>
      <c r="E118" s="166">
        <v>0</v>
      </c>
      <c r="F118" s="136">
        <v>422</v>
      </c>
      <c r="G118" s="136">
        <v>43</v>
      </c>
      <c r="H118" s="145">
        <v>2359</v>
      </c>
    </row>
    <row r="119" spans="1:9" ht="28.8" x14ac:dyDescent="0.3">
      <c r="A119" s="136" t="s">
        <v>193</v>
      </c>
      <c r="B119" s="136"/>
      <c r="C119" s="136">
        <v>13</v>
      </c>
      <c r="D119" s="145">
        <v>3568</v>
      </c>
      <c r="E119" s="166">
        <v>0</v>
      </c>
      <c r="F119" s="136">
        <v>837</v>
      </c>
      <c r="G119" s="136">
        <v>91</v>
      </c>
      <c r="H119" s="145">
        <v>4509</v>
      </c>
    </row>
    <row r="120" spans="1:9" x14ac:dyDescent="0.3">
      <c r="A120" s="136" t="s">
        <v>194</v>
      </c>
      <c r="B120" s="136"/>
      <c r="C120" s="136">
        <v>5</v>
      </c>
      <c r="D120" s="145">
        <v>3328</v>
      </c>
      <c r="E120" s="136">
        <v>2</v>
      </c>
      <c r="F120" s="136">
        <v>613</v>
      </c>
      <c r="G120" s="136">
        <v>83</v>
      </c>
      <c r="H120" s="145">
        <v>4031</v>
      </c>
    </row>
    <row r="121" spans="1:9" x14ac:dyDescent="0.3">
      <c r="A121" s="136" t="s">
        <v>195</v>
      </c>
      <c r="B121" s="136"/>
      <c r="C121" s="136">
        <v>54</v>
      </c>
      <c r="D121" s="145">
        <v>17131</v>
      </c>
      <c r="E121" s="136">
        <v>8</v>
      </c>
      <c r="F121" s="145">
        <v>3182</v>
      </c>
      <c r="G121" s="136">
        <v>342</v>
      </c>
      <c r="H121" s="145">
        <v>20717</v>
      </c>
    </row>
    <row r="122" spans="1:9" x14ac:dyDescent="0.3">
      <c r="A122" s="136" t="s">
        <v>196</v>
      </c>
      <c r="B122" s="136"/>
      <c r="C122" s="136">
        <v>73</v>
      </c>
      <c r="D122" s="145">
        <v>27789</v>
      </c>
      <c r="E122" s="136">
        <v>41</v>
      </c>
      <c r="F122" s="145">
        <v>5264</v>
      </c>
      <c r="G122" s="136">
        <v>574</v>
      </c>
      <c r="H122" s="145">
        <v>33741</v>
      </c>
    </row>
    <row r="123" spans="1:9" x14ac:dyDescent="0.3">
      <c r="A123" s="136" t="s">
        <v>197</v>
      </c>
      <c r="B123" s="136"/>
      <c r="C123" s="136">
        <v>14</v>
      </c>
      <c r="D123" s="145">
        <v>5665</v>
      </c>
      <c r="E123" s="136">
        <v>3</v>
      </c>
      <c r="F123" s="145">
        <v>1043</v>
      </c>
      <c r="G123" s="136">
        <v>146</v>
      </c>
      <c r="H123" s="145">
        <v>6871</v>
      </c>
    </row>
    <row r="124" spans="1:9" x14ac:dyDescent="0.3">
      <c r="A124" s="136" t="s">
        <v>198</v>
      </c>
      <c r="B124" s="136"/>
      <c r="C124" s="136">
        <v>5</v>
      </c>
      <c r="D124" s="145">
        <v>1463</v>
      </c>
      <c r="E124" s="136">
        <v>2</v>
      </c>
      <c r="F124" s="136">
        <v>224</v>
      </c>
      <c r="G124" s="136">
        <v>24</v>
      </c>
      <c r="H124" s="145">
        <v>1718</v>
      </c>
    </row>
    <row r="125" spans="1:9" ht="28.8" x14ac:dyDescent="0.3">
      <c r="A125" s="136" t="s">
        <v>199</v>
      </c>
      <c r="B125" s="136"/>
      <c r="C125" s="136">
        <v>64</v>
      </c>
      <c r="D125" s="145">
        <v>18084</v>
      </c>
      <c r="E125" s="136">
        <v>9</v>
      </c>
      <c r="F125" s="145">
        <v>4161</v>
      </c>
      <c r="G125" s="136">
        <v>425</v>
      </c>
      <c r="H125" s="145">
        <v>22743</v>
      </c>
    </row>
    <row r="126" spans="1:9" ht="28.8" x14ac:dyDescent="0.3">
      <c r="A126" s="136" t="s">
        <v>200</v>
      </c>
      <c r="B126" s="136"/>
      <c r="C126" s="136">
        <v>6</v>
      </c>
      <c r="D126" s="145">
        <v>2897</v>
      </c>
      <c r="E126" s="136">
        <v>3</v>
      </c>
      <c r="F126" s="136">
        <v>721</v>
      </c>
      <c r="G126" s="136">
        <v>58</v>
      </c>
      <c r="H126" s="145">
        <v>3685</v>
      </c>
    </row>
    <row r="127" spans="1:9" x14ac:dyDescent="0.3">
      <c r="A127" s="136" t="s">
        <v>201</v>
      </c>
      <c r="B127" s="136"/>
      <c r="C127" s="136">
        <v>44</v>
      </c>
      <c r="D127" s="145">
        <v>13418</v>
      </c>
      <c r="E127" s="136">
        <v>9</v>
      </c>
      <c r="F127" s="145">
        <v>2758</v>
      </c>
      <c r="G127" s="136">
        <v>266</v>
      </c>
      <c r="H127" s="145">
        <v>16495</v>
      </c>
    </row>
    <row r="128" spans="1:9" ht="28.8" x14ac:dyDescent="0.3">
      <c r="A128" s="136" t="s">
        <v>202</v>
      </c>
      <c r="B128" s="136"/>
      <c r="C128" s="136">
        <v>10</v>
      </c>
      <c r="D128" s="145">
        <v>2603</v>
      </c>
      <c r="E128" s="136">
        <v>1</v>
      </c>
      <c r="F128" s="136">
        <v>504</v>
      </c>
      <c r="G128" s="136">
        <v>44</v>
      </c>
      <c r="H128" s="145">
        <v>3162</v>
      </c>
    </row>
    <row r="129" spans="1:8" ht="28.8" x14ac:dyDescent="0.3">
      <c r="A129" s="136" t="s">
        <v>203</v>
      </c>
      <c r="B129" s="136"/>
      <c r="C129" s="136">
        <v>5</v>
      </c>
      <c r="D129" s="145">
        <v>1695</v>
      </c>
      <c r="E129" s="166">
        <v>0</v>
      </c>
      <c r="F129" s="136">
        <v>540</v>
      </c>
      <c r="G129" s="136">
        <v>56</v>
      </c>
      <c r="H129" s="145">
        <v>2296</v>
      </c>
    </row>
    <row r="130" spans="1:8" x14ac:dyDescent="0.3">
      <c r="A130" s="136" t="s">
        <v>204</v>
      </c>
      <c r="B130" s="136"/>
      <c r="C130" s="136">
        <v>176</v>
      </c>
      <c r="D130" s="145">
        <v>57195</v>
      </c>
      <c r="E130" s="136">
        <v>44</v>
      </c>
      <c r="F130" s="145">
        <v>10444</v>
      </c>
      <c r="G130" s="145">
        <v>1233</v>
      </c>
      <c r="H130" s="145">
        <v>69092</v>
      </c>
    </row>
    <row r="131" spans="1:8" ht="28.8" x14ac:dyDescent="0.3">
      <c r="A131" s="136" t="s">
        <v>205</v>
      </c>
      <c r="B131" s="136"/>
      <c r="C131" s="136">
        <v>45</v>
      </c>
      <c r="D131" s="145">
        <v>19458</v>
      </c>
      <c r="E131" s="136">
        <v>20</v>
      </c>
      <c r="F131" s="145">
        <v>4016</v>
      </c>
      <c r="G131" s="136">
        <v>531</v>
      </c>
      <c r="H131" s="145">
        <v>24070</v>
      </c>
    </row>
    <row r="132" spans="1:8" ht="28.8" x14ac:dyDescent="0.3">
      <c r="A132" s="136" t="s">
        <v>492</v>
      </c>
      <c r="B132" s="136"/>
      <c r="C132" s="136">
        <v>132</v>
      </c>
      <c r="D132" s="145">
        <v>56510</v>
      </c>
      <c r="E132" s="136">
        <v>42</v>
      </c>
      <c r="F132" s="145">
        <v>12188</v>
      </c>
      <c r="G132" s="145">
        <v>1307</v>
      </c>
      <c r="H132" s="145">
        <v>70179</v>
      </c>
    </row>
    <row r="133" spans="1:8" x14ac:dyDescent="0.3">
      <c r="A133" s="136" t="s">
        <v>206</v>
      </c>
      <c r="B133" s="136"/>
      <c r="C133" s="136">
        <v>7</v>
      </c>
      <c r="D133" s="145">
        <v>1284</v>
      </c>
      <c r="E133" s="166">
        <v>0</v>
      </c>
      <c r="F133" s="136">
        <v>248</v>
      </c>
      <c r="G133" s="136">
        <v>27</v>
      </c>
      <c r="H133" s="145">
        <v>1566</v>
      </c>
    </row>
    <row r="134" spans="1:8" x14ac:dyDescent="0.3">
      <c r="A134" s="136"/>
      <c r="H134" s="142"/>
    </row>
    <row r="135" spans="1:8" x14ac:dyDescent="0.3">
      <c r="A135" s="136" t="s">
        <v>25</v>
      </c>
      <c r="B135" s="136"/>
      <c r="C135" s="137">
        <f>SUM(C96:C134)</f>
        <v>906</v>
      </c>
      <c r="D135" s="137">
        <f t="shared" ref="D135:H135" si="2">SUM(D96:D134)</f>
        <v>328125</v>
      </c>
      <c r="E135" s="137">
        <f t="shared" si="2"/>
        <v>237</v>
      </c>
      <c r="F135" s="137">
        <f t="shared" si="2"/>
        <v>66406</v>
      </c>
      <c r="G135" s="137">
        <f t="shared" si="2"/>
        <v>7403</v>
      </c>
      <c r="H135" s="137">
        <f t="shared" si="2"/>
        <v>403077</v>
      </c>
    </row>
    <row r="136" spans="1:8" x14ac:dyDescent="0.3">
      <c r="A136" s="136"/>
      <c r="B136" s="136"/>
      <c r="C136" s="136"/>
      <c r="D136" s="136"/>
      <c r="H136" s="142"/>
    </row>
    <row r="137" spans="1:8" x14ac:dyDescent="0.3">
      <c r="A137" s="136"/>
      <c r="B137" s="146"/>
      <c r="C137" s="146"/>
      <c r="D137" s="146"/>
      <c r="E137" s="146"/>
      <c r="F137" s="146"/>
      <c r="G137" s="146"/>
      <c r="H137" s="143"/>
    </row>
    <row r="141" spans="1:8" ht="43.2" x14ac:dyDescent="0.3">
      <c r="A141" s="136" t="s">
        <v>501</v>
      </c>
      <c r="B141" s="136" t="s">
        <v>502</v>
      </c>
      <c r="C141" s="136">
        <v>6</v>
      </c>
      <c r="D141" s="153"/>
      <c r="E141" s="153"/>
      <c r="F141" s="153"/>
      <c r="G141" s="154"/>
    </row>
    <row r="142" spans="1:8" x14ac:dyDescent="0.3">
      <c r="A142" s="136"/>
      <c r="B142" s="136"/>
      <c r="C142" s="136"/>
      <c r="D142" s="136"/>
      <c r="G142" s="142"/>
    </row>
    <row r="143" spans="1:8" ht="28.8" x14ac:dyDescent="0.3">
      <c r="A143" s="136"/>
      <c r="B143" s="136"/>
      <c r="C143" s="136" t="s">
        <v>500</v>
      </c>
      <c r="D143" s="136"/>
      <c r="G143" s="142"/>
    </row>
    <row r="144" spans="1:8" x14ac:dyDescent="0.3">
      <c r="A144" s="136" t="s">
        <v>126</v>
      </c>
      <c r="B144" s="136"/>
      <c r="C144" s="136" t="s">
        <v>479</v>
      </c>
      <c r="D144" s="136" t="s">
        <v>480</v>
      </c>
      <c r="E144" s="136" t="s">
        <v>481</v>
      </c>
      <c r="F144" s="136" t="s">
        <v>482</v>
      </c>
      <c r="G144" s="136" t="s">
        <v>483</v>
      </c>
      <c r="H144" s="136" t="s">
        <v>25</v>
      </c>
    </row>
    <row r="145" spans="1:8" x14ac:dyDescent="0.3">
      <c r="A145" s="136"/>
      <c r="B145" s="136"/>
      <c r="C145" s="136"/>
      <c r="D145" s="136"/>
      <c r="H145" s="142"/>
    </row>
    <row r="146" spans="1:8" x14ac:dyDescent="0.3">
      <c r="A146" s="136" t="s">
        <v>207</v>
      </c>
      <c r="B146" s="136"/>
      <c r="C146" s="136">
        <v>10</v>
      </c>
      <c r="D146" s="145">
        <v>3236</v>
      </c>
      <c r="E146" s="136">
        <v>2</v>
      </c>
      <c r="F146" s="136">
        <v>704</v>
      </c>
      <c r="G146" s="136">
        <v>83</v>
      </c>
      <c r="H146" s="145">
        <v>4035</v>
      </c>
    </row>
    <row r="147" spans="1:8" ht="28.8" x14ac:dyDescent="0.3">
      <c r="A147" s="136" t="s">
        <v>208</v>
      </c>
      <c r="B147" s="136"/>
      <c r="C147" s="136">
        <v>18</v>
      </c>
      <c r="D147" s="145">
        <v>6369</v>
      </c>
      <c r="E147" s="136">
        <v>2</v>
      </c>
      <c r="F147" s="145">
        <v>1452</v>
      </c>
      <c r="G147" s="136">
        <v>146</v>
      </c>
      <c r="H147" s="145">
        <v>7987</v>
      </c>
    </row>
    <row r="148" spans="1:8" x14ac:dyDescent="0.3">
      <c r="A148" s="136" t="s">
        <v>209</v>
      </c>
      <c r="B148" s="136"/>
      <c r="C148" s="136">
        <v>5</v>
      </c>
      <c r="D148" s="145">
        <v>2111</v>
      </c>
      <c r="E148">
        <v>0</v>
      </c>
      <c r="F148" s="136">
        <v>379</v>
      </c>
      <c r="G148" s="136">
        <v>50</v>
      </c>
      <c r="H148" s="145">
        <v>2545</v>
      </c>
    </row>
    <row r="149" spans="1:8" x14ac:dyDescent="0.3">
      <c r="A149" s="136" t="s">
        <v>210</v>
      </c>
      <c r="B149" s="136"/>
      <c r="C149" s="136">
        <v>6</v>
      </c>
      <c r="D149" s="145">
        <v>1465</v>
      </c>
      <c r="E149" s="167">
        <v>0</v>
      </c>
      <c r="F149" s="136">
        <v>276</v>
      </c>
      <c r="G149" s="136">
        <v>26</v>
      </c>
      <c r="H149" s="145">
        <v>1773</v>
      </c>
    </row>
    <row r="150" spans="1:8" x14ac:dyDescent="0.3">
      <c r="A150" s="136" t="s">
        <v>211</v>
      </c>
      <c r="B150" s="136"/>
      <c r="C150" s="136">
        <v>2</v>
      </c>
      <c r="D150" s="145">
        <v>3576</v>
      </c>
      <c r="E150" s="136">
        <v>1</v>
      </c>
      <c r="F150" s="136">
        <v>601</v>
      </c>
      <c r="G150" s="136">
        <v>69</v>
      </c>
      <c r="H150" s="145">
        <v>4249</v>
      </c>
    </row>
    <row r="151" spans="1:8" x14ac:dyDescent="0.3">
      <c r="A151" s="136" t="s">
        <v>493</v>
      </c>
      <c r="B151" s="136"/>
      <c r="C151" s="136">
        <v>7</v>
      </c>
      <c r="D151" s="145">
        <v>3428</v>
      </c>
      <c r="E151" s="136">
        <v>3</v>
      </c>
      <c r="F151" s="136">
        <v>661</v>
      </c>
      <c r="G151" s="136">
        <v>66</v>
      </c>
      <c r="H151" s="145">
        <v>4165</v>
      </c>
    </row>
    <row r="152" spans="1:8" x14ac:dyDescent="0.3">
      <c r="A152" s="136" t="s">
        <v>212</v>
      </c>
      <c r="B152" s="136"/>
      <c r="C152" s="136">
        <v>11</v>
      </c>
      <c r="D152" s="145">
        <v>4835</v>
      </c>
      <c r="E152" s="136">
        <v>1</v>
      </c>
      <c r="F152" s="136">
        <v>871</v>
      </c>
      <c r="G152" s="136">
        <v>88</v>
      </c>
      <c r="H152" s="145">
        <v>5806</v>
      </c>
    </row>
    <row r="153" spans="1:8" x14ac:dyDescent="0.3">
      <c r="A153" s="136" t="s">
        <v>213</v>
      </c>
      <c r="B153" s="136"/>
      <c r="C153" s="136">
        <v>1</v>
      </c>
      <c r="D153" s="136">
        <v>771</v>
      </c>
      <c r="E153" s="166">
        <v>0</v>
      </c>
      <c r="F153" s="136">
        <v>142</v>
      </c>
      <c r="G153" s="136">
        <v>13</v>
      </c>
      <c r="H153" s="136">
        <v>927</v>
      </c>
    </row>
    <row r="154" spans="1:8" x14ac:dyDescent="0.3">
      <c r="A154" s="136" t="s">
        <v>214</v>
      </c>
      <c r="B154" s="136"/>
      <c r="C154" s="136">
        <v>8</v>
      </c>
      <c r="D154" s="145">
        <v>4613</v>
      </c>
      <c r="E154" s="136">
        <v>1</v>
      </c>
      <c r="F154" s="136">
        <v>817</v>
      </c>
      <c r="G154" s="136">
        <v>117</v>
      </c>
      <c r="H154" s="145">
        <v>5556</v>
      </c>
    </row>
    <row r="155" spans="1:8" x14ac:dyDescent="0.3">
      <c r="A155" s="136" t="s">
        <v>215</v>
      </c>
      <c r="B155" s="136"/>
      <c r="C155" s="136">
        <v>4</v>
      </c>
      <c r="D155" s="145">
        <v>1243</v>
      </c>
      <c r="E155" s="166">
        <v>0</v>
      </c>
      <c r="F155" s="136">
        <v>258</v>
      </c>
      <c r="G155" s="136">
        <v>33</v>
      </c>
      <c r="H155" s="145">
        <v>1538</v>
      </c>
    </row>
    <row r="156" spans="1:8" x14ac:dyDescent="0.3">
      <c r="A156" s="136" t="s">
        <v>216</v>
      </c>
      <c r="B156" s="136"/>
      <c r="C156" s="136">
        <v>5</v>
      </c>
      <c r="D156" s="145">
        <v>1604</v>
      </c>
      <c r="E156" s="166">
        <v>0</v>
      </c>
      <c r="F156" s="136">
        <v>297</v>
      </c>
      <c r="G156" s="136">
        <v>41</v>
      </c>
      <c r="H156" s="145">
        <v>1947</v>
      </c>
    </row>
    <row r="157" spans="1:8" x14ac:dyDescent="0.3">
      <c r="A157" s="136" t="s">
        <v>217</v>
      </c>
      <c r="B157" s="136"/>
      <c r="C157" s="136">
        <v>12</v>
      </c>
      <c r="D157" s="145">
        <v>5219</v>
      </c>
      <c r="E157" s="136">
        <v>2</v>
      </c>
      <c r="F157" s="145">
        <v>1268</v>
      </c>
      <c r="G157" s="136">
        <v>141</v>
      </c>
      <c r="H157" s="145">
        <v>6642</v>
      </c>
    </row>
    <row r="158" spans="1:8" x14ac:dyDescent="0.3">
      <c r="A158" s="136" t="s">
        <v>218</v>
      </c>
      <c r="B158" s="136"/>
      <c r="C158" s="136">
        <v>10</v>
      </c>
      <c r="D158" s="145">
        <v>2637</v>
      </c>
      <c r="E158" s="136">
        <v>1</v>
      </c>
      <c r="F158" s="136">
        <v>471</v>
      </c>
      <c r="G158" s="136">
        <v>44</v>
      </c>
      <c r="H158" s="145">
        <v>3163</v>
      </c>
    </row>
    <row r="159" spans="1:8" x14ac:dyDescent="0.3">
      <c r="A159" s="136" t="s">
        <v>219</v>
      </c>
      <c r="B159" s="136"/>
      <c r="C159" s="136">
        <v>3</v>
      </c>
      <c r="D159" s="145">
        <v>1624</v>
      </c>
      <c r="E159" s="136">
        <v>1</v>
      </c>
      <c r="F159" s="136">
        <v>260</v>
      </c>
      <c r="G159" s="136">
        <v>42</v>
      </c>
      <c r="H159" s="145">
        <v>1930</v>
      </c>
    </row>
    <row r="160" spans="1:8" x14ac:dyDescent="0.3">
      <c r="A160" s="136" t="s">
        <v>220</v>
      </c>
      <c r="B160" s="136"/>
      <c r="C160" s="136">
        <v>21</v>
      </c>
      <c r="D160" s="145">
        <v>4253</v>
      </c>
      <c r="E160" s="166">
        <v>0</v>
      </c>
      <c r="F160" s="136">
        <v>961</v>
      </c>
      <c r="G160" s="136">
        <v>102</v>
      </c>
      <c r="H160" s="145">
        <v>5337</v>
      </c>
    </row>
    <row r="161" spans="1:8" x14ac:dyDescent="0.3">
      <c r="A161" s="136" t="s">
        <v>221</v>
      </c>
      <c r="B161" s="136"/>
      <c r="C161" s="136">
        <v>11</v>
      </c>
      <c r="D161" s="145">
        <v>3154</v>
      </c>
      <c r="E161" s="166">
        <v>0</v>
      </c>
      <c r="F161" s="136">
        <v>585</v>
      </c>
      <c r="G161" s="136">
        <v>61</v>
      </c>
      <c r="H161" s="145">
        <v>3811</v>
      </c>
    </row>
    <row r="162" spans="1:8" x14ac:dyDescent="0.3">
      <c r="A162" s="136" t="s">
        <v>222</v>
      </c>
      <c r="B162" s="136"/>
      <c r="C162" s="136">
        <v>4</v>
      </c>
      <c r="D162" s="145">
        <v>1444</v>
      </c>
      <c r="E162" s="136">
        <v>1</v>
      </c>
      <c r="F162" s="136">
        <v>294</v>
      </c>
      <c r="G162" s="136">
        <v>41</v>
      </c>
      <c r="H162" s="145">
        <v>1784</v>
      </c>
    </row>
    <row r="163" spans="1:8" x14ac:dyDescent="0.3">
      <c r="A163" s="136" t="s">
        <v>223</v>
      </c>
      <c r="B163" s="136"/>
      <c r="C163" s="136">
        <v>3</v>
      </c>
      <c r="D163" s="145">
        <v>2042</v>
      </c>
      <c r="E163" s="136">
        <v>3</v>
      </c>
      <c r="F163" s="136">
        <v>443</v>
      </c>
      <c r="G163" s="136">
        <v>43</v>
      </c>
      <c r="H163" s="145">
        <v>2534</v>
      </c>
    </row>
    <row r="164" spans="1:8" x14ac:dyDescent="0.3">
      <c r="A164" s="136" t="s">
        <v>224</v>
      </c>
      <c r="B164" s="136"/>
      <c r="C164" s="136">
        <v>8</v>
      </c>
      <c r="D164" s="145">
        <v>2364</v>
      </c>
      <c r="E164" s="166">
        <v>0</v>
      </c>
      <c r="F164" s="136">
        <v>538</v>
      </c>
      <c r="G164" s="136">
        <v>42</v>
      </c>
      <c r="H164" s="145">
        <v>2952</v>
      </c>
    </row>
    <row r="165" spans="1:8" x14ac:dyDescent="0.3">
      <c r="A165" s="136" t="s">
        <v>225</v>
      </c>
      <c r="B165" s="136"/>
      <c r="C165" s="136">
        <v>5</v>
      </c>
      <c r="D165" s="145">
        <v>1463</v>
      </c>
      <c r="E165" s="166">
        <v>0</v>
      </c>
      <c r="F165" s="136">
        <v>234</v>
      </c>
      <c r="G165" s="136">
        <v>33</v>
      </c>
      <c r="H165" s="145">
        <v>1735</v>
      </c>
    </row>
    <row r="166" spans="1:8" x14ac:dyDescent="0.3">
      <c r="A166" s="136" t="s">
        <v>226</v>
      </c>
      <c r="B166" s="136"/>
      <c r="C166" s="136">
        <v>4</v>
      </c>
      <c r="D166" s="145">
        <v>2223</v>
      </c>
      <c r="E166" s="136">
        <v>1</v>
      </c>
      <c r="F166" s="136">
        <v>473</v>
      </c>
      <c r="G166" s="136">
        <v>43</v>
      </c>
      <c r="H166" s="145">
        <v>2744</v>
      </c>
    </row>
    <row r="167" spans="1:8" x14ac:dyDescent="0.3">
      <c r="A167" s="136" t="s">
        <v>227</v>
      </c>
      <c r="B167" s="136"/>
      <c r="C167" s="136">
        <v>6</v>
      </c>
      <c r="D167" s="145">
        <v>2894</v>
      </c>
      <c r="E167" s="136">
        <v>2</v>
      </c>
      <c r="F167" s="136">
        <v>414</v>
      </c>
      <c r="G167" s="136">
        <v>47</v>
      </c>
      <c r="H167" s="145">
        <v>3363</v>
      </c>
    </row>
    <row r="168" spans="1:8" x14ac:dyDescent="0.3">
      <c r="A168" s="136" t="s">
        <v>228</v>
      </c>
      <c r="B168" s="136"/>
      <c r="C168" s="136">
        <v>8</v>
      </c>
      <c r="D168" s="145">
        <v>3969</v>
      </c>
      <c r="E168" s="136">
        <v>3</v>
      </c>
      <c r="F168" s="136">
        <v>747</v>
      </c>
      <c r="G168" s="136">
        <v>66</v>
      </c>
      <c r="H168" s="145">
        <v>4793</v>
      </c>
    </row>
    <row r="169" spans="1:8" x14ac:dyDescent="0.3">
      <c r="A169" s="136" t="s">
        <v>229</v>
      </c>
      <c r="B169" s="136"/>
      <c r="C169" s="136">
        <v>9</v>
      </c>
      <c r="D169" s="145">
        <v>3233</v>
      </c>
      <c r="E169" s="136">
        <v>1</v>
      </c>
      <c r="F169" s="136">
        <v>612</v>
      </c>
      <c r="G169" s="136">
        <v>97</v>
      </c>
      <c r="H169" s="145">
        <v>3952</v>
      </c>
    </row>
    <row r="170" spans="1:8" x14ac:dyDescent="0.3">
      <c r="A170" s="136" t="s">
        <v>230</v>
      </c>
      <c r="B170" s="136"/>
      <c r="C170" s="136">
        <v>5</v>
      </c>
      <c r="D170" s="145">
        <v>1619</v>
      </c>
      <c r="E170" s="166">
        <v>0</v>
      </c>
      <c r="F170" s="136">
        <v>324</v>
      </c>
      <c r="G170" s="136">
        <v>30</v>
      </c>
      <c r="H170" s="145">
        <v>1978</v>
      </c>
    </row>
    <row r="171" spans="1:8" x14ac:dyDescent="0.3">
      <c r="A171" s="136" t="s">
        <v>231</v>
      </c>
      <c r="B171" s="136"/>
      <c r="C171" s="136">
        <v>2</v>
      </c>
      <c r="D171" s="136">
        <v>909</v>
      </c>
      <c r="E171" s="136">
        <v>1</v>
      </c>
      <c r="F171" s="136">
        <v>193</v>
      </c>
      <c r="G171" s="136">
        <v>17</v>
      </c>
      <c r="H171" s="145">
        <v>1122</v>
      </c>
    </row>
    <row r="172" spans="1:8" ht="28.8" x14ac:dyDescent="0.3">
      <c r="A172" s="136" t="s">
        <v>232</v>
      </c>
      <c r="B172" s="136"/>
      <c r="C172" s="136">
        <v>8</v>
      </c>
      <c r="D172" s="145">
        <v>2491</v>
      </c>
      <c r="E172" s="136">
        <v>1</v>
      </c>
      <c r="F172" s="136">
        <v>455</v>
      </c>
      <c r="G172" s="136">
        <v>63</v>
      </c>
      <c r="H172" s="145">
        <v>3018</v>
      </c>
    </row>
    <row r="173" spans="1:8" x14ac:dyDescent="0.3">
      <c r="A173" s="136" t="s">
        <v>233</v>
      </c>
      <c r="B173" s="136"/>
      <c r="C173" s="136">
        <v>117</v>
      </c>
      <c r="D173" s="145">
        <v>38092</v>
      </c>
      <c r="E173" s="136">
        <v>35</v>
      </c>
      <c r="F173" s="145">
        <v>8952</v>
      </c>
      <c r="G173" s="136">
        <v>957</v>
      </c>
      <c r="H173" s="145">
        <v>48153</v>
      </c>
    </row>
    <row r="174" spans="1:8" x14ac:dyDescent="0.3">
      <c r="A174" s="136" t="s">
        <v>234</v>
      </c>
      <c r="B174" s="136"/>
      <c r="C174" s="136">
        <v>21</v>
      </c>
      <c r="D174" s="145">
        <v>10380</v>
      </c>
      <c r="E174" s="136">
        <v>9</v>
      </c>
      <c r="F174" s="145">
        <v>2209</v>
      </c>
      <c r="G174" s="136">
        <v>211</v>
      </c>
      <c r="H174" s="145">
        <v>12830</v>
      </c>
    </row>
    <row r="175" spans="1:8" x14ac:dyDescent="0.3">
      <c r="A175" s="136" t="s">
        <v>235</v>
      </c>
      <c r="B175" s="136"/>
      <c r="C175" s="136">
        <v>8</v>
      </c>
      <c r="D175" s="145">
        <v>3845</v>
      </c>
      <c r="E175" s="136">
        <v>2</v>
      </c>
      <c r="F175" s="136">
        <v>841</v>
      </c>
      <c r="G175" s="136">
        <v>90</v>
      </c>
      <c r="H175" s="145">
        <v>4786</v>
      </c>
    </row>
    <row r="176" spans="1:8" ht="28.8" x14ac:dyDescent="0.3">
      <c r="A176" s="136" t="s">
        <v>236</v>
      </c>
      <c r="B176" s="136"/>
      <c r="C176" s="136">
        <v>30</v>
      </c>
      <c r="D176" s="145">
        <v>12944</v>
      </c>
      <c r="E176" s="136">
        <v>1</v>
      </c>
      <c r="F176" s="145">
        <v>2516</v>
      </c>
      <c r="G176" s="136">
        <v>277</v>
      </c>
      <c r="H176" s="145">
        <v>15768</v>
      </c>
    </row>
    <row r="177" spans="1:8" ht="28.8" x14ac:dyDescent="0.3">
      <c r="A177" s="136" t="s">
        <v>237</v>
      </c>
      <c r="B177" s="136"/>
      <c r="C177" s="136">
        <v>21</v>
      </c>
      <c r="D177" s="145">
        <v>9778</v>
      </c>
      <c r="E177" s="136">
        <v>2</v>
      </c>
      <c r="F177" s="145">
        <v>1826</v>
      </c>
      <c r="G177" s="136">
        <v>230</v>
      </c>
      <c r="H177" s="145">
        <v>11857</v>
      </c>
    </row>
    <row r="178" spans="1:8" x14ac:dyDescent="0.3">
      <c r="A178" s="136" t="s">
        <v>238</v>
      </c>
      <c r="B178" s="136"/>
      <c r="C178" s="136">
        <v>11</v>
      </c>
      <c r="D178" s="145">
        <v>7565</v>
      </c>
      <c r="E178" s="136">
        <v>5</v>
      </c>
      <c r="F178" s="145">
        <v>1496</v>
      </c>
      <c r="G178" s="136">
        <v>160</v>
      </c>
      <c r="H178" s="145">
        <v>9237</v>
      </c>
    </row>
    <row r="179" spans="1:8" x14ac:dyDescent="0.3">
      <c r="A179" s="136"/>
      <c r="H179" s="142"/>
    </row>
    <row r="180" spans="1:8" x14ac:dyDescent="0.3">
      <c r="A180" s="136" t="s">
        <v>25</v>
      </c>
      <c r="B180" s="136"/>
      <c r="C180" s="137">
        <f>SUM(C146:C179)</f>
        <v>404</v>
      </c>
      <c r="D180" s="137">
        <f t="shared" ref="D180:H180" si="3">SUM(D146:D179)</f>
        <v>157393</v>
      </c>
      <c r="E180" s="137">
        <f t="shared" si="3"/>
        <v>81</v>
      </c>
      <c r="F180" s="137">
        <f t="shared" si="3"/>
        <v>32570</v>
      </c>
      <c r="G180" s="137">
        <f t="shared" si="3"/>
        <v>3569</v>
      </c>
      <c r="H180" s="137">
        <f t="shared" si="3"/>
        <v>194017</v>
      </c>
    </row>
    <row r="181" spans="1:8" x14ac:dyDescent="0.3">
      <c r="A181" s="136"/>
      <c r="B181" s="136"/>
      <c r="C181" s="136"/>
      <c r="D181" s="136"/>
      <c r="E181" s="146"/>
      <c r="F181" s="146"/>
      <c r="G181" s="146"/>
      <c r="H181" s="143"/>
    </row>
    <row r="185" spans="1:8" ht="43.2" x14ac:dyDescent="0.3">
      <c r="A185" s="136" t="s">
        <v>501</v>
      </c>
      <c r="B185" s="136" t="s">
        <v>502</v>
      </c>
      <c r="C185" s="136">
        <v>7</v>
      </c>
      <c r="D185" s="153"/>
      <c r="E185" s="153"/>
      <c r="F185" s="154"/>
    </row>
    <row r="186" spans="1:8" x14ac:dyDescent="0.3">
      <c r="A186" s="136"/>
      <c r="B186" s="136"/>
      <c r="C186" s="136"/>
      <c r="D186" s="136"/>
      <c r="F186" s="142"/>
    </row>
    <row r="187" spans="1:8" ht="28.8" x14ac:dyDescent="0.3">
      <c r="A187" s="136"/>
      <c r="B187" s="136"/>
      <c r="C187" s="136" t="s">
        <v>500</v>
      </c>
      <c r="D187" s="136"/>
      <c r="F187" s="142"/>
    </row>
    <row r="188" spans="1:8" x14ac:dyDescent="0.3">
      <c r="A188" s="136" t="s">
        <v>126</v>
      </c>
      <c r="B188" s="136" t="s">
        <v>479</v>
      </c>
      <c r="C188" s="136" t="s">
        <v>480</v>
      </c>
      <c r="D188" s="136" t="s">
        <v>481</v>
      </c>
      <c r="E188" s="136" t="s">
        <v>482</v>
      </c>
      <c r="F188" s="136" t="s">
        <v>483</v>
      </c>
      <c r="G188" s="136" t="s">
        <v>25</v>
      </c>
    </row>
    <row r="189" spans="1:8" x14ac:dyDescent="0.3">
      <c r="A189" s="136"/>
      <c r="B189" s="136"/>
      <c r="C189" s="136"/>
      <c r="D189" s="136"/>
      <c r="E189" s="157"/>
      <c r="G189" s="142"/>
    </row>
    <row r="190" spans="1:8" x14ac:dyDescent="0.3">
      <c r="A190" s="136" t="s">
        <v>239</v>
      </c>
      <c r="B190" s="136">
        <v>27</v>
      </c>
      <c r="C190" s="145">
        <v>9982</v>
      </c>
      <c r="D190" s="136">
        <v>12</v>
      </c>
      <c r="E190" s="145">
        <v>1856</v>
      </c>
      <c r="F190" s="136">
        <v>174</v>
      </c>
      <c r="G190" s="145">
        <v>12051</v>
      </c>
    </row>
    <row r="191" spans="1:8" x14ac:dyDescent="0.3">
      <c r="A191" s="136" t="s">
        <v>240</v>
      </c>
      <c r="B191" s="136">
        <v>5</v>
      </c>
      <c r="C191" s="145">
        <v>1892</v>
      </c>
      <c r="D191">
        <v>0</v>
      </c>
      <c r="E191" s="136">
        <v>397</v>
      </c>
      <c r="F191" s="136">
        <v>50</v>
      </c>
      <c r="G191" s="145">
        <v>2344</v>
      </c>
    </row>
    <row r="192" spans="1:8" x14ac:dyDescent="0.3">
      <c r="A192" s="136" t="s">
        <v>241</v>
      </c>
      <c r="B192" s="136">
        <v>8</v>
      </c>
      <c r="C192" s="145">
        <v>3773</v>
      </c>
      <c r="D192" s="136">
        <v>1</v>
      </c>
      <c r="E192" s="136">
        <v>786</v>
      </c>
      <c r="F192" s="136">
        <v>83</v>
      </c>
      <c r="G192" s="145">
        <v>4651</v>
      </c>
    </row>
    <row r="193" spans="1:7" ht="28.8" x14ac:dyDescent="0.3">
      <c r="A193" s="136" t="s">
        <v>242</v>
      </c>
      <c r="B193" s="136">
        <v>33</v>
      </c>
      <c r="C193" s="145">
        <v>8007</v>
      </c>
      <c r="D193" s="136">
        <v>3</v>
      </c>
      <c r="E193" s="145">
        <v>1747</v>
      </c>
      <c r="F193" s="136">
        <v>172</v>
      </c>
      <c r="G193" s="145">
        <v>9962</v>
      </c>
    </row>
    <row r="194" spans="1:7" x14ac:dyDescent="0.3">
      <c r="A194" s="136" t="s">
        <v>243</v>
      </c>
      <c r="B194" s="136">
        <v>8</v>
      </c>
      <c r="C194" s="145">
        <v>2551</v>
      </c>
      <c r="D194" s="166">
        <v>0</v>
      </c>
      <c r="E194" s="136">
        <v>610</v>
      </c>
      <c r="F194" s="136">
        <v>32</v>
      </c>
      <c r="G194" s="145">
        <v>3201</v>
      </c>
    </row>
    <row r="195" spans="1:7" x14ac:dyDescent="0.3">
      <c r="A195" s="136" t="s">
        <v>244</v>
      </c>
      <c r="B195" s="136">
        <v>47</v>
      </c>
      <c r="C195" s="145">
        <v>25031</v>
      </c>
      <c r="D195" s="136">
        <v>16</v>
      </c>
      <c r="E195" s="145">
        <v>3837</v>
      </c>
      <c r="F195" s="136">
        <v>537</v>
      </c>
      <c r="G195" s="145">
        <v>29468</v>
      </c>
    </row>
    <row r="196" spans="1:7" ht="28.8" x14ac:dyDescent="0.3">
      <c r="A196" s="136" t="s">
        <v>245</v>
      </c>
      <c r="B196" s="136">
        <v>2</v>
      </c>
      <c r="C196" s="136">
        <v>706</v>
      </c>
      <c r="D196" s="166">
        <v>0</v>
      </c>
      <c r="E196" s="136">
        <v>180</v>
      </c>
      <c r="F196" s="136">
        <v>11</v>
      </c>
      <c r="G196" s="136">
        <v>899</v>
      </c>
    </row>
    <row r="197" spans="1:7" x14ac:dyDescent="0.3">
      <c r="A197" s="136" t="s">
        <v>494</v>
      </c>
      <c r="B197" s="136">
        <v>5</v>
      </c>
      <c r="C197" s="145">
        <v>2353</v>
      </c>
      <c r="D197" s="166">
        <v>0</v>
      </c>
      <c r="E197" s="136">
        <v>435</v>
      </c>
      <c r="F197" s="136">
        <v>28</v>
      </c>
      <c r="G197" s="145">
        <v>2821</v>
      </c>
    </row>
    <row r="198" spans="1:7" x14ac:dyDescent="0.3">
      <c r="A198" s="136" t="s">
        <v>246</v>
      </c>
      <c r="B198" s="136">
        <v>3</v>
      </c>
      <c r="C198" s="145">
        <v>1378</v>
      </c>
      <c r="D198" s="136">
        <v>1</v>
      </c>
      <c r="E198" s="136">
        <v>199</v>
      </c>
      <c r="F198" s="136">
        <v>26</v>
      </c>
      <c r="G198" s="145">
        <v>1607</v>
      </c>
    </row>
    <row r="199" spans="1:7" x14ac:dyDescent="0.3">
      <c r="A199" s="136" t="s">
        <v>247</v>
      </c>
      <c r="B199" s="136">
        <v>46</v>
      </c>
      <c r="C199" s="145">
        <v>17260</v>
      </c>
      <c r="D199" s="136">
        <v>10</v>
      </c>
      <c r="E199" s="145">
        <v>3215</v>
      </c>
      <c r="F199" s="136">
        <v>325</v>
      </c>
      <c r="G199" s="145">
        <v>20856</v>
      </c>
    </row>
    <row r="200" spans="1:7" x14ac:dyDescent="0.3">
      <c r="A200" s="136" t="s">
        <v>248</v>
      </c>
      <c r="B200" s="136">
        <v>9</v>
      </c>
      <c r="C200" s="145">
        <v>5818</v>
      </c>
      <c r="D200" s="166">
        <v>0</v>
      </c>
      <c r="E200" s="145">
        <v>1235</v>
      </c>
      <c r="F200" s="136">
        <v>146</v>
      </c>
      <c r="G200" s="145">
        <v>7208</v>
      </c>
    </row>
    <row r="201" spans="1:7" x14ac:dyDescent="0.3">
      <c r="A201" s="136" t="s">
        <v>249</v>
      </c>
      <c r="B201" s="136">
        <v>6</v>
      </c>
      <c r="C201" s="145">
        <v>5115</v>
      </c>
      <c r="D201" s="136">
        <v>2</v>
      </c>
      <c r="E201" s="145">
        <v>1016</v>
      </c>
      <c r="F201" s="136">
        <v>159</v>
      </c>
      <c r="G201" s="145">
        <v>6298</v>
      </c>
    </row>
    <row r="202" spans="1:7" x14ac:dyDescent="0.3">
      <c r="A202" s="136" t="s">
        <v>250</v>
      </c>
      <c r="B202" s="136">
        <v>18</v>
      </c>
      <c r="C202" s="145">
        <v>7962</v>
      </c>
      <c r="D202" s="136">
        <v>7</v>
      </c>
      <c r="E202" s="145">
        <v>1147</v>
      </c>
      <c r="F202" s="136">
        <v>157</v>
      </c>
      <c r="G202" s="145">
        <v>9291</v>
      </c>
    </row>
    <row r="203" spans="1:7" x14ac:dyDescent="0.3">
      <c r="A203" s="136" t="s">
        <v>251</v>
      </c>
      <c r="B203" s="136">
        <v>29</v>
      </c>
      <c r="C203" s="145">
        <v>8694</v>
      </c>
      <c r="D203" s="136">
        <v>8</v>
      </c>
      <c r="E203" s="145">
        <v>1726</v>
      </c>
      <c r="F203" s="136">
        <v>175</v>
      </c>
      <c r="G203" s="145">
        <v>10632</v>
      </c>
    </row>
    <row r="204" spans="1:7" x14ac:dyDescent="0.3">
      <c r="A204" s="136" t="s">
        <v>252</v>
      </c>
      <c r="B204" s="136">
        <v>0</v>
      </c>
      <c r="C204" s="145">
        <v>1678</v>
      </c>
      <c r="D204" s="166">
        <v>0</v>
      </c>
      <c r="E204" s="136">
        <v>292</v>
      </c>
      <c r="F204" s="136">
        <v>38</v>
      </c>
      <c r="G204" s="145">
        <v>2008</v>
      </c>
    </row>
    <row r="205" spans="1:7" x14ac:dyDescent="0.3">
      <c r="A205" s="136" t="s">
        <v>253</v>
      </c>
      <c r="B205" s="136">
        <v>7</v>
      </c>
      <c r="C205" s="145">
        <v>1433</v>
      </c>
      <c r="D205" s="166">
        <v>0</v>
      </c>
      <c r="E205" s="136">
        <v>320</v>
      </c>
      <c r="F205" s="136">
        <v>35</v>
      </c>
      <c r="G205" s="145">
        <v>1795</v>
      </c>
    </row>
    <row r="206" spans="1:7" x14ac:dyDescent="0.3">
      <c r="A206" s="136" t="s">
        <v>254</v>
      </c>
      <c r="B206" s="136">
        <v>4</v>
      </c>
      <c r="C206" s="145">
        <v>1631</v>
      </c>
      <c r="D206" s="166">
        <v>0</v>
      </c>
      <c r="E206" s="136">
        <v>224</v>
      </c>
      <c r="F206" s="136">
        <v>34</v>
      </c>
      <c r="G206" s="145">
        <v>1893</v>
      </c>
    </row>
    <row r="207" spans="1:7" x14ac:dyDescent="0.3">
      <c r="A207" s="136" t="s">
        <v>255</v>
      </c>
      <c r="B207" s="136">
        <v>2</v>
      </c>
      <c r="C207" s="145">
        <v>1880</v>
      </c>
      <c r="D207" s="166">
        <v>0</v>
      </c>
      <c r="E207" s="136">
        <v>248</v>
      </c>
      <c r="F207" s="136">
        <v>31</v>
      </c>
      <c r="G207" s="145">
        <v>2161</v>
      </c>
    </row>
    <row r="208" spans="1:7" x14ac:dyDescent="0.3">
      <c r="A208" s="136" t="s">
        <v>256</v>
      </c>
      <c r="B208" s="136">
        <v>7</v>
      </c>
      <c r="C208" s="145">
        <v>4002</v>
      </c>
      <c r="D208" s="136">
        <v>2</v>
      </c>
      <c r="E208" s="136">
        <v>872</v>
      </c>
      <c r="F208" s="136">
        <v>73</v>
      </c>
      <c r="G208" s="145">
        <v>4956</v>
      </c>
    </row>
    <row r="209" spans="1:7" x14ac:dyDescent="0.3">
      <c r="A209" s="136" t="s">
        <v>257</v>
      </c>
      <c r="B209" s="136">
        <v>2</v>
      </c>
      <c r="C209" s="145">
        <v>2570</v>
      </c>
      <c r="D209" s="166">
        <v>0</v>
      </c>
      <c r="E209" s="136">
        <v>522</v>
      </c>
      <c r="F209" s="136">
        <v>55</v>
      </c>
      <c r="G209" s="145">
        <v>3149</v>
      </c>
    </row>
    <row r="210" spans="1:7" x14ac:dyDescent="0.3">
      <c r="A210" s="136" t="s">
        <v>258</v>
      </c>
      <c r="B210" s="136">
        <v>2</v>
      </c>
      <c r="C210" s="145">
        <v>2439</v>
      </c>
      <c r="D210" s="166">
        <v>0</v>
      </c>
      <c r="E210" s="136">
        <v>350</v>
      </c>
      <c r="F210" s="136">
        <v>56</v>
      </c>
      <c r="G210" s="145">
        <v>2847</v>
      </c>
    </row>
    <row r="211" spans="1:7" ht="28.8" x14ac:dyDescent="0.3">
      <c r="A211" s="136" t="s">
        <v>259</v>
      </c>
      <c r="B211" s="136">
        <v>8</v>
      </c>
      <c r="C211" s="145">
        <v>3367</v>
      </c>
      <c r="D211" s="136">
        <v>3</v>
      </c>
      <c r="E211" s="136">
        <v>458</v>
      </c>
      <c r="F211" s="136">
        <v>71</v>
      </c>
      <c r="G211" s="145">
        <v>3907</v>
      </c>
    </row>
    <row r="212" spans="1:7" ht="28.8" x14ac:dyDescent="0.3">
      <c r="A212" s="136" t="s">
        <v>260</v>
      </c>
      <c r="B212" s="136">
        <v>19</v>
      </c>
      <c r="C212" s="145">
        <v>7507</v>
      </c>
      <c r="D212" s="136">
        <v>2</v>
      </c>
      <c r="E212" s="145">
        <v>1281</v>
      </c>
      <c r="F212" s="136">
        <v>139</v>
      </c>
      <c r="G212" s="145">
        <v>8948</v>
      </c>
    </row>
    <row r="213" spans="1:7" x14ac:dyDescent="0.3">
      <c r="A213" s="136" t="s">
        <v>261</v>
      </c>
      <c r="B213" s="136">
        <v>32</v>
      </c>
      <c r="C213" s="145">
        <v>8613</v>
      </c>
      <c r="D213" s="136">
        <v>2</v>
      </c>
      <c r="E213" s="145">
        <v>1325</v>
      </c>
      <c r="F213" s="136">
        <v>147</v>
      </c>
      <c r="G213" s="145">
        <v>10119</v>
      </c>
    </row>
    <row r="214" spans="1:7" x14ac:dyDescent="0.3">
      <c r="A214" s="136" t="s">
        <v>262</v>
      </c>
      <c r="B214" s="136">
        <v>2</v>
      </c>
      <c r="C214" s="145">
        <v>1608</v>
      </c>
      <c r="E214" s="136">
        <v>390</v>
      </c>
      <c r="F214" s="136">
        <v>30</v>
      </c>
      <c r="G214" s="145">
        <v>2030</v>
      </c>
    </row>
    <row r="215" spans="1:7" x14ac:dyDescent="0.3">
      <c r="A215" s="136" t="s">
        <v>263</v>
      </c>
      <c r="B215" s="136">
        <v>105</v>
      </c>
      <c r="C215" s="145">
        <v>39306</v>
      </c>
      <c r="D215" s="136">
        <v>26</v>
      </c>
      <c r="E215" s="145">
        <v>7612</v>
      </c>
      <c r="F215" s="136">
        <v>865</v>
      </c>
      <c r="G215" s="145">
        <v>47914</v>
      </c>
    </row>
    <row r="216" spans="1:7" x14ac:dyDescent="0.3">
      <c r="A216" s="136" t="s">
        <v>264</v>
      </c>
      <c r="B216" s="136">
        <v>14</v>
      </c>
      <c r="C216" s="145">
        <v>5362</v>
      </c>
      <c r="D216" s="136">
        <v>3</v>
      </c>
      <c r="E216" s="136">
        <v>834</v>
      </c>
      <c r="F216" s="136">
        <v>136</v>
      </c>
      <c r="G216" s="145">
        <v>6349</v>
      </c>
    </row>
    <row r="217" spans="1:7" x14ac:dyDescent="0.3">
      <c r="A217" s="136" t="s">
        <v>265</v>
      </c>
      <c r="B217" s="136">
        <v>1</v>
      </c>
      <c r="C217" s="136">
        <v>864</v>
      </c>
      <c r="D217" s="136">
        <v>1</v>
      </c>
      <c r="E217" s="136">
        <v>135</v>
      </c>
      <c r="F217" s="136">
        <v>24</v>
      </c>
      <c r="G217" s="145">
        <v>1025</v>
      </c>
    </row>
    <row r="218" spans="1:7" ht="28.8" x14ac:dyDescent="0.3">
      <c r="A218" s="136" t="s">
        <v>266</v>
      </c>
      <c r="B218" s="136">
        <v>8</v>
      </c>
      <c r="C218" s="145">
        <v>3230</v>
      </c>
      <c r="D218" s="136">
        <v>1</v>
      </c>
      <c r="E218" s="136">
        <v>631</v>
      </c>
      <c r="F218" s="136">
        <v>64</v>
      </c>
      <c r="G218" s="145">
        <v>3934</v>
      </c>
    </row>
    <row r="219" spans="1:7" ht="28.8" x14ac:dyDescent="0.3">
      <c r="A219" s="136" t="s">
        <v>267</v>
      </c>
      <c r="B219" s="136">
        <v>5</v>
      </c>
      <c r="C219" s="145">
        <v>3240</v>
      </c>
      <c r="D219" s="136">
        <v>1</v>
      </c>
      <c r="E219" s="136">
        <v>558</v>
      </c>
      <c r="F219" s="136">
        <v>77</v>
      </c>
      <c r="G219" s="145">
        <v>3881</v>
      </c>
    </row>
    <row r="220" spans="1:7" x14ac:dyDescent="0.3">
      <c r="A220" s="136" t="s">
        <v>25</v>
      </c>
      <c r="B220" s="137">
        <f>SUM(B190:B219)</f>
        <v>464</v>
      </c>
      <c r="C220" s="137">
        <f t="shared" ref="C220:G220" si="4">SUM(C190:C219)</f>
        <v>189252</v>
      </c>
      <c r="D220" s="137">
        <f t="shared" si="4"/>
        <v>101</v>
      </c>
      <c r="E220" s="137">
        <f t="shared" si="4"/>
        <v>34438</v>
      </c>
      <c r="F220" s="137">
        <f t="shared" si="4"/>
        <v>3950</v>
      </c>
      <c r="G220" s="137">
        <f t="shared" si="4"/>
        <v>228205</v>
      </c>
    </row>
    <row r="221" spans="1:7" x14ac:dyDescent="0.3">
      <c r="A221" s="136"/>
      <c r="B221" s="136"/>
      <c r="C221" s="136"/>
      <c r="D221" s="136"/>
      <c r="E221" s="169"/>
      <c r="F221" s="146"/>
      <c r="G221" s="143"/>
    </row>
    <row r="225" spans="1:8" ht="43.2" x14ac:dyDescent="0.3">
      <c r="A225" s="136" t="s">
        <v>268</v>
      </c>
      <c r="B225" s="153"/>
      <c r="C225" s="153"/>
      <c r="D225" s="153"/>
      <c r="E225" s="154"/>
    </row>
    <row r="226" spans="1:8" x14ac:dyDescent="0.3">
      <c r="A226" s="136"/>
      <c r="B226" s="136"/>
      <c r="C226" s="136"/>
      <c r="E226" s="142"/>
    </row>
    <row r="227" spans="1:8" x14ac:dyDescent="0.3">
      <c r="A227" s="136"/>
      <c r="B227" s="136"/>
      <c r="C227" s="136"/>
      <c r="D227" s="153"/>
      <c r="E227" s="153"/>
      <c r="F227" s="153"/>
      <c r="G227" s="154"/>
    </row>
    <row r="228" spans="1:8" ht="28.8" x14ac:dyDescent="0.3">
      <c r="A228" s="136"/>
      <c r="B228" s="136"/>
      <c r="C228" s="136" t="s">
        <v>500</v>
      </c>
      <c r="D228" s="136"/>
      <c r="G228" s="142"/>
    </row>
    <row r="229" spans="1:8" x14ac:dyDescent="0.3">
      <c r="A229" s="136" t="s">
        <v>126</v>
      </c>
      <c r="B229" s="136" t="s">
        <v>479</v>
      </c>
      <c r="C229" s="136" t="s">
        <v>480</v>
      </c>
      <c r="D229" s="136" t="s">
        <v>481</v>
      </c>
      <c r="E229" s="136" t="s">
        <v>482</v>
      </c>
      <c r="F229" s="136" t="s">
        <v>483</v>
      </c>
      <c r="G229" s="136" t="s">
        <v>25</v>
      </c>
      <c r="H229" s="142"/>
    </row>
    <row r="230" spans="1:8" x14ac:dyDescent="0.3">
      <c r="A230" s="136"/>
      <c r="B230" s="136"/>
      <c r="C230" s="136"/>
      <c r="H230" s="142"/>
    </row>
    <row r="231" spans="1:8" ht="28.8" x14ac:dyDescent="0.3">
      <c r="A231" s="136" t="s">
        <v>269</v>
      </c>
      <c r="B231" s="136">
        <v>4</v>
      </c>
      <c r="C231" s="136">
        <v>815</v>
      </c>
      <c r="D231" s="136">
        <v>0</v>
      </c>
      <c r="E231" s="136">
        <v>128</v>
      </c>
      <c r="F231" s="136">
        <v>23</v>
      </c>
      <c r="G231" s="136">
        <v>970</v>
      </c>
      <c r="H231" s="142"/>
    </row>
    <row r="232" spans="1:8" x14ac:dyDescent="0.3">
      <c r="A232" s="136" t="s">
        <v>270</v>
      </c>
      <c r="B232" s="136">
        <v>4</v>
      </c>
      <c r="C232" s="136">
        <v>863</v>
      </c>
      <c r="D232" s="136">
        <v>0</v>
      </c>
      <c r="E232" s="136">
        <v>151</v>
      </c>
      <c r="F232" s="136">
        <v>9</v>
      </c>
      <c r="G232" s="145">
        <v>1027</v>
      </c>
      <c r="H232" s="142"/>
    </row>
    <row r="233" spans="1:8" x14ac:dyDescent="0.3">
      <c r="A233" s="136" t="s">
        <v>271</v>
      </c>
      <c r="B233" s="136">
        <v>16</v>
      </c>
      <c r="C233" s="145">
        <v>5959</v>
      </c>
      <c r="D233" s="136">
        <v>3</v>
      </c>
      <c r="E233" s="145">
        <v>1709</v>
      </c>
      <c r="F233" s="136">
        <v>121</v>
      </c>
      <c r="G233" s="145">
        <v>7808</v>
      </c>
      <c r="H233" s="142"/>
    </row>
    <row r="234" spans="1:8" x14ac:dyDescent="0.3">
      <c r="A234" s="136" t="s">
        <v>272</v>
      </c>
      <c r="B234" s="136">
        <v>18</v>
      </c>
      <c r="C234" s="145">
        <v>5555</v>
      </c>
      <c r="D234" s="136">
        <v>3</v>
      </c>
      <c r="E234" s="145">
        <v>1081</v>
      </c>
      <c r="F234" s="136">
        <v>116</v>
      </c>
      <c r="G234" s="145">
        <v>6773</v>
      </c>
      <c r="H234" s="142"/>
    </row>
    <row r="235" spans="1:8" x14ac:dyDescent="0.3">
      <c r="A235" s="136" t="s">
        <v>495</v>
      </c>
      <c r="B235" s="136">
        <v>11</v>
      </c>
      <c r="C235" s="145">
        <v>6031</v>
      </c>
      <c r="D235" s="167">
        <v>0</v>
      </c>
      <c r="E235" s="145">
        <v>1432</v>
      </c>
      <c r="F235" s="136">
        <v>117</v>
      </c>
      <c r="G235" s="145">
        <v>7591</v>
      </c>
      <c r="H235" s="142"/>
    </row>
    <row r="236" spans="1:8" ht="28.8" x14ac:dyDescent="0.3">
      <c r="A236" s="136" t="s">
        <v>273</v>
      </c>
      <c r="B236" s="136">
        <v>44</v>
      </c>
      <c r="C236" s="145">
        <v>13344</v>
      </c>
      <c r="D236" s="136">
        <v>12</v>
      </c>
      <c r="E236" s="145">
        <v>2946</v>
      </c>
      <c r="F236" s="136">
        <v>274</v>
      </c>
      <c r="G236" s="145">
        <v>16620</v>
      </c>
      <c r="H236" s="142"/>
    </row>
    <row r="237" spans="1:8" ht="28.8" x14ac:dyDescent="0.3">
      <c r="A237" s="136" t="s">
        <v>274</v>
      </c>
      <c r="B237" s="136">
        <v>113</v>
      </c>
      <c r="C237" s="145">
        <v>35778</v>
      </c>
      <c r="D237" s="136">
        <v>37</v>
      </c>
      <c r="E237" s="145">
        <v>8576</v>
      </c>
      <c r="F237" s="136">
        <v>804</v>
      </c>
      <c r="G237" s="145">
        <v>45308</v>
      </c>
      <c r="H237" s="142"/>
    </row>
    <row r="238" spans="1:8" x14ac:dyDescent="0.3">
      <c r="A238" s="136" t="s">
        <v>275</v>
      </c>
      <c r="B238" s="136">
        <v>3</v>
      </c>
      <c r="C238" s="145">
        <v>1171</v>
      </c>
      <c r="D238" s="136">
        <v>1</v>
      </c>
      <c r="E238" s="136">
        <v>424</v>
      </c>
      <c r="F238" s="136">
        <v>50</v>
      </c>
      <c r="G238" s="145">
        <v>1649</v>
      </c>
      <c r="H238" s="142"/>
    </row>
    <row r="239" spans="1:8" x14ac:dyDescent="0.3">
      <c r="A239" s="136" t="s">
        <v>276</v>
      </c>
      <c r="B239" s="136">
        <v>45</v>
      </c>
      <c r="C239" s="145">
        <v>18189</v>
      </c>
      <c r="D239" s="136">
        <v>11</v>
      </c>
      <c r="E239" s="145">
        <v>4342</v>
      </c>
      <c r="F239" s="136">
        <v>373</v>
      </c>
      <c r="G239" s="145">
        <v>22960</v>
      </c>
      <c r="H239" s="142"/>
    </row>
    <row r="240" spans="1:8" ht="28.8" x14ac:dyDescent="0.3">
      <c r="A240" s="136" t="s">
        <v>277</v>
      </c>
      <c r="B240" s="136">
        <v>22</v>
      </c>
      <c r="C240" s="145">
        <v>5903</v>
      </c>
      <c r="D240" s="136">
        <v>2</v>
      </c>
      <c r="E240" s="145">
        <v>1890</v>
      </c>
      <c r="F240" s="136">
        <v>107</v>
      </c>
      <c r="G240" s="145">
        <v>7924</v>
      </c>
      <c r="H240" s="142"/>
    </row>
    <row r="241" spans="1:9" x14ac:dyDescent="0.3">
      <c r="A241" s="136" t="s">
        <v>278</v>
      </c>
      <c r="B241" s="136">
        <v>2</v>
      </c>
      <c r="C241" s="145">
        <v>2299</v>
      </c>
      <c r="D241" s="145">
        <v>0</v>
      </c>
      <c r="E241" s="136">
        <v>393</v>
      </c>
      <c r="F241" s="136">
        <v>45</v>
      </c>
      <c r="G241" s="145">
        <v>2739</v>
      </c>
      <c r="I241" s="142"/>
    </row>
    <row r="242" spans="1:9" x14ac:dyDescent="0.3">
      <c r="A242" s="136" t="s">
        <v>279</v>
      </c>
      <c r="B242" s="136">
        <v>44</v>
      </c>
      <c r="C242" s="145">
        <v>15216</v>
      </c>
      <c r="D242" s="136">
        <v>11</v>
      </c>
      <c r="E242" s="145">
        <v>3105</v>
      </c>
      <c r="F242" s="136">
        <v>292</v>
      </c>
      <c r="G242" s="145">
        <v>18668</v>
      </c>
      <c r="H242" s="142"/>
    </row>
    <row r="243" spans="1:9" x14ac:dyDescent="0.3">
      <c r="A243" s="136" t="s">
        <v>280</v>
      </c>
      <c r="B243" s="136">
        <v>10</v>
      </c>
      <c r="C243" s="145">
        <v>3863</v>
      </c>
      <c r="D243" s="136">
        <v>3</v>
      </c>
      <c r="E243" s="136">
        <v>829</v>
      </c>
      <c r="F243" s="136">
        <v>90</v>
      </c>
      <c r="G243" s="145">
        <v>4795</v>
      </c>
      <c r="H243" s="142"/>
    </row>
    <row r="244" spans="1:9" x14ac:dyDescent="0.3">
      <c r="A244" s="136" t="s">
        <v>281</v>
      </c>
      <c r="B244" s="136">
        <v>16</v>
      </c>
      <c r="C244" s="145">
        <v>5049</v>
      </c>
      <c r="D244" s="136">
        <v>1</v>
      </c>
      <c r="E244" s="145">
        <v>1158</v>
      </c>
      <c r="F244" s="136">
        <v>108</v>
      </c>
      <c r="G244" s="145">
        <v>6332</v>
      </c>
      <c r="H244" s="142"/>
    </row>
    <row r="245" spans="1:9" x14ac:dyDescent="0.3">
      <c r="A245" s="136" t="s">
        <v>282</v>
      </c>
      <c r="B245" s="136">
        <v>11</v>
      </c>
      <c r="C245" s="145">
        <v>4313</v>
      </c>
      <c r="D245" s="136">
        <v>1</v>
      </c>
      <c r="E245" s="144">
        <v>1292</v>
      </c>
      <c r="F245" s="136">
        <v>115</v>
      </c>
      <c r="G245" s="145">
        <v>5732</v>
      </c>
      <c r="H245" s="142"/>
    </row>
    <row r="246" spans="1:9" x14ac:dyDescent="0.3">
      <c r="A246" s="136" t="s">
        <v>283</v>
      </c>
      <c r="B246" s="136">
        <v>10</v>
      </c>
      <c r="C246" s="145">
        <v>3287</v>
      </c>
      <c r="D246" s="136">
        <v>1</v>
      </c>
      <c r="E246">
        <v>768</v>
      </c>
      <c r="F246" s="136">
        <v>71</v>
      </c>
      <c r="G246" s="145">
        <v>4137</v>
      </c>
      <c r="H246" s="142"/>
    </row>
    <row r="247" spans="1:9" ht="28.8" x14ac:dyDescent="0.3">
      <c r="A247" s="136" t="s">
        <v>284</v>
      </c>
      <c r="B247" s="136">
        <v>78</v>
      </c>
      <c r="C247" s="145">
        <v>33883</v>
      </c>
      <c r="D247" s="136">
        <v>13</v>
      </c>
      <c r="E247" s="144">
        <v>6500</v>
      </c>
      <c r="F247" s="136">
        <v>708</v>
      </c>
      <c r="G247" s="145">
        <v>41182</v>
      </c>
      <c r="H247" s="142"/>
    </row>
    <row r="248" spans="1:9" x14ac:dyDescent="0.3">
      <c r="A248" s="136" t="s">
        <v>285</v>
      </c>
      <c r="B248" s="136">
        <v>22</v>
      </c>
      <c r="C248" s="145">
        <v>9398</v>
      </c>
      <c r="D248" s="136">
        <v>3</v>
      </c>
      <c r="E248" s="144">
        <v>2441</v>
      </c>
      <c r="F248" s="136">
        <v>172</v>
      </c>
      <c r="G248" s="145">
        <v>12036</v>
      </c>
      <c r="H248" s="142"/>
    </row>
    <row r="249" spans="1:9" x14ac:dyDescent="0.3">
      <c r="A249" s="136" t="s">
        <v>286</v>
      </c>
      <c r="B249" s="136">
        <v>20</v>
      </c>
      <c r="C249" s="145">
        <v>6090</v>
      </c>
      <c r="D249" s="136">
        <v>6</v>
      </c>
      <c r="E249" s="144">
        <v>1218</v>
      </c>
      <c r="F249" s="136">
        <v>125</v>
      </c>
      <c r="G249" s="145">
        <v>7459</v>
      </c>
      <c r="H249" s="142"/>
    </row>
    <row r="250" spans="1:9" ht="28.8" x14ac:dyDescent="0.3">
      <c r="A250" s="136" t="s">
        <v>287</v>
      </c>
      <c r="B250" s="136">
        <v>10</v>
      </c>
      <c r="C250" s="145">
        <v>5056</v>
      </c>
      <c r="D250" s="136">
        <v>4</v>
      </c>
      <c r="E250" s="144">
        <v>1117</v>
      </c>
      <c r="F250" s="136">
        <v>110</v>
      </c>
      <c r="G250" s="145">
        <v>6297</v>
      </c>
      <c r="H250" s="142"/>
    </row>
    <row r="251" spans="1:9" x14ac:dyDescent="0.3">
      <c r="A251" s="136" t="s">
        <v>288</v>
      </c>
      <c r="B251" s="136">
        <v>8</v>
      </c>
      <c r="C251" s="145">
        <v>1921</v>
      </c>
      <c r="E251" s="136">
        <v>324</v>
      </c>
      <c r="F251" s="136">
        <v>47</v>
      </c>
      <c r="G251" s="145">
        <v>2300</v>
      </c>
      <c r="H251" s="142"/>
    </row>
    <row r="252" spans="1:9" x14ac:dyDescent="0.3">
      <c r="A252" s="136" t="s">
        <v>289</v>
      </c>
      <c r="B252" s="136">
        <v>22</v>
      </c>
      <c r="C252" s="145">
        <v>8390</v>
      </c>
      <c r="D252" s="136">
        <v>2</v>
      </c>
      <c r="E252" s="144">
        <v>1974</v>
      </c>
      <c r="F252" s="136">
        <v>155</v>
      </c>
      <c r="G252" s="145">
        <v>10543</v>
      </c>
      <c r="H252" s="142"/>
    </row>
    <row r="253" spans="1:9" x14ac:dyDescent="0.3">
      <c r="A253" s="136" t="s">
        <v>290</v>
      </c>
      <c r="B253" s="136">
        <v>2</v>
      </c>
      <c r="C253" s="136">
        <v>975</v>
      </c>
      <c r="D253" s="136">
        <v>1</v>
      </c>
      <c r="E253">
        <v>124</v>
      </c>
      <c r="F253" s="136">
        <v>20</v>
      </c>
      <c r="G253" s="145">
        <v>1122</v>
      </c>
      <c r="H253" s="142"/>
    </row>
    <row r="254" spans="1:9" x14ac:dyDescent="0.3">
      <c r="A254" s="136" t="s">
        <v>291</v>
      </c>
      <c r="B254" s="136">
        <v>4</v>
      </c>
      <c r="C254" s="145">
        <v>2024</v>
      </c>
      <c r="E254" s="136">
        <v>351</v>
      </c>
      <c r="F254" s="136">
        <v>35</v>
      </c>
      <c r="G254" s="145">
        <v>2414</v>
      </c>
      <c r="H254" s="142"/>
    </row>
    <row r="255" spans="1:9" ht="28.8" x14ac:dyDescent="0.3">
      <c r="A255" s="136" t="s">
        <v>292</v>
      </c>
      <c r="B255" s="136">
        <v>38</v>
      </c>
      <c r="C255" s="145">
        <v>14176</v>
      </c>
      <c r="D255" s="136">
        <v>7</v>
      </c>
      <c r="E255" s="144">
        <v>3543</v>
      </c>
      <c r="F255" s="136">
        <v>373</v>
      </c>
      <c r="G255" s="145">
        <v>18137</v>
      </c>
    </row>
    <row r="256" spans="1:9" ht="28.8" x14ac:dyDescent="0.3">
      <c r="A256" s="136" t="s">
        <v>293</v>
      </c>
      <c r="B256" s="136">
        <v>6</v>
      </c>
      <c r="C256" s="136">
        <v>791</v>
      </c>
      <c r="E256" s="136">
        <v>155</v>
      </c>
      <c r="F256" s="136">
        <v>19</v>
      </c>
      <c r="G256" s="136">
        <v>971</v>
      </c>
      <c r="H256" s="142"/>
    </row>
    <row r="257" spans="1:8" ht="28.8" x14ac:dyDescent="0.3">
      <c r="A257" s="136" t="s">
        <v>294</v>
      </c>
      <c r="B257" s="136">
        <v>11</v>
      </c>
      <c r="C257" s="145">
        <v>2684</v>
      </c>
      <c r="D257" s="136">
        <v>3</v>
      </c>
      <c r="E257">
        <v>487</v>
      </c>
      <c r="F257" s="136">
        <v>50</v>
      </c>
      <c r="G257" s="145">
        <v>3235</v>
      </c>
      <c r="H257" s="142"/>
    </row>
    <row r="258" spans="1:8" ht="28.8" x14ac:dyDescent="0.3">
      <c r="A258" s="136" t="s">
        <v>295</v>
      </c>
      <c r="B258" s="136">
        <v>9</v>
      </c>
      <c r="C258" s="145">
        <v>2616</v>
      </c>
      <c r="D258" s="136">
        <v>1</v>
      </c>
      <c r="E258">
        <v>663</v>
      </c>
      <c r="F258" s="136">
        <v>63</v>
      </c>
      <c r="G258" s="145">
        <v>3352</v>
      </c>
      <c r="H258" s="142"/>
    </row>
    <row r="259" spans="1:8" ht="28.8" x14ac:dyDescent="0.3">
      <c r="A259" s="136" t="s">
        <v>296</v>
      </c>
      <c r="B259" s="136">
        <v>82</v>
      </c>
      <c r="C259" s="145">
        <v>25316</v>
      </c>
      <c r="D259" s="136">
        <v>39</v>
      </c>
      <c r="E259" s="144">
        <v>6847</v>
      </c>
      <c r="F259" s="136">
        <v>597</v>
      </c>
      <c r="G259" s="145">
        <v>32881</v>
      </c>
      <c r="H259" s="142"/>
    </row>
    <row r="260" spans="1:8" x14ac:dyDescent="0.3">
      <c r="A260" s="136" t="s">
        <v>297</v>
      </c>
      <c r="B260" s="136">
        <v>2</v>
      </c>
      <c r="C260" s="145">
        <v>1390</v>
      </c>
      <c r="E260" s="136">
        <v>364</v>
      </c>
      <c r="F260" s="136">
        <v>41</v>
      </c>
      <c r="G260" s="145">
        <v>1797</v>
      </c>
      <c r="H260" s="142"/>
    </row>
    <row r="261" spans="1:8" x14ac:dyDescent="0.3">
      <c r="A261" s="136" t="s">
        <v>298</v>
      </c>
      <c r="B261" s="136">
        <v>34</v>
      </c>
      <c r="C261" s="145">
        <v>11181</v>
      </c>
      <c r="D261" s="136">
        <v>4</v>
      </c>
      <c r="E261" s="144">
        <v>2262</v>
      </c>
      <c r="F261" s="136">
        <v>210</v>
      </c>
      <c r="G261" s="145">
        <v>13691</v>
      </c>
      <c r="H261" s="142"/>
    </row>
    <row r="262" spans="1:8" x14ac:dyDescent="0.3">
      <c r="A262" s="136" t="s">
        <v>299</v>
      </c>
      <c r="B262" s="136">
        <v>12</v>
      </c>
      <c r="C262" s="145">
        <v>3050</v>
      </c>
      <c r="D262" s="136">
        <v>3</v>
      </c>
      <c r="E262">
        <v>531</v>
      </c>
      <c r="F262" s="136">
        <v>61</v>
      </c>
      <c r="G262" s="145">
        <v>3657</v>
      </c>
      <c r="H262" s="142"/>
    </row>
    <row r="263" spans="1:8" x14ac:dyDescent="0.3">
      <c r="A263" s="136" t="s">
        <v>300</v>
      </c>
      <c r="B263" s="136">
        <v>19</v>
      </c>
      <c r="C263" s="145">
        <v>5296</v>
      </c>
      <c r="E263" s="145">
        <v>1243</v>
      </c>
      <c r="F263" s="136">
        <v>108</v>
      </c>
      <c r="G263" s="145">
        <v>6666</v>
      </c>
      <c r="H263" s="142"/>
    </row>
    <row r="264" spans="1:8" x14ac:dyDescent="0.3">
      <c r="A264" s="136"/>
      <c r="H264" s="142"/>
    </row>
    <row r="265" spans="1:8" x14ac:dyDescent="0.3">
      <c r="A265" s="136" t="s">
        <v>25</v>
      </c>
      <c r="B265" s="137">
        <f>SUM(B231:B264)</f>
        <v>752</v>
      </c>
      <c r="C265" s="137">
        <f t="shared" ref="C265:G265" si="5">SUM(C231:C264)</f>
        <v>261872</v>
      </c>
      <c r="D265" s="137">
        <f t="shared" si="5"/>
        <v>172</v>
      </c>
      <c r="E265" s="137">
        <f t="shared" si="5"/>
        <v>60368</v>
      </c>
      <c r="F265" s="137">
        <f t="shared" si="5"/>
        <v>5609</v>
      </c>
      <c r="G265" s="137">
        <f t="shared" si="5"/>
        <v>328773</v>
      </c>
      <c r="H265" s="142"/>
    </row>
    <row r="266" spans="1:8" x14ac:dyDescent="0.3">
      <c r="A266" s="136"/>
      <c r="B266" s="136"/>
      <c r="C266" s="136"/>
      <c r="D266" s="146"/>
      <c r="E266" s="146"/>
      <c r="F266" s="146"/>
      <c r="G266" s="143"/>
    </row>
    <row r="267" spans="1:8" ht="43.2" x14ac:dyDescent="0.3">
      <c r="A267" s="136" t="s">
        <v>501</v>
      </c>
      <c r="B267" s="136" t="s">
        <v>502</v>
      </c>
      <c r="C267" s="136">
        <v>9</v>
      </c>
      <c r="D267" s="153"/>
      <c r="E267" s="153"/>
      <c r="F267" s="154"/>
    </row>
    <row r="268" spans="1:8" x14ac:dyDescent="0.3">
      <c r="A268" s="136"/>
      <c r="B268" s="136"/>
      <c r="C268" s="136"/>
      <c r="D268" s="136"/>
      <c r="F268" s="142"/>
    </row>
    <row r="269" spans="1:8" ht="28.8" x14ac:dyDescent="0.3">
      <c r="A269" s="136"/>
      <c r="B269" s="136"/>
      <c r="C269" s="136" t="s">
        <v>500</v>
      </c>
      <c r="D269" s="136"/>
      <c r="F269" s="142"/>
    </row>
    <row r="270" spans="1:8" x14ac:dyDescent="0.3">
      <c r="A270" s="136" t="s">
        <v>126</v>
      </c>
      <c r="B270" s="136" t="s">
        <v>479</v>
      </c>
      <c r="C270" s="136" t="s">
        <v>480</v>
      </c>
      <c r="D270" s="136" t="s">
        <v>481</v>
      </c>
      <c r="E270" t="s">
        <v>482</v>
      </c>
      <c r="F270" s="136" t="s">
        <v>483</v>
      </c>
      <c r="G270" s="136" t="s">
        <v>25</v>
      </c>
    </row>
    <row r="271" spans="1:8" x14ac:dyDescent="0.3">
      <c r="A271" s="136"/>
      <c r="B271" s="136"/>
      <c r="C271" s="136"/>
      <c r="D271" s="136"/>
      <c r="G271" s="142"/>
    </row>
    <row r="272" spans="1:8" x14ac:dyDescent="0.3">
      <c r="A272" s="136" t="s">
        <v>301</v>
      </c>
      <c r="B272" s="136">
        <v>25</v>
      </c>
      <c r="C272" s="145">
        <v>9666</v>
      </c>
      <c r="D272" s="136">
        <v>4</v>
      </c>
      <c r="E272" s="144">
        <v>2211</v>
      </c>
      <c r="F272" s="136">
        <v>190</v>
      </c>
      <c r="G272" s="145">
        <v>12096</v>
      </c>
    </row>
    <row r="273" spans="1:7" x14ac:dyDescent="0.3">
      <c r="A273" s="136" t="s">
        <v>302</v>
      </c>
      <c r="B273" s="136">
        <v>15</v>
      </c>
      <c r="C273" s="145">
        <v>4939</v>
      </c>
      <c r="E273" s="145">
        <v>1139</v>
      </c>
      <c r="F273" s="136">
        <v>109</v>
      </c>
      <c r="G273" s="145">
        <v>6202</v>
      </c>
    </row>
    <row r="274" spans="1:7" x14ac:dyDescent="0.3">
      <c r="A274" s="136" t="s">
        <v>303</v>
      </c>
      <c r="B274" s="136">
        <v>7</v>
      </c>
      <c r="C274" s="145">
        <v>1900</v>
      </c>
      <c r="E274" s="136">
        <v>377</v>
      </c>
      <c r="F274" s="136">
        <v>59</v>
      </c>
      <c r="G274" s="145">
        <v>2343</v>
      </c>
    </row>
    <row r="275" spans="1:7" x14ac:dyDescent="0.3">
      <c r="A275" s="136" t="s">
        <v>304</v>
      </c>
      <c r="B275" s="136">
        <v>12</v>
      </c>
      <c r="C275" s="145">
        <v>4094</v>
      </c>
      <c r="D275" s="136">
        <v>2</v>
      </c>
      <c r="E275">
        <v>789</v>
      </c>
      <c r="F275" s="136">
        <v>87</v>
      </c>
      <c r="G275" s="145">
        <v>4984</v>
      </c>
    </row>
    <row r="276" spans="1:7" x14ac:dyDescent="0.3">
      <c r="A276" s="136" t="s">
        <v>305</v>
      </c>
      <c r="B276" s="136">
        <v>10</v>
      </c>
      <c r="C276" s="145">
        <v>4058</v>
      </c>
      <c r="D276" s="136">
        <v>3</v>
      </c>
      <c r="E276">
        <v>798</v>
      </c>
      <c r="F276" s="136">
        <v>113</v>
      </c>
      <c r="G276" s="145">
        <v>4982</v>
      </c>
    </row>
    <row r="277" spans="1:7" ht="28.8" x14ac:dyDescent="0.3">
      <c r="A277" s="136" t="s">
        <v>306</v>
      </c>
      <c r="B277" s="136">
        <v>13</v>
      </c>
      <c r="C277" s="145">
        <v>3953</v>
      </c>
      <c r="D277" s="136">
        <v>1</v>
      </c>
      <c r="E277">
        <v>718</v>
      </c>
      <c r="F277" s="136">
        <v>98</v>
      </c>
      <c r="G277" s="145">
        <v>4783</v>
      </c>
    </row>
    <row r="278" spans="1:7" ht="28.8" x14ac:dyDescent="0.3">
      <c r="A278" s="136" t="s">
        <v>307</v>
      </c>
      <c r="B278" s="136">
        <v>3</v>
      </c>
      <c r="C278" s="145">
        <v>1348</v>
      </c>
      <c r="E278" s="136">
        <v>238</v>
      </c>
      <c r="F278" s="136">
        <v>33</v>
      </c>
      <c r="G278" s="145">
        <v>1622</v>
      </c>
    </row>
    <row r="279" spans="1:7" x14ac:dyDescent="0.3">
      <c r="A279" s="136" t="s">
        <v>308</v>
      </c>
      <c r="B279" s="136">
        <v>3</v>
      </c>
      <c r="C279" s="145">
        <v>1309</v>
      </c>
      <c r="D279" s="136">
        <v>1</v>
      </c>
      <c r="E279">
        <v>281</v>
      </c>
      <c r="F279" s="136">
        <v>25</v>
      </c>
      <c r="G279" s="145">
        <v>1619</v>
      </c>
    </row>
    <row r="280" spans="1:7" x14ac:dyDescent="0.3">
      <c r="A280" s="136" t="s">
        <v>309</v>
      </c>
      <c r="B280" s="136">
        <v>13</v>
      </c>
      <c r="C280" s="145">
        <v>4463</v>
      </c>
      <c r="D280" s="136">
        <v>1</v>
      </c>
      <c r="E280">
        <v>770</v>
      </c>
      <c r="F280" s="136">
        <v>93</v>
      </c>
      <c r="G280" s="145">
        <v>5340</v>
      </c>
    </row>
    <row r="281" spans="1:7" x14ac:dyDescent="0.3">
      <c r="A281" s="136" t="s">
        <v>310</v>
      </c>
      <c r="B281" s="136">
        <v>8</v>
      </c>
      <c r="C281" s="145">
        <v>2191</v>
      </c>
      <c r="D281" s="136">
        <v>1</v>
      </c>
      <c r="E281">
        <v>524</v>
      </c>
      <c r="F281" s="136">
        <v>58</v>
      </c>
      <c r="G281" s="145">
        <v>2782</v>
      </c>
    </row>
    <row r="282" spans="1:7" x14ac:dyDescent="0.3">
      <c r="A282" s="136" t="s">
        <v>311</v>
      </c>
      <c r="B282" s="136">
        <v>8</v>
      </c>
      <c r="C282" s="145">
        <v>3449</v>
      </c>
      <c r="E282" s="136">
        <v>736</v>
      </c>
      <c r="F282" s="136">
        <v>78</v>
      </c>
      <c r="G282" s="145">
        <v>4271</v>
      </c>
    </row>
    <row r="283" spans="1:7" x14ac:dyDescent="0.3">
      <c r="A283" s="136" t="s">
        <v>312</v>
      </c>
      <c r="B283" s="136">
        <v>11</v>
      </c>
      <c r="C283" s="145">
        <v>5963</v>
      </c>
      <c r="D283" s="136">
        <v>2</v>
      </c>
      <c r="E283" s="144">
        <v>1283</v>
      </c>
      <c r="F283" s="136">
        <v>153</v>
      </c>
      <c r="G283" s="145">
        <v>7412</v>
      </c>
    </row>
    <row r="284" spans="1:7" x14ac:dyDescent="0.3">
      <c r="A284" s="136" t="s">
        <v>313</v>
      </c>
      <c r="B284" s="136">
        <v>12</v>
      </c>
      <c r="C284" s="145">
        <v>4568</v>
      </c>
      <c r="D284" s="136">
        <v>3</v>
      </c>
      <c r="E284">
        <v>802</v>
      </c>
      <c r="F284" s="136">
        <v>132</v>
      </c>
      <c r="G284" s="145">
        <v>5517</v>
      </c>
    </row>
    <row r="285" spans="1:7" x14ac:dyDescent="0.3">
      <c r="A285" s="136" t="s">
        <v>314</v>
      </c>
      <c r="B285" s="136">
        <v>8</v>
      </c>
      <c r="C285" s="145">
        <v>1647</v>
      </c>
      <c r="E285" s="136">
        <v>347</v>
      </c>
      <c r="F285" s="136">
        <v>55</v>
      </c>
      <c r="G285" s="145">
        <v>2057</v>
      </c>
    </row>
    <row r="286" spans="1:7" x14ac:dyDescent="0.3">
      <c r="A286" s="136" t="s">
        <v>315</v>
      </c>
      <c r="B286" s="136">
        <v>7</v>
      </c>
      <c r="C286" s="145">
        <v>1420</v>
      </c>
      <c r="E286" s="136">
        <v>341</v>
      </c>
      <c r="F286" s="136">
        <v>37</v>
      </c>
      <c r="G286" s="145">
        <v>1805</v>
      </c>
    </row>
    <row r="287" spans="1:7" x14ac:dyDescent="0.3">
      <c r="A287" s="136" t="s">
        <v>316</v>
      </c>
      <c r="B287" s="136">
        <v>3</v>
      </c>
      <c r="C287" s="145">
        <v>1547</v>
      </c>
      <c r="E287" s="136">
        <v>327</v>
      </c>
      <c r="F287" s="136">
        <v>40</v>
      </c>
      <c r="G287" s="145">
        <v>1917</v>
      </c>
    </row>
    <row r="288" spans="1:7" x14ac:dyDescent="0.3">
      <c r="A288" s="136" t="s">
        <v>317</v>
      </c>
      <c r="B288" s="136">
        <v>7</v>
      </c>
      <c r="C288" s="145">
        <v>1419</v>
      </c>
      <c r="E288" s="136">
        <v>252</v>
      </c>
      <c r="F288" s="136">
        <v>52</v>
      </c>
      <c r="G288" s="145">
        <v>1730</v>
      </c>
    </row>
    <row r="289" spans="1:7" ht="28.8" x14ac:dyDescent="0.3">
      <c r="A289" s="136" t="s">
        <v>318</v>
      </c>
      <c r="B289" s="136">
        <v>13</v>
      </c>
      <c r="C289" s="145">
        <v>6025</v>
      </c>
      <c r="D289" s="136">
        <v>3</v>
      </c>
      <c r="E289" s="144">
        <v>1140</v>
      </c>
      <c r="F289" s="136">
        <v>162</v>
      </c>
      <c r="G289" s="145">
        <v>7343</v>
      </c>
    </row>
    <row r="290" spans="1:7" ht="28.8" x14ac:dyDescent="0.3">
      <c r="A290" s="136" t="s">
        <v>319</v>
      </c>
      <c r="B290" s="136">
        <v>29</v>
      </c>
      <c r="C290" s="145">
        <v>9961</v>
      </c>
      <c r="D290" s="136">
        <v>2</v>
      </c>
      <c r="E290" s="144">
        <v>2042</v>
      </c>
      <c r="F290" s="136">
        <v>292</v>
      </c>
      <c r="G290" s="145">
        <v>12326</v>
      </c>
    </row>
    <row r="291" spans="1:7" x14ac:dyDescent="0.3">
      <c r="A291" s="136" t="s">
        <v>320</v>
      </c>
      <c r="B291" s="136">
        <v>1</v>
      </c>
      <c r="C291" s="145">
        <v>1085</v>
      </c>
      <c r="E291" s="136">
        <v>210</v>
      </c>
      <c r="F291" s="136">
        <v>28</v>
      </c>
      <c r="G291" s="145">
        <v>1324</v>
      </c>
    </row>
    <row r="292" spans="1:7" ht="28.8" x14ac:dyDescent="0.3">
      <c r="A292" s="136" t="s">
        <v>321</v>
      </c>
      <c r="B292" s="136">
        <v>14</v>
      </c>
      <c r="C292" s="145">
        <v>4874</v>
      </c>
      <c r="D292" s="136">
        <v>2</v>
      </c>
      <c r="E292" s="144">
        <v>1116</v>
      </c>
      <c r="F292" s="136">
        <v>128</v>
      </c>
      <c r="G292" s="145">
        <v>6134</v>
      </c>
    </row>
    <row r="293" spans="1:7" x14ac:dyDescent="0.3">
      <c r="A293" s="136" t="s">
        <v>322</v>
      </c>
      <c r="B293" s="136">
        <v>9</v>
      </c>
      <c r="C293" s="145">
        <v>3663</v>
      </c>
      <c r="D293" s="136">
        <v>2</v>
      </c>
      <c r="E293">
        <v>783</v>
      </c>
      <c r="F293" s="136">
        <v>117</v>
      </c>
      <c r="G293" s="145">
        <v>4574</v>
      </c>
    </row>
    <row r="294" spans="1:7" x14ac:dyDescent="0.3">
      <c r="A294" s="136" t="s">
        <v>323</v>
      </c>
      <c r="B294" s="136"/>
      <c r="C294" s="145">
        <v>2403</v>
      </c>
      <c r="E294" s="136">
        <v>632</v>
      </c>
      <c r="F294" s="136">
        <v>70</v>
      </c>
      <c r="G294" s="145">
        <v>3105</v>
      </c>
    </row>
    <row r="295" spans="1:7" x14ac:dyDescent="0.3">
      <c r="A295" s="136" t="s">
        <v>324</v>
      </c>
      <c r="B295" s="136">
        <v>3</v>
      </c>
      <c r="C295" s="145">
        <v>1857</v>
      </c>
      <c r="D295" s="136">
        <v>1</v>
      </c>
      <c r="E295">
        <v>467</v>
      </c>
      <c r="F295" s="136">
        <v>69</v>
      </c>
      <c r="G295" s="145">
        <v>2397</v>
      </c>
    </row>
    <row r="296" spans="1:7" x14ac:dyDescent="0.3">
      <c r="A296" s="136" t="s">
        <v>325</v>
      </c>
      <c r="B296" s="136">
        <v>10</v>
      </c>
      <c r="C296" s="145">
        <v>2325</v>
      </c>
      <c r="E296" s="136">
        <v>503</v>
      </c>
      <c r="F296" s="136">
        <v>55</v>
      </c>
      <c r="G296" s="145">
        <v>2893</v>
      </c>
    </row>
    <row r="297" spans="1:7" x14ac:dyDescent="0.3">
      <c r="A297" s="136" t="s">
        <v>326</v>
      </c>
      <c r="B297" s="136">
        <v>141</v>
      </c>
      <c r="C297" s="145">
        <v>42674</v>
      </c>
      <c r="D297" s="136">
        <v>17</v>
      </c>
      <c r="E297" s="144">
        <v>9506</v>
      </c>
      <c r="F297" s="136">
        <v>940</v>
      </c>
      <c r="G297" s="145">
        <v>53278</v>
      </c>
    </row>
    <row r="298" spans="1:7" ht="28.8" x14ac:dyDescent="0.3">
      <c r="A298" s="136" t="s">
        <v>327</v>
      </c>
      <c r="B298" s="136">
        <v>10</v>
      </c>
      <c r="C298" s="145">
        <v>2865</v>
      </c>
      <c r="D298" s="136">
        <v>1</v>
      </c>
      <c r="E298">
        <v>557</v>
      </c>
      <c r="F298" s="136">
        <v>59</v>
      </c>
      <c r="G298" s="145">
        <v>3492</v>
      </c>
    </row>
    <row r="299" spans="1:7" x14ac:dyDescent="0.3">
      <c r="A299" s="136" t="s">
        <v>328</v>
      </c>
      <c r="B299" s="136">
        <v>6</v>
      </c>
      <c r="C299" s="145">
        <v>1911</v>
      </c>
      <c r="E299" s="136">
        <v>467</v>
      </c>
      <c r="F299" s="136">
        <v>51</v>
      </c>
      <c r="G299" s="145">
        <v>2435</v>
      </c>
    </row>
    <row r="300" spans="1:7" x14ac:dyDescent="0.3">
      <c r="A300" s="136" t="s">
        <v>329</v>
      </c>
      <c r="B300" s="136">
        <v>13</v>
      </c>
      <c r="C300" s="145">
        <v>4227</v>
      </c>
      <c r="D300" s="136">
        <v>2</v>
      </c>
      <c r="E300" s="144">
        <v>1039</v>
      </c>
      <c r="F300" s="136">
        <v>81</v>
      </c>
      <c r="G300" s="145">
        <v>5362</v>
      </c>
    </row>
    <row r="301" spans="1:7" x14ac:dyDescent="0.3">
      <c r="A301" s="136" t="s">
        <v>330</v>
      </c>
      <c r="B301" s="136">
        <v>27</v>
      </c>
      <c r="C301" s="145">
        <v>7246</v>
      </c>
      <c r="D301" s="136">
        <v>6</v>
      </c>
      <c r="E301" s="144">
        <v>1584</v>
      </c>
      <c r="F301" s="136">
        <v>165</v>
      </c>
      <c r="G301" s="145">
        <v>9028</v>
      </c>
    </row>
    <row r="302" spans="1:7" x14ac:dyDescent="0.3">
      <c r="A302" s="136" t="s">
        <v>331</v>
      </c>
      <c r="B302" s="136">
        <v>12</v>
      </c>
      <c r="C302" s="145">
        <v>4318</v>
      </c>
      <c r="D302" s="136">
        <v>1</v>
      </c>
      <c r="E302">
        <v>899</v>
      </c>
      <c r="F302" s="136">
        <v>115</v>
      </c>
      <c r="G302" s="145">
        <v>5345</v>
      </c>
    </row>
    <row r="303" spans="1:7" x14ac:dyDescent="0.3">
      <c r="A303" s="136" t="s">
        <v>332</v>
      </c>
      <c r="B303" s="136">
        <v>18</v>
      </c>
      <c r="C303" s="145">
        <v>10264</v>
      </c>
      <c r="D303" s="136">
        <v>4</v>
      </c>
      <c r="E303" s="144">
        <v>1970</v>
      </c>
      <c r="F303" s="136">
        <v>286</v>
      </c>
      <c r="G303" s="145">
        <v>12542</v>
      </c>
    </row>
    <row r="304" spans="1:7" x14ac:dyDescent="0.3">
      <c r="A304" s="136" t="s">
        <v>25</v>
      </c>
      <c r="B304" s="137">
        <f>SUM(B272:B303)</f>
        <v>471</v>
      </c>
      <c r="C304" s="137">
        <f t="shared" ref="C304:G304" si="6">SUM(C272:C303)</f>
        <v>163632</v>
      </c>
      <c r="D304" s="137">
        <f t="shared" si="6"/>
        <v>59</v>
      </c>
      <c r="E304" s="137">
        <f t="shared" si="6"/>
        <v>34848</v>
      </c>
      <c r="F304" s="137">
        <f t="shared" si="6"/>
        <v>4030</v>
      </c>
      <c r="G304" s="137">
        <f t="shared" si="6"/>
        <v>203040</v>
      </c>
    </row>
    <row r="305" spans="1:7" x14ac:dyDescent="0.3">
      <c r="A305" s="136"/>
      <c r="B305" s="136"/>
      <c r="C305" s="136"/>
      <c r="D305" s="136"/>
      <c r="F305" s="142"/>
    </row>
    <row r="306" spans="1:7" x14ac:dyDescent="0.3">
      <c r="A306" s="136"/>
      <c r="B306" s="146"/>
      <c r="C306" s="146"/>
      <c r="D306" s="146"/>
      <c r="E306" s="146"/>
      <c r="F306" s="143"/>
    </row>
    <row r="308" spans="1:7" ht="43.2" x14ac:dyDescent="0.3">
      <c r="A308" s="136" t="s">
        <v>333</v>
      </c>
      <c r="B308" s="153"/>
      <c r="C308" s="153"/>
      <c r="D308" s="153"/>
      <c r="E308" s="154"/>
    </row>
    <row r="309" spans="1:7" x14ac:dyDescent="0.3">
      <c r="A309" s="136"/>
      <c r="B309" s="136"/>
      <c r="C309" s="136"/>
      <c r="E309" s="142"/>
    </row>
    <row r="310" spans="1:7" x14ac:dyDescent="0.3">
      <c r="A310" s="136"/>
      <c r="B310" s="136"/>
      <c r="C310" s="136"/>
      <c r="D310" s="153"/>
      <c r="E310" s="153"/>
      <c r="F310" s="153"/>
      <c r="G310" s="154"/>
    </row>
    <row r="311" spans="1:7" ht="28.8" x14ac:dyDescent="0.3">
      <c r="A311" s="136"/>
      <c r="B311" s="136"/>
      <c r="C311" s="136" t="s">
        <v>500</v>
      </c>
      <c r="D311" s="136"/>
      <c r="G311" s="142"/>
    </row>
    <row r="312" spans="1:7" x14ac:dyDescent="0.3">
      <c r="A312" s="136" t="s">
        <v>126</v>
      </c>
      <c r="B312" s="136" t="s">
        <v>479</v>
      </c>
      <c r="C312" s="136" t="s">
        <v>480</v>
      </c>
      <c r="D312" s="136" t="s">
        <v>481</v>
      </c>
      <c r="E312" t="s">
        <v>482</v>
      </c>
      <c r="F312" s="136" t="s">
        <v>25</v>
      </c>
      <c r="G312" s="142"/>
    </row>
    <row r="313" spans="1:7" x14ac:dyDescent="0.3">
      <c r="A313" s="136"/>
      <c r="B313" s="136"/>
      <c r="C313" s="136"/>
      <c r="G313" s="142"/>
    </row>
    <row r="314" spans="1:7" x14ac:dyDescent="0.3">
      <c r="A314" s="136" t="s">
        <v>334</v>
      </c>
      <c r="B314" s="136">
        <v>15</v>
      </c>
      <c r="C314" s="145">
        <v>7617</v>
      </c>
      <c r="D314" s="136">
        <v>7</v>
      </c>
      <c r="E314" s="144">
        <v>1476</v>
      </c>
      <c r="F314" s="145">
        <v>9277</v>
      </c>
      <c r="G314" s="142"/>
    </row>
    <row r="315" spans="1:7" x14ac:dyDescent="0.3">
      <c r="A315" s="136" t="s">
        <v>335</v>
      </c>
      <c r="B315" s="136">
        <v>17</v>
      </c>
      <c r="C315" s="145">
        <v>5174</v>
      </c>
      <c r="D315" s="136">
        <v>2</v>
      </c>
      <c r="E315">
        <v>959</v>
      </c>
      <c r="F315" s="145">
        <v>6285</v>
      </c>
      <c r="G315" s="142"/>
    </row>
    <row r="316" spans="1:7" x14ac:dyDescent="0.3">
      <c r="A316" s="136" t="s">
        <v>336</v>
      </c>
      <c r="B316" s="136">
        <v>16</v>
      </c>
      <c r="C316" s="145">
        <v>7188</v>
      </c>
      <c r="D316" s="136">
        <v>8</v>
      </c>
      <c r="E316" s="144">
        <v>1675</v>
      </c>
      <c r="F316" s="145">
        <v>9051</v>
      </c>
      <c r="G316" s="142"/>
    </row>
    <row r="317" spans="1:7" x14ac:dyDescent="0.3">
      <c r="A317" s="136" t="s">
        <v>337</v>
      </c>
      <c r="B317" s="136">
        <v>1</v>
      </c>
      <c r="C317" s="136">
        <v>540</v>
      </c>
      <c r="E317" s="136">
        <v>90</v>
      </c>
      <c r="F317" s="136">
        <v>647</v>
      </c>
      <c r="G317" s="142"/>
    </row>
    <row r="318" spans="1:7" x14ac:dyDescent="0.3">
      <c r="A318" s="136" t="s">
        <v>338</v>
      </c>
      <c r="B318" s="136">
        <v>9</v>
      </c>
      <c r="C318" s="145">
        <v>2331</v>
      </c>
      <c r="D318" s="136">
        <v>1</v>
      </c>
      <c r="E318">
        <v>386</v>
      </c>
      <c r="F318" s="145">
        <v>2768</v>
      </c>
      <c r="G318" s="142"/>
    </row>
    <row r="319" spans="1:7" x14ac:dyDescent="0.3">
      <c r="A319" s="136" t="s">
        <v>339</v>
      </c>
      <c r="B319" s="136">
        <v>2</v>
      </c>
      <c r="C319" s="136">
        <v>711</v>
      </c>
      <c r="D319" s="136">
        <v>1</v>
      </c>
      <c r="E319">
        <v>116</v>
      </c>
      <c r="F319" s="136">
        <v>846</v>
      </c>
      <c r="G319" s="142"/>
    </row>
    <row r="320" spans="1:7" ht="28.8" x14ac:dyDescent="0.3">
      <c r="A320" s="136" t="s">
        <v>340</v>
      </c>
      <c r="B320" s="136">
        <v>1</v>
      </c>
      <c r="C320" s="136">
        <v>675</v>
      </c>
      <c r="E320" s="136">
        <v>110</v>
      </c>
      <c r="F320" s="136">
        <v>802</v>
      </c>
      <c r="G320" s="142"/>
    </row>
    <row r="321" spans="1:7" x14ac:dyDescent="0.3">
      <c r="A321" s="136" t="s">
        <v>341</v>
      </c>
      <c r="B321" s="136">
        <v>4</v>
      </c>
      <c r="C321" s="145">
        <v>1923</v>
      </c>
      <c r="D321" s="136">
        <v>3</v>
      </c>
      <c r="E321">
        <v>322</v>
      </c>
      <c r="F321" s="145">
        <v>2306</v>
      </c>
      <c r="G321" s="142"/>
    </row>
    <row r="322" spans="1:7" x14ac:dyDescent="0.3">
      <c r="A322" s="136" t="s">
        <v>342</v>
      </c>
      <c r="B322" s="136">
        <v>12</v>
      </c>
      <c r="C322" s="145">
        <v>2347</v>
      </c>
      <c r="E322" s="136">
        <v>468</v>
      </c>
      <c r="F322" s="145">
        <v>2879</v>
      </c>
      <c r="G322" s="142"/>
    </row>
    <row r="323" spans="1:7" x14ac:dyDescent="0.3">
      <c r="A323" s="136" t="s">
        <v>343</v>
      </c>
      <c r="B323" s="136">
        <v>8</v>
      </c>
      <c r="C323" s="145">
        <v>3125</v>
      </c>
      <c r="D323" s="136">
        <v>2</v>
      </c>
      <c r="E323">
        <v>583</v>
      </c>
      <c r="F323" s="145">
        <v>3791</v>
      </c>
      <c r="G323" s="142"/>
    </row>
    <row r="324" spans="1:7" x14ac:dyDescent="0.3">
      <c r="A324" s="136" t="s">
        <v>344</v>
      </c>
      <c r="B324" s="136">
        <v>1</v>
      </c>
      <c r="C324" s="136">
        <v>410</v>
      </c>
      <c r="E324" s="136">
        <v>57</v>
      </c>
      <c r="F324" s="136">
        <v>479</v>
      </c>
      <c r="G324" s="142"/>
    </row>
    <row r="325" spans="1:7" x14ac:dyDescent="0.3">
      <c r="A325" s="136" t="s">
        <v>345</v>
      </c>
      <c r="B325" s="136">
        <v>5</v>
      </c>
      <c r="C325" s="145">
        <v>1234</v>
      </c>
      <c r="E325" s="136">
        <v>289</v>
      </c>
      <c r="F325" s="145">
        <v>1567</v>
      </c>
      <c r="G325" s="142"/>
    </row>
    <row r="326" spans="1:7" ht="28.8" x14ac:dyDescent="0.3">
      <c r="A326" s="136" t="s">
        <v>346</v>
      </c>
      <c r="B326" s="136">
        <v>6</v>
      </c>
      <c r="C326" s="145">
        <v>3044</v>
      </c>
      <c r="D326" s="136">
        <v>1</v>
      </c>
      <c r="E326">
        <v>704</v>
      </c>
      <c r="F326" s="145">
        <v>3820</v>
      </c>
      <c r="G326" s="142"/>
    </row>
    <row r="327" spans="1:7" ht="28.8" x14ac:dyDescent="0.3">
      <c r="A327" s="136" t="s">
        <v>347</v>
      </c>
      <c r="B327" s="136">
        <v>8</v>
      </c>
      <c r="C327" s="145">
        <v>3285</v>
      </c>
      <c r="D327" s="136">
        <v>1</v>
      </c>
      <c r="E327">
        <v>846</v>
      </c>
      <c r="F327" s="145">
        <v>4215</v>
      </c>
      <c r="G327" s="142"/>
    </row>
    <row r="328" spans="1:7" x14ac:dyDescent="0.3">
      <c r="A328" s="136" t="s">
        <v>348</v>
      </c>
      <c r="B328" s="136">
        <v>12</v>
      </c>
      <c r="C328" s="145">
        <v>2909</v>
      </c>
      <c r="D328" s="136">
        <v>1</v>
      </c>
      <c r="E328">
        <v>602</v>
      </c>
      <c r="F328" s="145">
        <v>3603</v>
      </c>
      <c r="G328" s="142"/>
    </row>
    <row r="329" spans="1:7" x14ac:dyDescent="0.3">
      <c r="A329" s="136" t="s">
        <v>349</v>
      </c>
      <c r="B329" s="136">
        <v>91</v>
      </c>
      <c r="C329" s="145">
        <v>29501</v>
      </c>
      <c r="D329" s="136">
        <v>5</v>
      </c>
      <c r="E329" s="144">
        <v>4407</v>
      </c>
      <c r="F329" s="145">
        <v>34740</v>
      </c>
      <c r="G329" s="142"/>
    </row>
    <row r="330" spans="1:7" x14ac:dyDescent="0.3">
      <c r="A330" s="136" t="s">
        <v>350</v>
      </c>
      <c r="B330" s="136">
        <v>2</v>
      </c>
      <c r="C330" s="136">
        <v>405</v>
      </c>
      <c r="D330" s="136">
        <v>1</v>
      </c>
      <c r="E330">
        <v>65</v>
      </c>
      <c r="F330" s="136">
        <v>482</v>
      </c>
      <c r="G330" s="142"/>
    </row>
    <row r="331" spans="1:7" ht="28.8" x14ac:dyDescent="0.3">
      <c r="A331" s="136" t="s">
        <v>351</v>
      </c>
      <c r="B331" s="136">
        <v>83</v>
      </c>
      <c r="C331" s="145">
        <v>30044</v>
      </c>
      <c r="D331" s="136">
        <v>11</v>
      </c>
      <c r="E331" s="144">
        <v>5777</v>
      </c>
      <c r="F331" s="145">
        <v>36694</v>
      </c>
      <c r="G331" s="142"/>
    </row>
    <row r="332" spans="1:7" ht="28.8" x14ac:dyDescent="0.3">
      <c r="A332" s="136" t="s">
        <v>352</v>
      </c>
      <c r="B332" s="136">
        <v>1</v>
      </c>
      <c r="C332" s="145">
        <v>1477</v>
      </c>
      <c r="E332" s="136">
        <v>248</v>
      </c>
      <c r="F332" s="145">
        <v>1766</v>
      </c>
      <c r="G332" s="142"/>
    </row>
    <row r="333" spans="1:7" ht="28.8" x14ac:dyDescent="0.3">
      <c r="A333" s="136" t="s">
        <v>353</v>
      </c>
      <c r="B333" s="136">
        <v>12</v>
      </c>
      <c r="C333" s="145">
        <v>5493</v>
      </c>
      <c r="D333" s="136">
        <v>6</v>
      </c>
      <c r="E333" s="144">
        <v>1168</v>
      </c>
      <c r="F333" s="145">
        <v>6845</v>
      </c>
      <c r="G333" s="142"/>
    </row>
    <row r="334" spans="1:7" ht="28.8" x14ac:dyDescent="0.3">
      <c r="A334" s="136" t="s">
        <v>354</v>
      </c>
      <c r="B334" s="136">
        <v>5</v>
      </c>
      <c r="C334" s="136">
        <v>717</v>
      </c>
      <c r="E334" s="136">
        <v>171</v>
      </c>
      <c r="F334" s="136">
        <v>906</v>
      </c>
      <c r="G334" s="142"/>
    </row>
    <row r="335" spans="1:7" ht="28.8" x14ac:dyDescent="0.3">
      <c r="A335" s="136" t="s">
        <v>355</v>
      </c>
      <c r="B335" s="136">
        <v>14</v>
      </c>
      <c r="C335" s="145">
        <v>4588</v>
      </c>
      <c r="E335" s="136">
        <v>603</v>
      </c>
      <c r="F335" s="145">
        <v>5321</v>
      </c>
      <c r="G335" s="142"/>
    </row>
    <row r="336" spans="1:7" x14ac:dyDescent="0.3">
      <c r="A336" s="136" t="s">
        <v>356</v>
      </c>
      <c r="B336" s="136">
        <v>4</v>
      </c>
      <c r="C336" s="145">
        <v>2166</v>
      </c>
      <c r="D336" s="136">
        <v>1</v>
      </c>
      <c r="E336">
        <v>380</v>
      </c>
      <c r="F336" s="145">
        <v>2617</v>
      </c>
      <c r="G336" s="142"/>
    </row>
    <row r="337" spans="1:7" x14ac:dyDescent="0.3">
      <c r="A337" s="136" t="s">
        <v>357</v>
      </c>
      <c r="B337" s="136">
        <v>4</v>
      </c>
      <c r="C337" s="136">
        <v>884</v>
      </c>
      <c r="D337" s="136">
        <v>1</v>
      </c>
      <c r="E337">
        <v>119</v>
      </c>
      <c r="F337" s="145">
        <v>1025</v>
      </c>
      <c r="G337" s="142"/>
    </row>
    <row r="338" spans="1:7" x14ac:dyDescent="0.3">
      <c r="A338" s="136" t="s">
        <v>358</v>
      </c>
      <c r="B338" s="136">
        <v>10</v>
      </c>
      <c r="C338" s="145">
        <v>3070</v>
      </c>
      <c r="D338" s="136">
        <v>2</v>
      </c>
      <c r="E338">
        <v>592</v>
      </c>
      <c r="F338" s="145">
        <v>3771</v>
      </c>
      <c r="G338" s="142"/>
    </row>
    <row r="339" spans="1:7" x14ac:dyDescent="0.3">
      <c r="A339" s="136" t="s">
        <v>359</v>
      </c>
      <c r="B339" s="136">
        <v>2</v>
      </c>
      <c r="C339" s="145">
        <v>1388</v>
      </c>
      <c r="D339" s="136">
        <v>1</v>
      </c>
      <c r="E339" s="144">
        <v>254</v>
      </c>
      <c r="F339" s="145">
        <v>1671</v>
      </c>
      <c r="G339" s="142"/>
    </row>
    <row r="340" spans="1:7" x14ac:dyDescent="0.3">
      <c r="A340" s="136" t="s">
        <v>360</v>
      </c>
      <c r="B340" s="136">
        <v>6</v>
      </c>
      <c r="C340" s="145">
        <v>1458</v>
      </c>
      <c r="D340" s="136">
        <v>1</v>
      </c>
      <c r="E340">
        <v>366</v>
      </c>
      <c r="F340" s="145">
        <v>1867</v>
      </c>
      <c r="G340" s="142"/>
    </row>
    <row r="341" spans="1:7" x14ac:dyDescent="0.3">
      <c r="A341" s="136" t="s">
        <v>361</v>
      </c>
      <c r="B341" s="136">
        <v>14</v>
      </c>
      <c r="C341" s="145">
        <v>2959</v>
      </c>
      <c r="D341" s="136">
        <v>2</v>
      </c>
      <c r="E341">
        <v>426</v>
      </c>
      <c r="F341" s="145">
        <v>3465</v>
      </c>
      <c r="G341" s="142"/>
    </row>
    <row r="342" spans="1:7" ht="28.8" x14ac:dyDescent="0.3">
      <c r="A342" s="136" t="s">
        <v>362</v>
      </c>
      <c r="B342" s="136">
        <v>9</v>
      </c>
      <c r="C342" s="145">
        <v>1697</v>
      </c>
      <c r="E342" s="136">
        <v>292</v>
      </c>
      <c r="F342" s="145">
        <v>2052</v>
      </c>
    </row>
    <row r="343" spans="1:7" x14ac:dyDescent="0.3">
      <c r="A343" s="136" t="s">
        <v>363</v>
      </c>
      <c r="B343" s="136">
        <v>8</v>
      </c>
      <c r="C343" s="145">
        <v>2247</v>
      </c>
      <c r="D343" s="136">
        <v>1</v>
      </c>
      <c r="E343" s="144">
        <v>300</v>
      </c>
      <c r="F343" s="145">
        <v>2627</v>
      </c>
      <c r="G343" s="142"/>
    </row>
    <row r="344" spans="1:7" x14ac:dyDescent="0.3">
      <c r="A344" s="136"/>
      <c r="G344" s="142"/>
    </row>
    <row r="345" spans="1:7" x14ac:dyDescent="0.3">
      <c r="A345" s="136" t="s">
        <v>25</v>
      </c>
      <c r="B345" s="137">
        <f>SUM(B314:B344)</f>
        <v>382</v>
      </c>
      <c r="C345" s="137">
        <f t="shared" ref="C345:F345" si="7">SUM(C314:C344)</f>
        <v>130607</v>
      </c>
      <c r="D345" s="137">
        <f t="shared" si="7"/>
        <v>59</v>
      </c>
      <c r="E345" s="137">
        <f t="shared" si="7"/>
        <v>23851</v>
      </c>
      <c r="F345" s="137">
        <f t="shared" si="7"/>
        <v>158185</v>
      </c>
      <c r="G345" s="142"/>
    </row>
    <row r="346" spans="1:7" x14ac:dyDescent="0.3">
      <c r="A346" s="136"/>
      <c r="B346" s="136"/>
      <c r="C346" s="136"/>
      <c r="D346" s="146"/>
      <c r="E346" s="146"/>
      <c r="F346" s="146"/>
      <c r="G346" s="143"/>
    </row>
    <row r="348" spans="1:7" ht="43.2" x14ac:dyDescent="0.3">
      <c r="A348" s="136" t="s">
        <v>501</v>
      </c>
      <c r="B348" s="136" t="s">
        <v>502</v>
      </c>
      <c r="C348" s="136">
        <v>11</v>
      </c>
      <c r="D348" s="153"/>
      <c r="E348" s="153"/>
      <c r="F348" s="154"/>
    </row>
    <row r="349" spans="1:7" x14ac:dyDescent="0.3">
      <c r="A349" s="136"/>
      <c r="B349" s="136"/>
      <c r="C349" s="136"/>
      <c r="D349" s="136"/>
      <c r="F349" s="142"/>
    </row>
    <row r="350" spans="1:7" ht="28.8" x14ac:dyDescent="0.3">
      <c r="A350" s="136"/>
      <c r="B350" s="136"/>
      <c r="C350" s="136" t="s">
        <v>500</v>
      </c>
      <c r="D350" s="136"/>
      <c r="F350" s="142"/>
    </row>
    <row r="351" spans="1:7" x14ac:dyDescent="0.3">
      <c r="A351" s="136" t="s">
        <v>126</v>
      </c>
      <c r="B351" s="136" t="s">
        <v>479</v>
      </c>
      <c r="C351" s="136" t="s">
        <v>480</v>
      </c>
      <c r="D351" s="136" t="s">
        <v>481</v>
      </c>
      <c r="E351" t="s">
        <v>482</v>
      </c>
      <c r="F351" s="136" t="s">
        <v>483</v>
      </c>
      <c r="G351" s="136" t="s">
        <v>25</v>
      </c>
    </row>
    <row r="352" spans="1:7" x14ac:dyDescent="0.3">
      <c r="A352" s="136"/>
      <c r="B352" s="136"/>
      <c r="C352" s="136"/>
      <c r="G352" s="142"/>
    </row>
    <row r="353" spans="1:7" x14ac:dyDescent="0.3">
      <c r="A353" s="136" t="s">
        <v>364</v>
      </c>
      <c r="B353" s="136">
        <v>3</v>
      </c>
      <c r="C353" s="145">
        <v>1159</v>
      </c>
      <c r="D353" s="136">
        <v>1</v>
      </c>
      <c r="E353">
        <v>200</v>
      </c>
      <c r="F353" s="136">
        <v>33</v>
      </c>
      <c r="G353" s="145">
        <v>1396</v>
      </c>
    </row>
    <row r="354" spans="1:7" x14ac:dyDescent="0.3">
      <c r="A354" s="136" t="s">
        <v>365</v>
      </c>
      <c r="B354" s="136">
        <v>3</v>
      </c>
      <c r="C354" s="136">
        <v>644</v>
      </c>
      <c r="D354" s="136">
        <v>1</v>
      </c>
      <c r="E354">
        <v>143</v>
      </c>
      <c r="F354" s="136">
        <v>16</v>
      </c>
      <c r="G354" s="136">
        <v>807</v>
      </c>
    </row>
    <row r="355" spans="1:7" x14ac:dyDescent="0.3">
      <c r="A355" s="136" t="s">
        <v>366</v>
      </c>
      <c r="B355" s="136">
        <v>3</v>
      </c>
      <c r="C355" s="136">
        <v>473</v>
      </c>
      <c r="D355" s="136">
        <v>2</v>
      </c>
      <c r="E355">
        <v>89</v>
      </c>
      <c r="F355" s="136">
        <v>15</v>
      </c>
      <c r="G355" s="136">
        <v>582</v>
      </c>
    </row>
    <row r="356" spans="1:7" x14ac:dyDescent="0.3">
      <c r="A356" s="136" t="s">
        <v>367</v>
      </c>
      <c r="B356" s="136">
        <v>26</v>
      </c>
      <c r="C356" s="145">
        <v>7403</v>
      </c>
      <c r="D356" s="136">
        <v>4</v>
      </c>
      <c r="E356" s="144">
        <v>1966</v>
      </c>
      <c r="F356" s="136">
        <v>194</v>
      </c>
      <c r="G356" s="145">
        <v>9593</v>
      </c>
    </row>
    <row r="357" spans="1:7" x14ac:dyDescent="0.3">
      <c r="A357" s="136" t="s">
        <v>368</v>
      </c>
      <c r="B357" s="136"/>
      <c r="C357" s="136">
        <v>153</v>
      </c>
      <c r="E357" s="136">
        <v>27</v>
      </c>
      <c r="F357" s="136">
        <v>3</v>
      </c>
      <c r="G357" s="136">
        <v>183</v>
      </c>
    </row>
    <row r="358" spans="1:7" x14ac:dyDescent="0.3">
      <c r="A358" s="136" t="s">
        <v>369</v>
      </c>
      <c r="B358" s="136"/>
      <c r="C358" s="136">
        <v>158</v>
      </c>
      <c r="E358" s="136">
        <v>17</v>
      </c>
      <c r="F358" s="136">
        <v>3</v>
      </c>
      <c r="G358" s="136">
        <v>178</v>
      </c>
    </row>
    <row r="359" spans="1:7" x14ac:dyDescent="0.3">
      <c r="A359" s="136" t="s">
        <v>370</v>
      </c>
      <c r="B359" s="136"/>
      <c r="C359" s="136">
        <v>44</v>
      </c>
      <c r="E359" s="136">
        <v>5</v>
      </c>
      <c r="F359" s="136">
        <v>1</v>
      </c>
      <c r="G359" s="136">
        <v>50</v>
      </c>
    </row>
    <row r="360" spans="1:7" ht="28.8" x14ac:dyDescent="0.3">
      <c r="A360" s="136" t="s">
        <v>371</v>
      </c>
      <c r="B360" s="136">
        <v>7</v>
      </c>
      <c r="C360" s="145">
        <v>3013</v>
      </c>
      <c r="D360" s="136">
        <v>3</v>
      </c>
      <c r="E360">
        <v>662</v>
      </c>
      <c r="F360" s="136">
        <v>54</v>
      </c>
      <c r="G360" s="145">
        <v>3739</v>
      </c>
    </row>
    <row r="361" spans="1:7" x14ac:dyDescent="0.3">
      <c r="A361" s="136" t="s">
        <v>496</v>
      </c>
      <c r="B361" s="136">
        <v>2</v>
      </c>
      <c r="C361" s="136">
        <v>469</v>
      </c>
      <c r="E361" s="136">
        <v>83</v>
      </c>
      <c r="F361" s="136">
        <v>13</v>
      </c>
      <c r="G361" s="136">
        <v>567</v>
      </c>
    </row>
    <row r="362" spans="1:7" x14ac:dyDescent="0.3">
      <c r="A362" s="136" t="s">
        <v>372</v>
      </c>
      <c r="B362" s="136"/>
      <c r="C362" s="136">
        <v>41</v>
      </c>
      <c r="E362" s="136">
        <v>7</v>
      </c>
      <c r="F362" s="136">
        <v>1</v>
      </c>
      <c r="G362" s="136">
        <v>49</v>
      </c>
    </row>
    <row r="363" spans="1:7" x14ac:dyDescent="0.3">
      <c r="A363" s="136" t="s">
        <v>25</v>
      </c>
      <c r="B363" s="137">
        <f>SUM(B353:B362)</f>
        <v>44</v>
      </c>
      <c r="C363" s="137">
        <f t="shared" ref="C363:G363" si="8">SUM(C353:C362)</f>
        <v>13557</v>
      </c>
      <c r="D363" s="137">
        <f t="shared" si="8"/>
        <v>11</v>
      </c>
      <c r="E363" s="137">
        <f t="shared" si="8"/>
        <v>3199</v>
      </c>
      <c r="F363" s="137">
        <f t="shared" si="8"/>
        <v>333</v>
      </c>
      <c r="G363" s="137">
        <f t="shared" si="8"/>
        <v>17144</v>
      </c>
    </row>
    <row r="364" spans="1:7" x14ac:dyDescent="0.3">
      <c r="A364" s="136"/>
      <c r="B364" s="136"/>
      <c r="C364" s="136"/>
      <c r="D364" s="146"/>
      <c r="E364" s="146"/>
      <c r="F364" s="143"/>
    </row>
    <row r="368" spans="1:7" ht="43.2" x14ac:dyDescent="0.3">
      <c r="A368" s="136" t="s">
        <v>501</v>
      </c>
      <c r="B368" s="136" t="s">
        <v>502</v>
      </c>
      <c r="C368" s="136">
        <v>12</v>
      </c>
      <c r="D368" s="153"/>
      <c r="E368" s="153"/>
      <c r="F368" s="153"/>
      <c r="G368" s="154"/>
    </row>
    <row r="369" spans="1:9" x14ac:dyDescent="0.3">
      <c r="A369" s="136"/>
      <c r="B369" s="136"/>
      <c r="C369" s="136"/>
      <c r="D369" s="136"/>
      <c r="G369" s="142"/>
    </row>
    <row r="370" spans="1:9" x14ac:dyDescent="0.3">
      <c r="A370" s="136"/>
      <c r="B370" s="136"/>
      <c r="C370" s="136"/>
      <c r="D370" s="153"/>
      <c r="E370" s="153"/>
      <c r="F370" s="154"/>
      <c r="G370" s="142"/>
    </row>
    <row r="371" spans="1:9" ht="28.8" x14ac:dyDescent="0.3">
      <c r="A371" s="155"/>
      <c r="B371" s="155" t="s">
        <v>500</v>
      </c>
      <c r="C371" s="155"/>
      <c r="F371" s="142"/>
      <c r="G371" s="155"/>
    </row>
    <row r="372" spans="1:9" x14ac:dyDescent="0.3">
      <c r="A372" s="158" t="s">
        <v>126</v>
      </c>
      <c r="B372" s="158" t="s">
        <v>479</v>
      </c>
      <c r="C372" s="158" t="s">
        <v>480</v>
      </c>
      <c r="D372" s="158" t="s">
        <v>481</v>
      </c>
      <c r="E372" s="151" t="s">
        <v>482</v>
      </c>
      <c r="F372" s="158" t="s">
        <v>483</v>
      </c>
      <c r="G372" s="158" t="s">
        <v>25</v>
      </c>
    </row>
    <row r="373" spans="1:9" x14ac:dyDescent="0.3">
      <c r="A373" s="158"/>
      <c r="B373" s="158"/>
      <c r="C373" s="158"/>
      <c r="D373" s="151"/>
      <c r="E373" s="151"/>
      <c r="F373" s="151"/>
      <c r="G373" s="151"/>
      <c r="H373" s="157"/>
    </row>
    <row r="374" spans="1:9" ht="28.8" x14ac:dyDescent="0.3">
      <c r="A374" s="158" t="s">
        <v>373</v>
      </c>
      <c r="B374" s="158">
        <v>1</v>
      </c>
      <c r="C374" s="158">
        <v>101</v>
      </c>
      <c r="D374" s="151"/>
      <c r="E374" s="158">
        <v>33</v>
      </c>
      <c r="F374" s="158">
        <v>4</v>
      </c>
      <c r="G374" s="158">
        <v>139</v>
      </c>
    </row>
    <row r="375" spans="1:9" ht="28.8" x14ac:dyDescent="0.3">
      <c r="A375" s="158" t="s">
        <v>374</v>
      </c>
      <c r="C375" s="158">
        <v>4</v>
      </c>
      <c r="D375" s="151"/>
      <c r="E375" s="151"/>
      <c r="F375" s="151"/>
      <c r="G375" s="158">
        <v>4</v>
      </c>
    </row>
    <row r="376" spans="1:9" ht="28.8" x14ac:dyDescent="0.3">
      <c r="A376" s="158" t="s">
        <v>375</v>
      </c>
      <c r="C376" s="158">
        <v>19</v>
      </c>
      <c r="E376" s="158">
        <v>4</v>
      </c>
      <c r="F376" s="158">
        <v>2</v>
      </c>
      <c r="G376" s="158">
        <v>25</v>
      </c>
      <c r="H376" s="170"/>
    </row>
    <row r="377" spans="1:9" x14ac:dyDescent="0.3">
      <c r="A377" s="158" t="s">
        <v>376</v>
      </c>
      <c r="B377" s="158">
        <v>7</v>
      </c>
      <c r="C377" s="171">
        <v>4322</v>
      </c>
      <c r="D377" s="158">
        <v>7</v>
      </c>
      <c r="E377" s="151">
        <v>872</v>
      </c>
      <c r="F377" s="158">
        <v>107</v>
      </c>
      <c r="G377" s="174">
        <v>5315</v>
      </c>
      <c r="H377" s="170"/>
    </row>
    <row r="378" spans="1:9" x14ac:dyDescent="0.3">
      <c r="A378" s="158" t="s">
        <v>377</v>
      </c>
      <c r="B378" s="158">
        <v>3</v>
      </c>
      <c r="C378" s="158">
        <v>918</v>
      </c>
      <c r="E378" s="158">
        <v>182</v>
      </c>
      <c r="F378" s="158">
        <v>17</v>
      </c>
      <c r="G378" s="174">
        <v>1120</v>
      </c>
    </row>
    <row r="379" spans="1:9" x14ac:dyDescent="0.3">
      <c r="A379" s="158" t="s">
        <v>378</v>
      </c>
      <c r="B379" s="158"/>
      <c r="C379" s="158">
        <v>65</v>
      </c>
      <c r="E379" s="158">
        <v>13</v>
      </c>
      <c r="F379" s="158">
        <v>2</v>
      </c>
      <c r="G379" s="175">
        <v>80</v>
      </c>
      <c r="I379" s="170"/>
    </row>
    <row r="380" spans="1:9" ht="28.8" x14ac:dyDescent="0.3">
      <c r="A380" s="158" t="s">
        <v>379</v>
      </c>
      <c r="B380" s="158">
        <v>71</v>
      </c>
      <c r="C380" s="171">
        <v>19979</v>
      </c>
      <c r="D380" s="158">
        <v>32</v>
      </c>
      <c r="E380" s="172">
        <v>4673</v>
      </c>
      <c r="F380" s="158">
        <v>454</v>
      </c>
      <c r="G380" s="174">
        <v>25209</v>
      </c>
    </row>
    <row r="381" spans="1:9" x14ac:dyDescent="0.3">
      <c r="A381" s="158" t="s">
        <v>380</v>
      </c>
      <c r="B381" s="158"/>
      <c r="C381" s="158">
        <v>15</v>
      </c>
      <c r="F381" s="158">
        <v>1</v>
      </c>
      <c r="G381" s="175">
        <v>16</v>
      </c>
    </row>
    <row r="382" spans="1:9" ht="28.8" x14ac:dyDescent="0.3">
      <c r="A382" s="158" t="s">
        <v>381</v>
      </c>
      <c r="B382" s="158"/>
      <c r="C382" s="158">
        <v>28</v>
      </c>
      <c r="E382" s="158">
        <v>7</v>
      </c>
      <c r="G382" s="175">
        <v>35</v>
      </c>
    </row>
    <row r="383" spans="1:9" x14ac:dyDescent="0.3">
      <c r="A383" s="158" t="s">
        <v>382</v>
      </c>
      <c r="B383" s="158"/>
      <c r="C383" s="158">
        <v>3</v>
      </c>
      <c r="D383" s="158"/>
      <c r="E383" s="158"/>
      <c r="F383" s="158">
        <v>1</v>
      </c>
      <c r="G383" s="175">
        <v>4</v>
      </c>
    </row>
    <row r="384" spans="1:9" ht="28.8" x14ac:dyDescent="0.3">
      <c r="A384" s="158" t="s">
        <v>383</v>
      </c>
      <c r="B384" s="158"/>
      <c r="C384" s="158">
        <v>4</v>
      </c>
      <c r="D384" s="158"/>
      <c r="E384" s="158">
        <v>2</v>
      </c>
      <c r="G384" s="175">
        <v>6</v>
      </c>
    </row>
    <row r="385" spans="1:8" x14ac:dyDescent="0.3">
      <c r="A385" s="158"/>
      <c r="B385" s="151"/>
      <c r="C385" s="151"/>
      <c r="D385" s="151"/>
      <c r="E385" s="151"/>
      <c r="F385" s="151"/>
      <c r="G385" s="152"/>
      <c r="H385" s="170"/>
    </row>
    <row r="386" spans="1:8" x14ac:dyDescent="0.3">
      <c r="A386" s="158" t="s">
        <v>25</v>
      </c>
      <c r="B386" s="173">
        <f>SUM(B374:B385)</f>
        <v>82</v>
      </c>
      <c r="C386" s="173">
        <f t="shared" ref="C386:G386" si="9">SUM(C374:C385)</f>
        <v>25458</v>
      </c>
      <c r="D386" s="173">
        <f t="shared" si="9"/>
        <v>39</v>
      </c>
      <c r="E386" s="173">
        <f t="shared" si="9"/>
        <v>5786</v>
      </c>
      <c r="F386" s="173">
        <f t="shared" si="9"/>
        <v>588</v>
      </c>
      <c r="G386" s="176">
        <f t="shared" si="9"/>
        <v>31953</v>
      </c>
    </row>
    <row r="387" spans="1:8" x14ac:dyDescent="0.3">
      <c r="A387" s="156"/>
      <c r="B387" s="156"/>
      <c r="C387" s="156"/>
      <c r="D387" s="146"/>
      <c r="E387" s="146"/>
      <c r="F387" s="143"/>
    </row>
    <row r="390" spans="1:8" ht="43.2" x14ac:dyDescent="0.3">
      <c r="A390" s="136" t="s">
        <v>384</v>
      </c>
      <c r="B390" s="153"/>
      <c r="C390" s="153"/>
      <c r="D390" s="153"/>
      <c r="E390" s="153"/>
      <c r="F390" s="154"/>
    </row>
    <row r="391" spans="1:8" x14ac:dyDescent="0.3">
      <c r="A391" s="136"/>
      <c r="B391" s="136"/>
      <c r="C391" s="136"/>
      <c r="F391" s="142"/>
    </row>
    <row r="392" spans="1:8" ht="28.8" x14ac:dyDescent="0.3">
      <c r="A392" s="136"/>
      <c r="B392" s="136" t="s">
        <v>500</v>
      </c>
      <c r="C392" s="136"/>
      <c r="F392" s="142"/>
    </row>
    <row r="393" spans="1:8" x14ac:dyDescent="0.3">
      <c r="A393" s="136" t="s">
        <v>126</v>
      </c>
      <c r="B393" s="136" t="s">
        <v>479</v>
      </c>
      <c r="C393" s="136" t="s">
        <v>480</v>
      </c>
      <c r="D393" s="136" t="s">
        <v>481</v>
      </c>
      <c r="E393" t="s">
        <v>482</v>
      </c>
      <c r="F393" s="136" t="s">
        <v>483</v>
      </c>
      <c r="G393" s="136" t="s">
        <v>25</v>
      </c>
    </row>
    <row r="394" spans="1:8" x14ac:dyDescent="0.3">
      <c r="A394" s="136"/>
      <c r="B394" s="136"/>
      <c r="C394" s="136"/>
      <c r="G394" s="142"/>
    </row>
    <row r="395" spans="1:8" x14ac:dyDescent="0.3">
      <c r="A395" s="136" t="s">
        <v>385</v>
      </c>
      <c r="B395" s="136">
        <v>1</v>
      </c>
      <c r="C395" s="136">
        <v>924</v>
      </c>
      <c r="D395" s="136">
        <v>1</v>
      </c>
      <c r="E395">
        <v>119</v>
      </c>
      <c r="F395" s="136">
        <v>21</v>
      </c>
      <c r="G395" s="145">
        <v>1066</v>
      </c>
    </row>
    <row r="396" spans="1:8" x14ac:dyDescent="0.3">
      <c r="A396" s="136" t="s">
        <v>386</v>
      </c>
      <c r="B396" s="136">
        <v>17</v>
      </c>
      <c r="C396" s="145">
        <v>12230</v>
      </c>
      <c r="D396" s="136">
        <v>9</v>
      </c>
      <c r="E396" s="144">
        <v>1993</v>
      </c>
      <c r="F396" s="136">
        <v>282</v>
      </c>
      <c r="G396" s="145">
        <v>14531</v>
      </c>
    </row>
    <row r="397" spans="1:8" ht="28.8" x14ac:dyDescent="0.3">
      <c r="A397" s="136" t="s">
        <v>387</v>
      </c>
      <c r="B397" s="136">
        <v>6</v>
      </c>
      <c r="C397" s="145">
        <v>2917</v>
      </c>
      <c r="D397" s="136">
        <v>1</v>
      </c>
      <c r="E397">
        <v>571</v>
      </c>
      <c r="F397" s="136">
        <v>86</v>
      </c>
      <c r="G397" s="145">
        <v>3581</v>
      </c>
    </row>
    <row r="398" spans="1:8" x14ac:dyDescent="0.3">
      <c r="A398" s="136" t="s">
        <v>388</v>
      </c>
      <c r="B398" s="136">
        <v>38</v>
      </c>
      <c r="C398" s="145">
        <v>13179</v>
      </c>
      <c r="D398" s="136">
        <v>5</v>
      </c>
      <c r="E398" s="144">
        <v>2692</v>
      </c>
      <c r="F398" s="136">
        <v>261</v>
      </c>
      <c r="G398" s="145">
        <v>16175</v>
      </c>
    </row>
    <row r="399" spans="1:8" ht="28.8" x14ac:dyDescent="0.3">
      <c r="A399" s="136" t="s">
        <v>389</v>
      </c>
      <c r="B399" s="136">
        <v>62</v>
      </c>
      <c r="C399" s="145">
        <v>25815</v>
      </c>
      <c r="D399" s="136">
        <v>11</v>
      </c>
      <c r="E399" s="144">
        <v>3671</v>
      </c>
      <c r="F399" s="136">
        <v>485</v>
      </c>
      <c r="G399" s="145">
        <v>30044</v>
      </c>
    </row>
    <row r="400" spans="1:8" x14ac:dyDescent="0.3">
      <c r="A400" s="136" t="s">
        <v>390</v>
      </c>
      <c r="B400" s="136">
        <v>29</v>
      </c>
      <c r="C400" s="145">
        <v>12648</v>
      </c>
      <c r="D400" s="136">
        <v>7</v>
      </c>
      <c r="E400" s="144">
        <v>2490</v>
      </c>
      <c r="F400" s="136">
        <v>406</v>
      </c>
      <c r="G400" s="145">
        <v>15580</v>
      </c>
    </row>
    <row r="401" spans="1:7" x14ac:dyDescent="0.3">
      <c r="A401" s="136" t="s">
        <v>391</v>
      </c>
      <c r="B401" s="136">
        <v>66</v>
      </c>
      <c r="C401" s="145">
        <v>25984</v>
      </c>
      <c r="D401" s="136">
        <v>9</v>
      </c>
      <c r="E401" s="144">
        <v>4636</v>
      </c>
      <c r="F401" s="136">
        <v>488</v>
      </c>
      <c r="G401" s="145">
        <v>31183</v>
      </c>
    </row>
    <row r="402" spans="1:7" x14ac:dyDescent="0.3">
      <c r="A402" s="136" t="s">
        <v>392</v>
      </c>
      <c r="B402" s="136">
        <v>4</v>
      </c>
      <c r="C402" s="145">
        <v>5170</v>
      </c>
      <c r="D402" s="136">
        <v>1</v>
      </c>
      <c r="E402">
        <v>887</v>
      </c>
      <c r="F402" s="136">
        <v>158</v>
      </c>
      <c r="G402" s="145">
        <v>6220</v>
      </c>
    </row>
    <row r="403" spans="1:7" x14ac:dyDescent="0.3">
      <c r="A403" s="136" t="s">
        <v>393</v>
      </c>
      <c r="B403" s="136">
        <v>60</v>
      </c>
      <c r="C403" s="145">
        <v>28734</v>
      </c>
      <c r="D403" s="136">
        <v>22</v>
      </c>
      <c r="E403" s="144">
        <v>4750</v>
      </c>
      <c r="F403" s="136">
        <v>584</v>
      </c>
      <c r="G403" s="145">
        <v>34150</v>
      </c>
    </row>
    <row r="404" spans="1:7" x14ac:dyDescent="0.3">
      <c r="A404" s="136" t="s">
        <v>394</v>
      </c>
      <c r="B404" s="136">
        <v>16</v>
      </c>
      <c r="C404" s="145">
        <v>5174</v>
      </c>
      <c r="D404" s="136">
        <v>2</v>
      </c>
      <c r="E404">
        <v>822</v>
      </c>
      <c r="F404" s="136">
        <v>144</v>
      </c>
      <c r="G404" s="145">
        <v>6158</v>
      </c>
    </row>
    <row r="405" spans="1:7" ht="28.8" x14ac:dyDescent="0.3">
      <c r="A405" s="136" t="s">
        <v>395</v>
      </c>
      <c r="B405" s="136">
        <v>58</v>
      </c>
      <c r="C405" s="145">
        <v>24111</v>
      </c>
      <c r="D405" s="136">
        <v>18</v>
      </c>
      <c r="E405" s="144">
        <v>4393</v>
      </c>
      <c r="F405" s="136">
        <v>550</v>
      </c>
      <c r="G405" s="145">
        <v>29130</v>
      </c>
    </row>
    <row r="406" spans="1:7" ht="28.8" x14ac:dyDescent="0.3">
      <c r="A406" s="136" t="s">
        <v>396</v>
      </c>
      <c r="B406" s="136">
        <v>39</v>
      </c>
      <c r="C406" s="145">
        <v>12333</v>
      </c>
      <c r="D406" s="136">
        <v>7</v>
      </c>
      <c r="E406" s="144">
        <v>2733</v>
      </c>
      <c r="F406" s="136">
        <v>301</v>
      </c>
      <c r="G406" s="145">
        <v>15413</v>
      </c>
    </row>
    <row r="407" spans="1:7" ht="28.8" x14ac:dyDescent="0.3">
      <c r="A407" s="136" t="s">
        <v>397</v>
      </c>
      <c r="B407" s="136">
        <v>33</v>
      </c>
      <c r="C407" s="145">
        <v>14458</v>
      </c>
      <c r="D407" s="136">
        <v>11</v>
      </c>
      <c r="E407" s="144">
        <v>2637</v>
      </c>
      <c r="F407" s="136">
        <v>377</v>
      </c>
      <c r="G407" s="145">
        <v>17516</v>
      </c>
    </row>
    <row r="408" spans="1:7" ht="28.8" x14ac:dyDescent="0.3">
      <c r="A408" s="136" t="s">
        <v>398</v>
      </c>
      <c r="B408" s="136">
        <v>7</v>
      </c>
      <c r="C408" s="145">
        <v>5267</v>
      </c>
      <c r="D408" s="136">
        <v>2</v>
      </c>
      <c r="E408">
        <v>771</v>
      </c>
      <c r="F408" s="136">
        <v>127</v>
      </c>
      <c r="G408" s="145">
        <v>6174</v>
      </c>
    </row>
    <row r="409" spans="1:7" x14ac:dyDescent="0.3">
      <c r="A409" s="136" t="s">
        <v>399</v>
      </c>
      <c r="B409" s="136">
        <v>40</v>
      </c>
      <c r="C409" s="145">
        <v>16217</v>
      </c>
      <c r="D409" s="136">
        <v>5</v>
      </c>
      <c r="E409" s="144">
        <v>2774</v>
      </c>
      <c r="F409" s="136">
        <v>315</v>
      </c>
      <c r="G409" s="145">
        <v>19351</v>
      </c>
    </row>
    <row r="410" spans="1:7" x14ac:dyDescent="0.3">
      <c r="A410" s="136" t="s">
        <v>400</v>
      </c>
      <c r="B410" s="136">
        <v>143</v>
      </c>
      <c r="C410" s="145">
        <v>60425</v>
      </c>
      <c r="D410" s="136">
        <v>33</v>
      </c>
      <c r="E410" s="144">
        <v>13569</v>
      </c>
      <c r="F410" s="145">
        <v>1419</v>
      </c>
      <c r="G410" s="145">
        <v>75589</v>
      </c>
    </row>
    <row r="411" spans="1:7" x14ac:dyDescent="0.3">
      <c r="A411" s="136" t="s">
        <v>401</v>
      </c>
      <c r="B411" s="136">
        <v>56</v>
      </c>
      <c r="C411" s="145">
        <v>22154</v>
      </c>
      <c r="D411" s="136">
        <v>8</v>
      </c>
      <c r="E411" s="144">
        <v>3556</v>
      </c>
      <c r="F411" s="136">
        <v>449</v>
      </c>
      <c r="G411" s="145">
        <v>26223</v>
      </c>
    </row>
    <row r="412" spans="1:7" x14ac:dyDescent="0.3">
      <c r="A412" s="136" t="s">
        <v>402</v>
      </c>
      <c r="B412" s="136">
        <v>74</v>
      </c>
      <c r="C412" s="145">
        <v>28470</v>
      </c>
      <c r="D412" s="136">
        <v>6</v>
      </c>
      <c r="E412" s="144">
        <v>3852</v>
      </c>
      <c r="F412" s="136">
        <v>642</v>
      </c>
      <c r="G412" s="145">
        <v>33044</v>
      </c>
    </row>
    <row r="413" spans="1:7" x14ac:dyDescent="0.3">
      <c r="A413" s="136" t="s">
        <v>403</v>
      </c>
      <c r="B413" s="136">
        <v>18</v>
      </c>
      <c r="C413" s="145">
        <v>10581</v>
      </c>
      <c r="D413" s="136">
        <v>3</v>
      </c>
      <c r="E413" s="144">
        <v>2744</v>
      </c>
      <c r="F413" s="136">
        <v>327</v>
      </c>
      <c r="G413" s="145">
        <v>13673</v>
      </c>
    </row>
    <row r="414" spans="1:7" x14ac:dyDescent="0.3">
      <c r="A414" s="136" t="s">
        <v>404</v>
      </c>
      <c r="B414" s="136">
        <v>22</v>
      </c>
      <c r="C414" s="145">
        <v>8601</v>
      </c>
      <c r="D414" s="136">
        <v>4</v>
      </c>
      <c r="E414" s="144">
        <v>1394</v>
      </c>
      <c r="F414" s="136">
        <v>378</v>
      </c>
      <c r="G414" s="145">
        <v>10399</v>
      </c>
    </row>
    <row r="415" spans="1:7" x14ac:dyDescent="0.3">
      <c r="A415" s="136" t="s">
        <v>405</v>
      </c>
      <c r="B415" s="136">
        <v>47</v>
      </c>
      <c r="C415" s="145">
        <v>25934</v>
      </c>
      <c r="D415" s="136">
        <v>19</v>
      </c>
      <c r="E415" s="144">
        <v>11809</v>
      </c>
      <c r="F415" s="136">
        <v>995</v>
      </c>
      <c r="G415" s="145">
        <v>38804</v>
      </c>
    </row>
    <row r="416" spans="1:7" ht="28.8" x14ac:dyDescent="0.3">
      <c r="A416" s="136" t="s">
        <v>406</v>
      </c>
      <c r="B416" s="136">
        <v>13</v>
      </c>
      <c r="C416" s="145">
        <v>5898</v>
      </c>
      <c r="D416" s="136">
        <v>3</v>
      </c>
      <c r="E416" s="144">
        <v>1373</v>
      </c>
      <c r="F416" s="136">
        <v>225</v>
      </c>
      <c r="G416" s="145">
        <v>7512</v>
      </c>
    </row>
    <row r="417" spans="1:7" x14ac:dyDescent="0.3">
      <c r="A417" s="136" t="s">
        <v>407</v>
      </c>
      <c r="B417" s="136">
        <v>66</v>
      </c>
      <c r="C417" s="145">
        <v>19232</v>
      </c>
      <c r="D417" s="136">
        <v>7</v>
      </c>
      <c r="E417" s="144">
        <v>2796</v>
      </c>
      <c r="F417" s="136">
        <v>398</v>
      </c>
      <c r="G417" s="145">
        <v>22499</v>
      </c>
    </row>
    <row r="418" spans="1:7" x14ac:dyDescent="0.3">
      <c r="A418" s="136" t="s">
        <v>408</v>
      </c>
      <c r="B418" s="136">
        <v>56</v>
      </c>
      <c r="C418" s="145">
        <v>19634</v>
      </c>
      <c r="D418" s="136">
        <v>8</v>
      </c>
      <c r="E418" s="144">
        <v>3323</v>
      </c>
      <c r="F418" s="136">
        <v>387</v>
      </c>
      <c r="G418" s="145">
        <v>23408</v>
      </c>
    </row>
    <row r="419" spans="1:7" x14ac:dyDescent="0.3">
      <c r="A419" s="136" t="s">
        <v>409</v>
      </c>
      <c r="B419" s="136">
        <v>39</v>
      </c>
      <c r="C419" s="145">
        <v>20899</v>
      </c>
      <c r="D419" s="136">
        <v>11</v>
      </c>
      <c r="E419" s="144">
        <v>3948</v>
      </c>
      <c r="F419" s="136">
        <v>426</v>
      </c>
      <c r="G419" s="145">
        <v>25323</v>
      </c>
    </row>
    <row r="420" spans="1:7" x14ac:dyDescent="0.3">
      <c r="A420" s="136" t="s">
        <v>410</v>
      </c>
      <c r="B420" s="136">
        <v>181</v>
      </c>
      <c r="C420" s="145">
        <v>72617</v>
      </c>
      <c r="D420" s="136">
        <v>61</v>
      </c>
      <c r="E420" s="144">
        <v>16053</v>
      </c>
      <c r="F420" s="145">
        <v>1674</v>
      </c>
      <c r="G420" s="145">
        <v>90586</v>
      </c>
    </row>
    <row r="421" spans="1:7" ht="28.8" x14ac:dyDescent="0.3">
      <c r="A421" s="136" t="s">
        <v>411</v>
      </c>
      <c r="B421" s="136">
        <v>8</v>
      </c>
      <c r="C421" s="145">
        <v>2095</v>
      </c>
      <c r="E421" s="136">
        <v>515</v>
      </c>
      <c r="F421" s="136">
        <v>49</v>
      </c>
      <c r="G421" s="145">
        <v>2667</v>
      </c>
    </row>
    <row r="422" spans="1:7" x14ac:dyDescent="0.3">
      <c r="A422" s="136" t="s">
        <v>412</v>
      </c>
      <c r="B422" s="136">
        <v>54</v>
      </c>
      <c r="C422" s="145">
        <v>21093</v>
      </c>
      <c r="D422" s="136">
        <v>13</v>
      </c>
      <c r="E422" s="144">
        <v>3862</v>
      </c>
      <c r="F422" s="136">
        <v>467</v>
      </c>
      <c r="G422" s="145">
        <v>25489</v>
      </c>
    </row>
    <row r="423" spans="1:7" ht="28.8" x14ac:dyDescent="0.3">
      <c r="A423" s="136" t="s">
        <v>413</v>
      </c>
      <c r="B423" s="136">
        <v>20</v>
      </c>
      <c r="C423" s="145">
        <v>8171</v>
      </c>
      <c r="D423" s="136">
        <v>2</v>
      </c>
      <c r="E423" s="144">
        <v>1386</v>
      </c>
      <c r="F423" s="136">
        <v>233</v>
      </c>
      <c r="G423" s="145">
        <v>9812</v>
      </c>
    </row>
    <row r="424" spans="1:7" x14ac:dyDescent="0.3">
      <c r="A424" s="136" t="s">
        <v>414</v>
      </c>
      <c r="B424" s="136">
        <v>24</v>
      </c>
      <c r="C424" s="145">
        <v>9511</v>
      </c>
      <c r="D424" s="136">
        <v>2</v>
      </c>
      <c r="E424" s="144">
        <v>1446</v>
      </c>
      <c r="F424" s="136">
        <v>258</v>
      </c>
      <c r="G424" s="145">
        <v>11241</v>
      </c>
    </row>
    <row r="425" spans="1:7" ht="43.2" x14ac:dyDescent="0.3">
      <c r="A425" s="136" t="s">
        <v>415</v>
      </c>
      <c r="B425" s="136">
        <v>49</v>
      </c>
      <c r="C425" s="145">
        <v>22381</v>
      </c>
      <c r="D425" s="136">
        <v>17</v>
      </c>
      <c r="E425" s="144">
        <v>3608</v>
      </c>
      <c r="F425" s="136">
        <v>479</v>
      </c>
      <c r="G425" s="145">
        <v>26534</v>
      </c>
    </row>
    <row r="426" spans="1:7" x14ac:dyDescent="0.3">
      <c r="A426" s="136" t="s">
        <v>497</v>
      </c>
      <c r="B426" s="136">
        <v>22</v>
      </c>
      <c r="C426" s="145">
        <v>13162</v>
      </c>
      <c r="D426" s="136">
        <v>7</v>
      </c>
      <c r="E426" s="144">
        <v>2639</v>
      </c>
      <c r="F426" s="136">
        <v>275</v>
      </c>
      <c r="G426" s="145">
        <v>16105</v>
      </c>
    </row>
    <row r="427" spans="1:7" x14ac:dyDescent="0.3">
      <c r="A427" s="136" t="s">
        <v>498</v>
      </c>
      <c r="B427" s="136">
        <v>78</v>
      </c>
      <c r="C427" s="145">
        <v>34107</v>
      </c>
      <c r="D427" s="136">
        <v>13</v>
      </c>
      <c r="E427" s="144">
        <v>5884</v>
      </c>
      <c r="F427" s="136">
        <v>805</v>
      </c>
      <c r="G427" s="145">
        <v>40887</v>
      </c>
    </row>
    <row r="428" spans="1:7" x14ac:dyDescent="0.3">
      <c r="A428" s="136" t="s">
        <v>416</v>
      </c>
      <c r="B428" s="136">
        <v>7</v>
      </c>
      <c r="C428" s="145">
        <v>3175</v>
      </c>
      <c r="D428" s="136">
        <v>1</v>
      </c>
      <c r="E428">
        <v>611</v>
      </c>
      <c r="F428" s="136">
        <v>103</v>
      </c>
      <c r="G428" s="145">
        <v>3897</v>
      </c>
    </row>
    <row r="429" spans="1:7" ht="28.8" x14ac:dyDescent="0.3">
      <c r="A429" s="136" t="s">
        <v>417</v>
      </c>
      <c r="B429" s="136">
        <v>22</v>
      </c>
      <c r="C429" s="145">
        <v>12602</v>
      </c>
      <c r="D429" s="136">
        <v>7</v>
      </c>
      <c r="E429" s="144">
        <v>4503</v>
      </c>
      <c r="F429" s="136">
        <v>493</v>
      </c>
      <c r="G429" s="145">
        <v>17627</v>
      </c>
    </row>
    <row r="430" spans="1:7" x14ac:dyDescent="0.3">
      <c r="A430" s="136" t="s">
        <v>418</v>
      </c>
      <c r="B430" s="136">
        <v>82</v>
      </c>
      <c r="C430" s="145">
        <v>31452</v>
      </c>
      <c r="D430" s="136">
        <v>25</v>
      </c>
      <c r="E430" s="144">
        <v>5262</v>
      </c>
      <c r="F430" s="136">
        <v>839</v>
      </c>
      <c r="G430" s="145">
        <v>37660</v>
      </c>
    </row>
    <row r="431" spans="1:7" ht="28.8" x14ac:dyDescent="0.3">
      <c r="A431" s="136" t="s">
        <v>419</v>
      </c>
      <c r="B431" s="136">
        <v>139</v>
      </c>
      <c r="C431" s="145">
        <v>71068</v>
      </c>
      <c r="D431" s="136">
        <v>25</v>
      </c>
      <c r="E431" s="144">
        <v>11252</v>
      </c>
      <c r="F431" s="145">
        <v>1837</v>
      </c>
      <c r="G431" s="145">
        <v>84321</v>
      </c>
    </row>
    <row r="432" spans="1:7" x14ac:dyDescent="0.3">
      <c r="A432" s="136" t="s">
        <v>420</v>
      </c>
      <c r="B432" s="136">
        <v>46</v>
      </c>
      <c r="C432" s="145">
        <v>18143</v>
      </c>
      <c r="D432" s="136">
        <v>6</v>
      </c>
      <c r="E432" s="144">
        <v>3143</v>
      </c>
      <c r="F432" s="136">
        <v>568</v>
      </c>
      <c r="G432" s="145">
        <v>21906</v>
      </c>
    </row>
    <row r="433" spans="1:7" ht="28.8" x14ac:dyDescent="0.3">
      <c r="A433" s="136" t="s">
        <v>421</v>
      </c>
      <c r="B433" s="136">
        <v>49</v>
      </c>
      <c r="C433" s="145">
        <v>21030</v>
      </c>
      <c r="D433" s="136">
        <v>4</v>
      </c>
      <c r="E433" s="144">
        <v>3207</v>
      </c>
      <c r="F433" s="136">
        <v>438</v>
      </c>
      <c r="G433" s="145">
        <v>24728</v>
      </c>
    </row>
    <row r="434" spans="1:7" x14ac:dyDescent="0.3">
      <c r="A434" s="136" t="s">
        <v>422</v>
      </c>
      <c r="B434" s="136">
        <v>89</v>
      </c>
      <c r="C434" s="145">
        <v>28084</v>
      </c>
      <c r="D434" s="136">
        <v>6</v>
      </c>
      <c r="E434" s="144">
        <v>4734</v>
      </c>
      <c r="F434" s="136">
        <v>625</v>
      </c>
      <c r="G434" s="145">
        <v>33538</v>
      </c>
    </row>
    <row r="435" spans="1:7" x14ac:dyDescent="0.3">
      <c r="A435" s="136" t="s">
        <v>423</v>
      </c>
      <c r="B435" s="136">
        <v>50</v>
      </c>
      <c r="C435" s="145">
        <v>23517</v>
      </c>
      <c r="D435" s="136">
        <v>10</v>
      </c>
      <c r="E435" s="144">
        <v>3534</v>
      </c>
      <c r="F435" s="136">
        <v>544</v>
      </c>
      <c r="G435" s="145">
        <v>27655</v>
      </c>
    </row>
    <row r="436" spans="1:7" ht="28.8" x14ac:dyDescent="0.3">
      <c r="A436" s="136" t="s">
        <v>424</v>
      </c>
      <c r="B436" s="136">
        <v>87</v>
      </c>
      <c r="C436" s="145">
        <v>40881</v>
      </c>
      <c r="D436" s="136">
        <v>25</v>
      </c>
      <c r="E436" s="144">
        <v>6718</v>
      </c>
      <c r="F436" s="145">
        <v>1025</v>
      </c>
      <c r="G436" s="145">
        <v>48736</v>
      </c>
    </row>
    <row r="437" spans="1:7" ht="28.8" x14ac:dyDescent="0.3">
      <c r="A437" s="136" t="s">
        <v>425</v>
      </c>
      <c r="B437" s="136">
        <v>50</v>
      </c>
      <c r="C437" s="145">
        <v>19809</v>
      </c>
      <c r="D437" s="136">
        <v>8</v>
      </c>
      <c r="E437" s="144">
        <v>2971</v>
      </c>
      <c r="F437" s="136">
        <v>448</v>
      </c>
      <c r="G437" s="145">
        <v>23286</v>
      </c>
    </row>
    <row r="438" spans="1:7" ht="28.8" x14ac:dyDescent="0.3">
      <c r="A438" s="136" t="s">
        <v>426</v>
      </c>
      <c r="B438" s="136">
        <v>3</v>
      </c>
      <c r="C438" s="145">
        <v>2383</v>
      </c>
      <c r="D438" s="136">
        <v>1</v>
      </c>
      <c r="E438">
        <v>492</v>
      </c>
      <c r="F438" s="136">
        <v>53</v>
      </c>
      <c r="G438" s="145">
        <v>2932</v>
      </c>
    </row>
    <row r="439" spans="1:7" x14ac:dyDescent="0.3">
      <c r="A439" s="136" t="s">
        <v>427</v>
      </c>
      <c r="B439" s="136">
        <v>49</v>
      </c>
      <c r="C439" s="145">
        <v>16683</v>
      </c>
      <c r="D439" s="136">
        <v>5</v>
      </c>
      <c r="E439" s="144">
        <v>3202</v>
      </c>
      <c r="F439" s="136">
        <v>431</v>
      </c>
      <c r="G439" s="145">
        <v>20370</v>
      </c>
    </row>
    <row r="440" spans="1:7" x14ac:dyDescent="0.3">
      <c r="A440" s="136" t="s">
        <v>428</v>
      </c>
      <c r="B440" s="136">
        <v>6</v>
      </c>
      <c r="C440" s="145">
        <v>1653</v>
      </c>
      <c r="D440" s="136">
        <v>2</v>
      </c>
      <c r="E440">
        <v>321</v>
      </c>
      <c r="F440" s="136">
        <v>47</v>
      </c>
      <c r="G440" s="145">
        <v>2029</v>
      </c>
    </row>
    <row r="441" spans="1:7" x14ac:dyDescent="0.3">
      <c r="A441" s="136" t="s">
        <v>429</v>
      </c>
      <c r="B441" s="136">
        <v>45</v>
      </c>
      <c r="C441" s="145">
        <v>17432</v>
      </c>
      <c r="D441" s="136">
        <v>5</v>
      </c>
      <c r="E441" s="144">
        <v>2147</v>
      </c>
      <c r="F441" s="136">
        <v>292</v>
      </c>
      <c r="G441" s="145">
        <v>19921</v>
      </c>
    </row>
    <row r="442" spans="1:7" x14ac:dyDescent="0.3">
      <c r="A442" s="136" t="s">
        <v>430</v>
      </c>
      <c r="B442" s="136">
        <v>420</v>
      </c>
      <c r="C442" s="145">
        <v>53928</v>
      </c>
      <c r="D442" s="136">
        <v>14</v>
      </c>
      <c r="E442" s="144">
        <v>10554</v>
      </c>
      <c r="F442" s="145">
        <v>1765</v>
      </c>
      <c r="G442" s="145">
        <v>66681</v>
      </c>
    </row>
    <row r="443" spans="1:7" x14ac:dyDescent="0.3">
      <c r="A443" s="136" t="s">
        <v>431</v>
      </c>
      <c r="B443" s="136">
        <v>22</v>
      </c>
      <c r="C443" s="145">
        <v>10410</v>
      </c>
      <c r="D443" s="136">
        <v>10</v>
      </c>
      <c r="E443" s="144">
        <v>1956</v>
      </c>
      <c r="F443" s="136">
        <v>255</v>
      </c>
      <c r="G443" s="145">
        <v>12653</v>
      </c>
    </row>
    <row r="444" spans="1:7" x14ac:dyDescent="0.3">
      <c r="A444" s="136" t="s">
        <v>432</v>
      </c>
      <c r="B444" s="136">
        <v>6</v>
      </c>
      <c r="C444" s="145">
        <v>2581</v>
      </c>
      <c r="E444" s="136">
        <v>416</v>
      </c>
      <c r="F444" s="136">
        <v>58</v>
      </c>
      <c r="G444" s="145">
        <v>3061</v>
      </c>
    </row>
    <row r="445" spans="1:7" x14ac:dyDescent="0.3">
      <c r="A445" s="136" t="s">
        <v>433</v>
      </c>
      <c r="B445" s="136">
        <v>7</v>
      </c>
      <c r="C445" s="145">
        <v>4977</v>
      </c>
      <c r="E445" s="145">
        <v>2219</v>
      </c>
      <c r="F445" s="136">
        <v>223</v>
      </c>
      <c r="G445" s="145">
        <v>7426</v>
      </c>
    </row>
    <row r="446" spans="1:7" x14ac:dyDescent="0.3">
      <c r="A446" s="136" t="s">
        <v>499</v>
      </c>
      <c r="B446" s="136">
        <v>56</v>
      </c>
      <c r="C446" s="145">
        <v>28379</v>
      </c>
      <c r="D446" s="136">
        <v>13</v>
      </c>
      <c r="E446" s="144">
        <v>7415</v>
      </c>
      <c r="F446" s="136">
        <v>772</v>
      </c>
      <c r="G446" s="145">
        <v>36635</v>
      </c>
    </row>
    <row r="447" spans="1:7" x14ac:dyDescent="0.3">
      <c r="A447" s="136"/>
      <c r="G447" s="142"/>
    </row>
    <row r="448" spans="1:7" x14ac:dyDescent="0.3">
      <c r="A448" s="136" t="s">
        <v>25</v>
      </c>
      <c r="B448" s="145">
        <f>SUM(B395:B447)</f>
        <v>2681</v>
      </c>
      <c r="C448" s="145">
        <f t="shared" ref="C448:G448" si="10">SUM(C395:C447)</f>
        <v>1018313</v>
      </c>
      <c r="D448" s="145">
        <f t="shared" si="10"/>
        <v>495</v>
      </c>
      <c r="E448" s="145">
        <f t="shared" si="10"/>
        <v>194353</v>
      </c>
      <c r="F448" s="145">
        <f t="shared" si="10"/>
        <v>25287</v>
      </c>
      <c r="G448" s="145">
        <f t="shared" si="10"/>
        <v>1241129</v>
      </c>
    </row>
    <row r="449" spans="1:7" x14ac:dyDescent="0.3">
      <c r="A449" s="136"/>
      <c r="B449" s="136"/>
      <c r="C449" s="136"/>
      <c r="D449" s="146"/>
      <c r="F449" s="146"/>
      <c r="G449" s="143"/>
    </row>
    <row r="454" spans="1:7" ht="43.2" x14ac:dyDescent="0.3">
      <c r="A454" s="136" t="s">
        <v>434</v>
      </c>
      <c r="B454" s="153"/>
      <c r="C454" s="153"/>
      <c r="D454" s="153"/>
      <c r="E454" s="153"/>
      <c r="F454" s="154"/>
    </row>
    <row r="455" spans="1:7" x14ac:dyDescent="0.3">
      <c r="A455" s="136"/>
      <c r="B455" s="136"/>
      <c r="C455" s="136"/>
      <c r="F455" s="142"/>
    </row>
    <row r="456" spans="1:7" ht="28.8" x14ac:dyDescent="0.3">
      <c r="A456" s="136"/>
      <c r="B456" s="136" t="s">
        <v>500</v>
      </c>
      <c r="C456" s="136"/>
      <c r="F456" s="142"/>
    </row>
    <row r="457" spans="1:7" x14ac:dyDescent="0.3">
      <c r="A457" s="136" t="s">
        <v>126</v>
      </c>
      <c r="B457" s="136" t="s">
        <v>479</v>
      </c>
      <c r="C457" s="136" t="s">
        <v>480</v>
      </c>
      <c r="D457" s="136" t="s">
        <v>481</v>
      </c>
      <c r="E457" s="136" t="s">
        <v>482</v>
      </c>
      <c r="F457" s="136" t="s">
        <v>483</v>
      </c>
      <c r="G457" s="136" t="s">
        <v>25</v>
      </c>
    </row>
    <row r="458" spans="1:7" x14ac:dyDescent="0.3">
      <c r="A458" s="136"/>
      <c r="B458" s="136"/>
      <c r="C458" s="136"/>
      <c r="G458" s="142"/>
    </row>
    <row r="459" spans="1:7" x14ac:dyDescent="0.3">
      <c r="A459" s="136" t="s">
        <v>435</v>
      </c>
      <c r="B459" s="136">
        <v>2</v>
      </c>
      <c r="C459" s="145">
        <v>1040</v>
      </c>
      <c r="D459" s="136">
        <v>1</v>
      </c>
      <c r="E459" s="136">
        <v>159</v>
      </c>
      <c r="F459" s="136">
        <v>13</v>
      </c>
      <c r="G459" s="145">
        <v>1215</v>
      </c>
    </row>
    <row r="460" spans="1:7" x14ac:dyDescent="0.3">
      <c r="A460" s="136" t="s">
        <v>436</v>
      </c>
      <c r="B460" s="136">
        <v>9</v>
      </c>
      <c r="C460" s="145">
        <v>2600</v>
      </c>
      <c r="D460" s="136">
        <v>2</v>
      </c>
      <c r="E460" s="136">
        <v>421</v>
      </c>
      <c r="F460" s="136">
        <v>81</v>
      </c>
      <c r="G460" s="145">
        <v>3113</v>
      </c>
    </row>
    <row r="461" spans="1:7" x14ac:dyDescent="0.3">
      <c r="A461" s="136" t="s">
        <v>437</v>
      </c>
      <c r="B461" s="136">
        <v>22</v>
      </c>
      <c r="C461" s="145">
        <v>8352</v>
      </c>
      <c r="D461" s="136">
        <v>8</v>
      </c>
      <c r="E461" s="145">
        <v>1465</v>
      </c>
      <c r="F461" s="136">
        <v>187</v>
      </c>
      <c r="G461" s="145">
        <v>10034</v>
      </c>
    </row>
    <row r="462" spans="1:7" ht="28.8" x14ac:dyDescent="0.3">
      <c r="A462" s="136" t="s">
        <v>438</v>
      </c>
      <c r="B462" s="136">
        <v>5</v>
      </c>
      <c r="C462" s="145">
        <v>1993</v>
      </c>
      <c r="D462" s="136">
        <v>1</v>
      </c>
      <c r="E462" s="136">
        <v>282</v>
      </c>
      <c r="F462" s="136">
        <v>48</v>
      </c>
      <c r="G462" s="145">
        <v>2329</v>
      </c>
    </row>
    <row r="463" spans="1:7" x14ac:dyDescent="0.3">
      <c r="A463" s="136" t="s">
        <v>439</v>
      </c>
      <c r="B463" s="136">
        <v>17</v>
      </c>
      <c r="C463" s="145">
        <v>3454</v>
      </c>
      <c r="D463" s="136">
        <v>5</v>
      </c>
      <c r="E463" s="136">
        <v>556</v>
      </c>
      <c r="F463" s="136">
        <v>66</v>
      </c>
      <c r="G463" s="145">
        <v>4098</v>
      </c>
    </row>
    <row r="464" spans="1:7" x14ac:dyDescent="0.3">
      <c r="A464" s="136" t="s">
        <v>440</v>
      </c>
      <c r="B464" s="136">
        <v>10</v>
      </c>
      <c r="C464" s="145">
        <v>3912</v>
      </c>
      <c r="D464" s="136">
        <v>2</v>
      </c>
      <c r="E464" s="136">
        <v>567</v>
      </c>
      <c r="F464" s="136">
        <v>98</v>
      </c>
      <c r="G464" s="145">
        <v>4589</v>
      </c>
    </row>
    <row r="465" spans="1:7" x14ac:dyDescent="0.3">
      <c r="A465" s="136" t="s">
        <v>441</v>
      </c>
      <c r="B465" s="136">
        <v>7</v>
      </c>
      <c r="C465" s="145">
        <v>1486</v>
      </c>
      <c r="D465" s="136">
        <v>1</v>
      </c>
      <c r="E465" s="136">
        <v>250</v>
      </c>
      <c r="F465" s="136">
        <v>24</v>
      </c>
      <c r="G465" s="145">
        <v>1768</v>
      </c>
    </row>
    <row r="466" spans="1:7" x14ac:dyDescent="0.3">
      <c r="A466" s="136" t="s">
        <v>442</v>
      </c>
      <c r="B466" s="136">
        <v>19</v>
      </c>
      <c r="C466" s="145">
        <v>4468</v>
      </c>
      <c r="D466" s="136">
        <v>2</v>
      </c>
      <c r="E466" s="136">
        <v>955</v>
      </c>
      <c r="F466" s="136">
        <v>104</v>
      </c>
      <c r="G466" s="145">
        <v>5548</v>
      </c>
    </row>
    <row r="467" spans="1:7" ht="28.8" x14ac:dyDescent="0.3">
      <c r="A467" s="136" t="s">
        <v>443</v>
      </c>
      <c r="B467" s="136">
        <v>12</v>
      </c>
      <c r="C467" s="145">
        <v>6294</v>
      </c>
      <c r="D467" s="136">
        <v>5</v>
      </c>
      <c r="E467" s="145">
        <v>1104</v>
      </c>
      <c r="F467" s="136">
        <v>155</v>
      </c>
      <c r="G467" s="145">
        <v>7570</v>
      </c>
    </row>
    <row r="468" spans="1:7" x14ac:dyDescent="0.3">
      <c r="A468" s="136" t="s">
        <v>444</v>
      </c>
      <c r="B468" s="136">
        <v>20</v>
      </c>
      <c r="C468" s="145">
        <v>6998</v>
      </c>
      <c r="D468" s="136">
        <v>11</v>
      </c>
      <c r="E468" s="145">
        <v>1159</v>
      </c>
      <c r="F468" s="136">
        <v>156</v>
      </c>
      <c r="G468" s="145">
        <v>8344</v>
      </c>
    </row>
    <row r="469" spans="1:7" ht="43.2" x14ac:dyDescent="0.3">
      <c r="A469" s="136" t="s">
        <v>503</v>
      </c>
      <c r="B469" s="136">
        <v>13</v>
      </c>
      <c r="C469" s="145">
        <v>3804</v>
      </c>
      <c r="D469" s="136">
        <v>1</v>
      </c>
      <c r="E469" s="136">
        <v>560</v>
      </c>
      <c r="F469" s="136">
        <v>88</v>
      </c>
      <c r="G469" s="145">
        <v>4466</v>
      </c>
    </row>
    <row r="470" spans="1:7" x14ac:dyDescent="0.3">
      <c r="A470" s="136" t="s">
        <v>446</v>
      </c>
      <c r="B470" s="136">
        <v>97</v>
      </c>
      <c r="C470" s="145">
        <v>27778</v>
      </c>
      <c r="D470" s="136">
        <v>29</v>
      </c>
      <c r="E470" s="145">
        <v>4913</v>
      </c>
      <c r="F470" s="136">
        <v>600</v>
      </c>
      <c r="G470" s="145">
        <v>33417</v>
      </c>
    </row>
    <row r="471" spans="1:7" x14ac:dyDescent="0.3">
      <c r="A471" s="136"/>
      <c r="G471" s="142"/>
    </row>
    <row r="472" spans="1:7" x14ac:dyDescent="0.3">
      <c r="A472" s="136" t="s">
        <v>25</v>
      </c>
      <c r="B472" s="136">
        <v>233</v>
      </c>
      <c r="C472" s="145">
        <v>72179</v>
      </c>
      <c r="D472" s="136">
        <v>68</v>
      </c>
      <c r="E472" s="145">
        <v>12391</v>
      </c>
      <c r="F472" s="145">
        <v>1620</v>
      </c>
      <c r="G472" s="145">
        <v>86491</v>
      </c>
    </row>
    <row r="473" spans="1:7" x14ac:dyDescent="0.3">
      <c r="A473" s="136"/>
      <c r="B473" s="136"/>
      <c r="C473" s="136"/>
      <c r="F473" s="142"/>
    </row>
    <row r="474" spans="1:7" x14ac:dyDescent="0.3">
      <c r="A474" s="136"/>
      <c r="B474" s="146"/>
      <c r="C474" s="146"/>
      <c r="D474" s="146"/>
      <c r="E474" s="146"/>
      <c r="F474" s="143"/>
    </row>
    <row r="478" spans="1:7" ht="43.2" x14ac:dyDescent="0.3">
      <c r="A478" s="136" t="s">
        <v>501</v>
      </c>
      <c r="B478" s="136" t="s">
        <v>502</v>
      </c>
      <c r="C478" s="136">
        <v>15</v>
      </c>
      <c r="D478" s="153"/>
      <c r="E478" s="153"/>
      <c r="F478" s="154"/>
    </row>
    <row r="479" spans="1:7" x14ac:dyDescent="0.3">
      <c r="A479" s="136"/>
      <c r="B479" s="136"/>
      <c r="C479" s="136"/>
      <c r="D479" s="136"/>
      <c r="F479" s="142"/>
    </row>
    <row r="480" spans="1:7" ht="28.8" x14ac:dyDescent="0.3">
      <c r="A480" s="136"/>
      <c r="B480" s="136"/>
      <c r="C480" s="136" t="s">
        <v>500</v>
      </c>
      <c r="D480" s="136"/>
      <c r="F480" s="142"/>
    </row>
    <row r="481" spans="1:7" x14ac:dyDescent="0.3">
      <c r="A481" s="136" t="s">
        <v>126</v>
      </c>
      <c r="B481" s="136" t="s">
        <v>479</v>
      </c>
      <c r="C481" s="136" t="s">
        <v>480</v>
      </c>
      <c r="D481" s="136" t="s">
        <v>481</v>
      </c>
      <c r="E481" s="136" t="s">
        <v>482</v>
      </c>
      <c r="F481" s="136" t="s">
        <v>483</v>
      </c>
      <c r="G481" s="136" t="s">
        <v>25</v>
      </c>
    </row>
    <row r="482" spans="1:7" x14ac:dyDescent="0.3">
      <c r="A482" s="136"/>
      <c r="B482" s="136"/>
      <c r="C482" s="136"/>
      <c r="G482" s="142"/>
    </row>
    <row r="483" spans="1:7" x14ac:dyDescent="0.3">
      <c r="A483" s="136" t="s">
        <v>447</v>
      </c>
      <c r="B483" s="136">
        <v>109</v>
      </c>
      <c r="C483" s="145">
        <v>34285</v>
      </c>
      <c r="D483" s="136">
        <v>16</v>
      </c>
      <c r="E483" s="145">
        <v>5811</v>
      </c>
      <c r="F483" s="136">
        <v>828</v>
      </c>
      <c r="G483" s="145">
        <v>41049</v>
      </c>
    </row>
    <row r="484" spans="1:7" ht="28.8" x14ac:dyDescent="0.3">
      <c r="A484" s="136" t="s">
        <v>448</v>
      </c>
      <c r="B484" s="136"/>
      <c r="C484" s="136">
        <v>75</v>
      </c>
      <c r="E484" s="136">
        <v>15</v>
      </c>
      <c r="F484" s="136">
        <v>1</v>
      </c>
      <c r="G484" s="136">
        <v>91</v>
      </c>
    </row>
    <row r="485" spans="1:7" ht="28.8" x14ac:dyDescent="0.3">
      <c r="A485" s="136" t="s">
        <v>449</v>
      </c>
      <c r="B485" s="136">
        <v>1</v>
      </c>
      <c r="C485" s="136">
        <v>62</v>
      </c>
      <c r="E485" s="136">
        <v>21</v>
      </c>
      <c r="G485" s="136">
        <v>84</v>
      </c>
    </row>
    <row r="486" spans="1:7" x14ac:dyDescent="0.3">
      <c r="A486" s="136" t="s">
        <v>450</v>
      </c>
      <c r="B486" s="136"/>
      <c r="C486" s="136">
        <v>218</v>
      </c>
      <c r="E486" s="136">
        <v>58</v>
      </c>
      <c r="F486" s="136">
        <v>8</v>
      </c>
      <c r="G486" s="136">
        <v>284</v>
      </c>
    </row>
    <row r="487" spans="1:7" x14ac:dyDescent="0.3">
      <c r="A487" s="136" t="s">
        <v>25</v>
      </c>
      <c r="B487" s="137">
        <f>SUM(B483:B486)</f>
        <v>110</v>
      </c>
      <c r="C487" s="137">
        <f t="shared" ref="C487:F487" si="11">SUM(C483:C486)</f>
        <v>34640</v>
      </c>
      <c r="D487" s="137">
        <f t="shared" si="11"/>
        <v>16</v>
      </c>
      <c r="E487" s="137">
        <f t="shared" si="11"/>
        <v>5905</v>
      </c>
      <c r="F487" s="137">
        <f t="shared" si="11"/>
        <v>837</v>
      </c>
      <c r="G487" s="137">
        <f>SUM(G483:G486)</f>
        <v>41508</v>
      </c>
    </row>
    <row r="488" spans="1:7" x14ac:dyDescent="0.3">
      <c r="A488" s="136"/>
      <c r="B488" s="136"/>
      <c r="C488" s="136"/>
      <c r="D488" s="146"/>
      <c r="E488" s="146"/>
      <c r="F488" s="143"/>
    </row>
    <row r="492" spans="1:7" ht="43.2" x14ac:dyDescent="0.3">
      <c r="A492" s="136" t="s">
        <v>501</v>
      </c>
      <c r="B492" s="136" t="s">
        <v>502</v>
      </c>
      <c r="C492" s="136">
        <v>16</v>
      </c>
      <c r="D492" s="153"/>
      <c r="E492" s="153"/>
      <c r="F492" s="154"/>
    </row>
    <row r="493" spans="1:7" x14ac:dyDescent="0.3">
      <c r="A493" s="136"/>
      <c r="B493" s="136"/>
      <c r="C493" s="136"/>
      <c r="D493" s="136"/>
      <c r="F493" s="142"/>
    </row>
    <row r="494" spans="1:7" ht="28.8" x14ac:dyDescent="0.3">
      <c r="A494" s="136"/>
      <c r="B494" s="136"/>
      <c r="C494" s="136" t="s">
        <v>500</v>
      </c>
      <c r="D494" s="136"/>
      <c r="F494" s="142"/>
    </row>
    <row r="495" spans="1:7" x14ac:dyDescent="0.3">
      <c r="A495" s="136" t="s">
        <v>126</v>
      </c>
      <c r="B495" s="136" t="s">
        <v>479</v>
      </c>
      <c r="C495" s="136" t="s">
        <v>480</v>
      </c>
      <c r="D495" s="136" t="s">
        <v>481</v>
      </c>
      <c r="E495" s="136" t="s">
        <v>482</v>
      </c>
      <c r="F495" s="136" t="s">
        <v>483</v>
      </c>
      <c r="G495" s="136" t="s">
        <v>25</v>
      </c>
    </row>
    <row r="496" spans="1:7" x14ac:dyDescent="0.3">
      <c r="A496" s="136"/>
      <c r="B496" s="136"/>
      <c r="C496" s="136"/>
      <c r="G496" s="142"/>
    </row>
    <row r="497" spans="1:7" x14ac:dyDescent="0.3">
      <c r="A497" s="136" t="s">
        <v>451</v>
      </c>
      <c r="B497" s="136">
        <v>13</v>
      </c>
      <c r="C497" s="145">
        <v>4610</v>
      </c>
      <c r="D497" s="136">
        <v>1</v>
      </c>
      <c r="E497" s="145">
        <v>1258</v>
      </c>
      <c r="F497" s="136">
        <v>132</v>
      </c>
      <c r="G497" s="145">
        <v>6014</v>
      </c>
    </row>
    <row r="498" spans="1:7" x14ac:dyDescent="0.3">
      <c r="A498" s="136" t="s">
        <v>452</v>
      </c>
      <c r="B498" s="136">
        <v>107</v>
      </c>
      <c r="C498" s="145">
        <v>35823</v>
      </c>
      <c r="D498" s="136">
        <v>9</v>
      </c>
      <c r="E498" s="145">
        <v>8805</v>
      </c>
      <c r="F498" s="136">
        <v>912</v>
      </c>
      <c r="G498" s="145">
        <v>45656</v>
      </c>
    </row>
    <row r="499" spans="1:7" ht="28.8" x14ac:dyDescent="0.3">
      <c r="A499" s="136" t="s">
        <v>453</v>
      </c>
      <c r="B499" s="136">
        <v>18</v>
      </c>
      <c r="C499" s="145">
        <v>4008</v>
      </c>
      <c r="E499" s="136">
        <v>891</v>
      </c>
      <c r="F499" s="136">
        <v>106</v>
      </c>
      <c r="G499" s="145">
        <v>5023</v>
      </c>
    </row>
    <row r="500" spans="1:7" ht="28.8" x14ac:dyDescent="0.3">
      <c r="A500" s="136" t="s">
        <v>454</v>
      </c>
      <c r="B500" s="136">
        <v>5</v>
      </c>
      <c r="C500" s="145">
        <v>1172</v>
      </c>
      <c r="E500" s="136">
        <v>277</v>
      </c>
      <c r="F500" s="136">
        <v>24</v>
      </c>
      <c r="G500" s="145">
        <v>1478</v>
      </c>
    </row>
    <row r="501" spans="1:7" x14ac:dyDescent="0.3">
      <c r="A501" s="136" t="s">
        <v>455</v>
      </c>
      <c r="B501" s="136">
        <v>5</v>
      </c>
      <c r="C501" s="145">
        <v>3897</v>
      </c>
      <c r="E501" s="136">
        <v>822</v>
      </c>
      <c r="F501" s="136">
        <v>74</v>
      </c>
      <c r="G501" s="145">
        <v>4798</v>
      </c>
    </row>
    <row r="502" spans="1:7" x14ac:dyDescent="0.3">
      <c r="A502" s="136" t="s">
        <v>456</v>
      </c>
      <c r="B502" s="136">
        <v>18</v>
      </c>
      <c r="C502" s="145">
        <v>4370</v>
      </c>
      <c r="D502" s="136">
        <v>1</v>
      </c>
      <c r="E502" s="145">
        <v>1431</v>
      </c>
      <c r="F502" s="136">
        <v>147</v>
      </c>
      <c r="G502" s="145">
        <v>5967</v>
      </c>
    </row>
    <row r="503" spans="1:7" x14ac:dyDescent="0.3">
      <c r="A503" s="136" t="s">
        <v>457</v>
      </c>
      <c r="B503" s="136">
        <v>10</v>
      </c>
      <c r="C503" s="145">
        <v>2703</v>
      </c>
      <c r="D503" s="136">
        <v>1</v>
      </c>
      <c r="E503" s="136">
        <v>848</v>
      </c>
      <c r="F503" s="136">
        <v>73</v>
      </c>
      <c r="G503" s="145">
        <v>3635</v>
      </c>
    </row>
    <row r="504" spans="1:7" x14ac:dyDescent="0.3">
      <c r="A504" s="136" t="s">
        <v>458</v>
      </c>
      <c r="B504" s="136">
        <v>3</v>
      </c>
      <c r="C504" s="145">
        <v>1384</v>
      </c>
      <c r="E504" s="136">
        <v>494</v>
      </c>
      <c r="F504" s="136">
        <v>28</v>
      </c>
      <c r="G504" s="145">
        <v>1909</v>
      </c>
    </row>
    <row r="505" spans="1:7" x14ac:dyDescent="0.3">
      <c r="A505" s="136" t="s">
        <v>459</v>
      </c>
      <c r="B505" s="136">
        <v>2</v>
      </c>
      <c r="C505" s="145">
        <v>1686</v>
      </c>
      <c r="E505" s="136">
        <v>551</v>
      </c>
      <c r="F505" s="136">
        <v>51</v>
      </c>
      <c r="G505" s="145">
        <v>2290</v>
      </c>
    </row>
    <row r="506" spans="1:7" x14ac:dyDescent="0.3">
      <c r="A506" s="136" t="s">
        <v>460</v>
      </c>
      <c r="B506" s="136">
        <v>5</v>
      </c>
      <c r="C506" s="145">
        <v>2316</v>
      </c>
      <c r="E506" s="136">
        <v>695</v>
      </c>
      <c r="F506" s="136">
        <v>81</v>
      </c>
      <c r="G506" s="145">
        <v>3097</v>
      </c>
    </row>
    <row r="507" spans="1:7" ht="28.8" x14ac:dyDescent="0.3">
      <c r="A507" s="136" t="s">
        <v>461</v>
      </c>
      <c r="B507" s="136">
        <v>4</v>
      </c>
      <c r="C507" s="145">
        <v>1278</v>
      </c>
      <c r="E507" s="136">
        <v>260</v>
      </c>
      <c r="F507" s="136">
        <v>26</v>
      </c>
      <c r="G507" s="145">
        <v>1568</v>
      </c>
    </row>
    <row r="508" spans="1:7" x14ac:dyDescent="0.3">
      <c r="A508" s="136" t="s">
        <v>462</v>
      </c>
      <c r="B508" s="136">
        <v>15</v>
      </c>
      <c r="C508" s="145">
        <v>4075</v>
      </c>
      <c r="D508" s="136">
        <v>3</v>
      </c>
      <c r="E508" s="136">
        <v>910</v>
      </c>
      <c r="F508" s="136">
        <v>132</v>
      </c>
      <c r="G508" s="145">
        <v>5135</v>
      </c>
    </row>
    <row r="509" spans="1:7" x14ac:dyDescent="0.3">
      <c r="A509" s="136" t="s">
        <v>463</v>
      </c>
      <c r="B509" s="136">
        <v>9</v>
      </c>
      <c r="C509" s="145">
        <v>2735</v>
      </c>
      <c r="E509" s="136">
        <v>605</v>
      </c>
      <c r="F509" s="136">
        <v>57</v>
      </c>
      <c r="G509" s="145">
        <v>3406</v>
      </c>
    </row>
    <row r="510" spans="1:7" x14ac:dyDescent="0.3">
      <c r="A510" s="136" t="s">
        <v>464</v>
      </c>
      <c r="B510" s="136">
        <v>4</v>
      </c>
      <c r="C510" s="145">
        <v>1532</v>
      </c>
      <c r="D510" s="136">
        <v>1</v>
      </c>
      <c r="E510" s="136">
        <v>322</v>
      </c>
      <c r="F510" s="136">
        <v>37</v>
      </c>
      <c r="G510" s="145">
        <v>1896</v>
      </c>
    </row>
    <row r="511" spans="1:7" x14ac:dyDescent="0.3">
      <c r="A511" s="136" t="s">
        <v>465</v>
      </c>
      <c r="B511" s="136">
        <v>34</v>
      </c>
      <c r="C511" s="145">
        <v>11662</v>
      </c>
      <c r="D511" s="136">
        <v>6</v>
      </c>
      <c r="E511" s="145">
        <v>2801</v>
      </c>
      <c r="F511" s="136">
        <v>253</v>
      </c>
      <c r="G511" s="145">
        <v>14756</v>
      </c>
    </row>
    <row r="512" spans="1:7" x14ac:dyDescent="0.3">
      <c r="A512" s="136" t="s">
        <v>466</v>
      </c>
      <c r="B512" s="136">
        <v>2</v>
      </c>
      <c r="C512" s="136">
        <v>915</v>
      </c>
      <c r="E512" s="136">
        <v>208</v>
      </c>
      <c r="F512" s="136">
        <v>24</v>
      </c>
      <c r="G512" s="145">
        <v>1149</v>
      </c>
    </row>
    <row r="513" spans="1:7" ht="28.8" x14ac:dyDescent="0.3">
      <c r="A513" s="136" t="s">
        <v>467</v>
      </c>
      <c r="B513" s="136">
        <v>16</v>
      </c>
      <c r="C513" s="145">
        <v>3685</v>
      </c>
      <c r="E513" s="145">
        <v>1109</v>
      </c>
      <c r="F513" s="136">
        <v>141</v>
      </c>
      <c r="G513" s="145">
        <v>4951</v>
      </c>
    </row>
    <row r="514" spans="1:7" ht="28.8" x14ac:dyDescent="0.3">
      <c r="A514" s="136" t="s">
        <v>468</v>
      </c>
      <c r="B514" s="136">
        <v>10</v>
      </c>
      <c r="C514" s="145">
        <v>2256</v>
      </c>
      <c r="D514" s="136">
        <v>1</v>
      </c>
      <c r="E514" s="136">
        <v>614</v>
      </c>
      <c r="F514" s="136">
        <v>62</v>
      </c>
      <c r="G514" s="145">
        <v>2943</v>
      </c>
    </row>
    <row r="515" spans="1:7" x14ac:dyDescent="0.3">
      <c r="A515" s="136" t="s">
        <v>469</v>
      </c>
      <c r="B515" s="136">
        <v>5</v>
      </c>
      <c r="C515" s="145">
        <v>1271</v>
      </c>
      <c r="D515" s="136">
        <v>1</v>
      </c>
      <c r="E515" s="136">
        <v>240</v>
      </c>
      <c r="F515" s="136">
        <v>33</v>
      </c>
      <c r="G515" s="145">
        <v>1550</v>
      </c>
    </row>
    <row r="516" spans="1:7" x14ac:dyDescent="0.3">
      <c r="A516" s="136" t="s">
        <v>470</v>
      </c>
      <c r="B516" s="136">
        <v>11</v>
      </c>
      <c r="C516" s="145">
        <v>3744</v>
      </c>
      <c r="E516" s="136">
        <v>854</v>
      </c>
      <c r="F516" s="136">
        <v>95</v>
      </c>
      <c r="G516" s="145">
        <v>4704</v>
      </c>
    </row>
    <row r="517" spans="1:7" x14ac:dyDescent="0.3">
      <c r="A517" s="136" t="s">
        <v>471</v>
      </c>
      <c r="B517" s="136">
        <v>3</v>
      </c>
      <c r="C517" s="145">
        <v>2785</v>
      </c>
      <c r="D517" s="136">
        <v>1</v>
      </c>
      <c r="E517" s="136">
        <v>811</v>
      </c>
      <c r="F517" s="136">
        <v>75</v>
      </c>
      <c r="G517" s="145">
        <v>3675</v>
      </c>
    </row>
    <row r="518" spans="1:7" x14ac:dyDescent="0.3">
      <c r="A518" s="136" t="s">
        <v>25</v>
      </c>
      <c r="B518" s="137">
        <f>SUM(B497:B517)</f>
        <v>299</v>
      </c>
      <c r="C518" s="137">
        <f t="shared" ref="C518:G518" si="12">SUM(C497:C517)</f>
        <v>97907</v>
      </c>
      <c r="D518" s="137">
        <f t="shared" si="12"/>
        <v>25</v>
      </c>
      <c r="E518" s="137">
        <f t="shared" si="12"/>
        <v>24806</v>
      </c>
      <c r="F518" s="137">
        <f t="shared" si="12"/>
        <v>2563</v>
      </c>
      <c r="G518" s="137">
        <f t="shared" si="12"/>
        <v>125600</v>
      </c>
    </row>
    <row r="519" spans="1:7" x14ac:dyDescent="0.3">
      <c r="A519" s="136"/>
      <c r="B519" s="136"/>
      <c r="C519" s="136"/>
      <c r="D519" s="146"/>
      <c r="E519" s="146"/>
      <c r="F519" s="146"/>
      <c r="G519" s="143"/>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03039-2ED7-4A87-BED5-62F25767226C}">
  <sheetPr>
    <tabColor rgb="FF00B0F0"/>
  </sheetPr>
  <dimension ref="A2:W41"/>
  <sheetViews>
    <sheetView workbookViewId="0"/>
  </sheetViews>
  <sheetFormatPr baseColWidth="10" defaultColWidth="11.44140625" defaultRowHeight="14.4" x14ac:dyDescent="0.3"/>
  <cols>
    <col min="1" max="1" width="7.5546875" style="7" customWidth="1"/>
    <col min="2" max="2" width="11.44140625" style="7"/>
    <col min="3" max="3" width="18.6640625" style="7" bestFit="1" customWidth="1"/>
    <col min="4" max="5" width="11.33203125" style="7" customWidth="1"/>
    <col min="6" max="6" width="11" style="7" customWidth="1"/>
    <col min="7" max="8" width="10.6640625" style="7" customWidth="1"/>
    <col min="9" max="9" width="18.6640625" style="7" bestFit="1" customWidth="1"/>
    <col min="10" max="10" width="9.5546875" style="92" customWidth="1"/>
    <col min="11" max="11" width="11.33203125" style="92" customWidth="1"/>
    <col min="12" max="14" width="11.44140625" style="7"/>
    <col min="15" max="15" width="18.6640625" style="7" bestFit="1" customWidth="1"/>
    <col min="16" max="22" width="11.44140625" style="7"/>
    <col min="23" max="23" width="14.44140625" style="7" bestFit="1" customWidth="1"/>
    <col min="24" max="16384" width="11.44140625" style="7"/>
  </cols>
  <sheetData>
    <row r="2" spans="1:18" ht="23.4" x14ac:dyDescent="0.3">
      <c r="B2" s="1" t="s">
        <v>67</v>
      </c>
      <c r="G2" s="92"/>
      <c r="J2" s="7"/>
    </row>
    <row r="3" spans="1:18" ht="23.4" x14ac:dyDescent="0.3">
      <c r="B3" s="1"/>
      <c r="G3" s="92"/>
      <c r="J3" s="7"/>
    </row>
    <row r="4" spans="1:18" ht="41.25" customHeight="1" x14ac:dyDescent="0.3">
      <c r="B4" s="668" t="s">
        <v>534</v>
      </c>
      <c r="C4" s="668"/>
      <c r="D4" s="668"/>
      <c r="E4" s="668"/>
      <c r="F4" s="668"/>
      <c r="G4" s="92"/>
      <c r="H4" s="668" t="s">
        <v>535</v>
      </c>
      <c r="I4" s="668"/>
      <c r="J4" s="668"/>
      <c r="K4" s="668"/>
      <c r="L4" s="668"/>
      <c r="N4" s="668" t="s">
        <v>536</v>
      </c>
      <c r="O4" s="668"/>
      <c r="P4" s="668"/>
      <c r="Q4" s="668"/>
      <c r="R4" s="668"/>
    </row>
    <row r="5" spans="1:18" x14ac:dyDescent="0.3">
      <c r="B5" s="3" t="s">
        <v>504</v>
      </c>
      <c r="C5" s="9"/>
      <c r="D5" s="9"/>
      <c r="E5" s="9"/>
      <c r="F5" s="9"/>
      <c r="H5" s="3" t="s">
        <v>504</v>
      </c>
      <c r="I5" s="9"/>
      <c r="J5" s="9"/>
      <c r="K5" s="9"/>
      <c r="L5" s="9"/>
      <c r="N5" s="3" t="s">
        <v>504</v>
      </c>
      <c r="O5" s="9"/>
      <c r="P5" s="9"/>
      <c r="Q5" s="9"/>
      <c r="R5" s="9"/>
    </row>
    <row r="6" spans="1:18" x14ac:dyDescent="0.3">
      <c r="B6" s="3"/>
      <c r="C6" s="9"/>
      <c r="D6" s="9"/>
      <c r="E6" s="9"/>
      <c r="F6" s="9"/>
      <c r="H6" s="15"/>
      <c r="I6" s="9"/>
      <c r="J6" s="9"/>
      <c r="K6" s="9"/>
      <c r="L6" s="9"/>
      <c r="N6" s="15"/>
      <c r="O6" s="9"/>
      <c r="P6" s="9"/>
      <c r="Q6" s="9"/>
      <c r="R6" s="9"/>
    </row>
    <row r="7" spans="1:18" x14ac:dyDescent="0.3">
      <c r="B7" s="672" t="s">
        <v>72</v>
      </c>
      <c r="C7" s="192" t="s">
        <v>472</v>
      </c>
      <c r="D7" s="192" t="s">
        <v>73</v>
      </c>
      <c r="E7" s="192" t="s">
        <v>74</v>
      </c>
      <c r="F7" s="147" t="s">
        <v>75</v>
      </c>
      <c r="H7" s="672" t="s">
        <v>72</v>
      </c>
      <c r="I7" s="192" t="s">
        <v>472</v>
      </c>
      <c r="J7" s="192" t="s">
        <v>73</v>
      </c>
      <c r="K7" s="192" t="s">
        <v>74</v>
      </c>
      <c r="L7" s="147" t="s">
        <v>75</v>
      </c>
      <c r="N7" s="672" t="s">
        <v>72</v>
      </c>
      <c r="O7" s="192" t="s">
        <v>472</v>
      </c>
      <c r="P7" s="192" t="s">
        <v>73</v>
      </c>
      <c r="Q7" s="192" t="s">
        <v>74</v>
      </c>
      <c r="R7" s="147" t="s">
        <v>75</v>
      </c>
    </row>
    <row r="8" spans="1:18" x14ac:dyDescent="0.3">
      <c r="B8" s="672"/>
      <c r="C8" s="149">
        <v>44835</v>
      </c>
      <c r="D8" s="87">
        <v>26497</v>
      </c>
      <c r="E8" s="87">
        <v>23095</v>
      </c>
      <c r="F8" s="150">
        <f t="shared" ref="F8:F10" si="0">SUM(D8:E8)</f>
        <v>49592</v>
      </c>
      <c r="H8" s="672"/>
      <c r="I8" s="149">
        <v>44835</v>
      </c>
      <c r="J8" s="87">
        <v>18824</v>
      </c>
      <c r="K8" s="87">
        <v>15337</v>
      </c>
      <c r="L8" s="150">
        <f t="shared" ref="L8:L11" si="1">SUM(J8:K8)</f>
        <v>34161</v>
      </c>
      <c r="N8" s="672"/>
      <c r="O8" s="149">
        <v>44835</v>
      </c>
      <c r="P8" s="87">
        <v>4420</v>
      </c>
      <c r="Q8" s="87">
        <v>4711</v>
      </c>
      <c r="R8" s="150">
        <f t="shared" ref="R8:R11" si="2">SUM(P8:Q8)</f>
        <v>9131</v>
      </c>
    </row>
    <row r="9" spans="1:18" x14ac:dyDescent="0.3">
      <c r="B9" s="672"/>
      <c r="C9" s="149">
        <v>44866</v>
      </c>
      <c r="D9" s="87">
        <v>25410</v>
      </c>
      <c r="E9" s="87">
        <v>22601</v>
      </c>
      <c r="F9" s="150">
        <f t="shared" si="0"/>
        <v>48011</v>
      </c>
      <c r="H9" s="672"/>
      <c r="I9" s="149">
        <v>44866</v>
      </c>
      <c r="J9" s="87">
        <v>12715</v>
      </c>
      <c r="K9" s="87">
        <v>11825</v>
      </c>
      <c r="L9" s="150">
        <f t="shared" si="1"/>
        <v>24540</v>
      </c>
      <c r="N9" s="672"/>
      <c r="O9" s="149">
        <v>44866</v>
      </c>
      <c r="P9" s="87">
        <v>3462</v>
      </c>
      <c r="Q9" s="87">
        <v>4015</v>
      </c>
      <c r="R9" s="150">
        <f t="shared" si="2"/>
        <v>7477</v>
      </c>
    </row>
    <row r="10" spans="1:18" x14ac:dyDescent="0.3">
      <c r="B10" s="672"/>
      <c r="C10" s="149">
        <v>44896</v>
      </c>
      <c r="D10" s="87">
        <v>20337</v>
      </c>
      <c r="E10" s="87">
        <v>18577</v>
      </c>
      <c r="F10" s="150">
        <f t="shared" si="0"/>
        <v>38914</v>
      </c>
      <c r="H10" s="672"/>
      <c r="I10" s="149">
        <v>44896</v>
      </c>
      <c r="J10" s="87">
        <v>6609</v>
      </c>
      <c r="K10" s="87">
        <v>5547</v>
      </c>
      <c r="L10" s="150">
        <f t="shared" si="1"/>
        <v>12156</v>
      </c>
      <c r="N10" s="672"/>
      <c r="O10" s="149">
        <v>44896</v>
      </c>
      <c r="P10" s="87">
        <v>19</v>
      </c>
      <c r="Q10" s="87">
        <v>29</v>
      </c>
      <c r="R10" s="150">
        <f t="shared" si="2"/>
        <v>48</v>
      </c>
    </row>
    <row r="11" spans="1:18" x14ac:dyDescent="0.3">
      <c r="B11" s="672"/>
      <c r="C11" s="148" t="s">
        <v>473</v>
      </c>
      <c r="D11" s="87">
        <f>SUM(D8:D10)</f>
        <v>72244</v>
      </c>
      <c r="E11" s="87">
        <f>SUM(E8:E10)</f>
        <v>64273</v>
      </c>
      <c r="F11" s="150">
        <f>SUM(D11:E11)</f>
        <v>136517</v>
      </c>
      <c r="H11" s="672"/>
      <c r="I11" s="148" t="s">
        <v>473</v>
      </c>
      <c r="J11" s="87">
        <f>SUM(J8:J10)</f>
        <v>38148</v>
      </c>
      <c r="K11" s="87">
        <f>SUM(K8:K10)</f>
        <v>32709</v>
      </c>
      <c r="L11" s="150">
        <f t="shared" si="1"/>
        <v>70857</v>
      </c>
      <c r="N11" s="672"/>
      <c r="O11" s="148" t="s">
        <v>473</v>
      </c>
      <c r="P11" s="87">
        <f>SUM(P8:P10)</f>
        <v>7901</v>
      </c>
      <c r="Q11" s="87">
        <f>SUM(Q8:Q10)</f>
        <v>8755</v>
      </c>
      <c r="R11" s="150">
        <f t="shared" si="2"/>
        <v>16656</v>
      </c>
    </row>
    <row r="15" spans="1:18" ht="39" customHeight="1" x14ac:dyDescent="0.3">
      <c r="B15" s="668" t="s">
        <v>68</v>
      </c>
      <c r="C15" s="668"/>
      <c r="D15" s="668"/>
      <c r="E15" s="668"/>
      <c r="F15" s="668"/>
      <c r="G15" s="9"/>
      <c r="H15" s="668" t="s">
        <v>69</v>
      </c>
      <c r="I15" s="668"/>
      <c r="J15" s="668"/>
      <c r="K15" s="668"/>
      <c r="L15" s="668"/>
      <c r="N15" s="668" t="s">
        <v>70</v>
      </c>
      <c r="O15" s="668"/>
      <c r="P15" s="668"/>
      <c r="Q15" s="668"/>
      <c r="R15" s="668"/>
    </row>
    <row r="16" spans="1:18" x14ac:dyDescent="0.3">
      <c r="A16" s="10"/>
      <c r="B16" s="3" t="s">
        <v>71</v>
      </c>
      <c r="C16" s="9"/>
      <c r="D16" s="9"/>
      <c r="E16" s="9"/>
      <c r="F16" s="9"/>
      <c r="G16" s="10"/>
      <c r="H16" s="15" t="s">
        <v>71</v>
      </c>
      <c r="I16" s="9"/>
      <c r="J16" s="9"/>
      <c r="K16" s="9"/>
      <c r="L16" s="9"/>
      <c r="N16" s="15" t="s">
        <v>71</v>
      </c>
      <c r="O16" s="9"/>
      <c r="P16" s="9"/>
      <c r="Q16" s="9"/>
      <c r="R16" s="9"/>
    </row>
    <row r="17" spans="1:18" ht="15" thickBot="1" x14ac:dyDescent="0.35">
      <c r="A17" s="10"/>
      <c r="B17" s="88"/>
      <c r="C17" s="10"/>
      <c r="D17" s="93"/>
      <c r="E17" s="93"/>
      <c r="F17" s="10"/>
      <c r="G17" s="10"/>
      <c r="I17" s="10"/>
      <c r="J17" s="93"/>
      <c r="K17" s="93"/>
      <c r="L17" s="10"/>
    </row>
    <row r="18" spans="1:18" ht="15" thickBot="1" x14ac:dyDescent="0.35">
      <c r="B18" s="669" t="s">
        <v>72</v>
      </c>
      <c r="C18" s="94" t="s">
        <v>57</v>
      </c>
      <c r="D18" s="95" t="s">
        <v>73</v>
      </c>
      <c r="E18" s="96" t="s">
        <v>74</v>
      </c>
      <c r="F18" s="97" t="s">
        <v>75</v>
      </c>
      <c r="G18" s="10"/>
      <c r="H18" s="669" t="s">
        <v>72</v>
      </c>
      <c r="I18" s="98" t="s">
        <v>57</v>
      </c>
      <c r="J18" s="95" t="s">
        <v>73</v>
      </c>
      <c r="K18" s="96" t="s">
        <v>74</v>
      </c>
      <c r="L18" s="97" t="s">
        <v>75</v>
      </c>
      <c r="N18" s="669" t="s">
        <v>72</v>
      </c>
      <c r="O18" s="99" t="s">
        <v>57</v>
      </c>
      <c r="P18" s="100" t="s">
        <v>73</v>
      </c>
      <c r="Q18" s="101" t="s">
        <v>74</v>
      </c>
      <c r="R18" s="102" t="s">
        <v>75</v>
      </c>
    </row>
    <row r="19" spans="1:18" x14ac:dyDescent="0.3">
      <c r="B19" s="670"/>
      <c r="C19" s="103">
        <v>2008</v>
      </c>
      <c r="D19" s="104">
        <v>107640</v>
      </c>
      <c r="E19" s="105">
        <v>31722</v>
      </c>
      <c r="F19" s="106">
        <f t="shared" ref="F19:F25" si="3">SUM(D19:E19)</f>
        <v>139362</v>
      </c>
      <c r="G19" s="10"/>
      <c r="H19" s="670"/>
      <c r="I19" s="107">
        <v>2008</v>
      </c>
      <c r="J19" s="104">
        <v>88629</v>
      </c>
      <c r="K19" s="105">
        <v>26452</v>
      </c>
      <c r="L19" s="106">
        <f>SUM(J19:K19)</f>
        <v>115081</v>
      </c>
      <c r="N19" s="670"/>
      <c r="O19" s="108">
        <v>2008</v>
      </c>
      <c r="P19" s="109">
        <v>18804</v>
      </c>
      <c r="Q19" s="110">
        <v>5186</v>
      </c>
      <c r="R19" s="111">
        <v>23990</v>
      </c>
    </row>
    <row r="20" spans="1:18" x14ac:dyDescent="0.3">
      <c r="B20" s="670"/>
      <c r="C20" s="112">
        <v>2009</v>
      </c>
      <c r="D20" s="113">
        <v>256079</v>
      </c>
      <c r="E20" s="114">
        <v>148361</v>
      </c>
      <c r="F20" s="115">
        <f t="shared" si="3"/>
        <v>404440</v>
      </c>
      <c r="G20" s="10"/>
      <c r="H20" s="670"/>
      <c r="I20" s="116">
        <v>2009</v>
      </c>
      <c r="J20" s="113">
        <v>225147</v>
      </c>
      <c r="K20" s="114">
        <v>140811</v>
      </c>
      <c r="L20" s="115">
        <f t="shared" ref="L20:L32" si="4">SUM(J20:K20)</f>
        <v>365958</v>
      </c>
      <c r="N20" s="670"/>
      <c r="O20" s="116">
        <v>2009</v>
      </c>
      <c r="P20" s="113">
        <v>30542</v>
      </c>
      <c r="Q20" s="117">
        <v>7415</v>
      </c>
      <c r="R20" s="115">
        <v>37957</v>
      </c>
    </row>
    <row r="21" spans="1:18" x14ac:dyDescent="0.3">
      <c r="B21" s="670"/>
      <c r="C21" s="112">
        <v>2010</v>
      </c>
      <c r="D21" s="113">
        <v>152798</v>
      </c>
      <c r="E21" s="114">
        <v>92877</v>
      </c>
      <c r="F21" s="115">
        <f t="shared" si="3"/>
        <v>245675</v>
      </c>
      <c r="G21" s="10"/>
      <c r="H21" s="670"/>
      <c r="I21" s="116">
        <v>2010</v>
      </c>
      <c r="J21" s="113">
        <v>119671</v>
      </c>
      <c r="K21" s="114">
        <v>77499</v>
      </c>
      <c r="L21" s="115">
        <f t="shared" si="4"/>
        <v>197170</v>
      </c>
      <c r="N21" s="670"/>
      <c r="O21" s="116">
        <v>2010</v>
      </c>
      <c r="P21" s="113">
        <v>32361</v>
      </c>
      <c r="Q21" s="117">
        <v>14916</v>
      </c>
      <c r="R21" s="115">
        <v>47277</v>
      </c>
    </row>
    <row r="22" spans="1:18" x14ac:dyDescent="0.3">
      <c r="B22" s="670"/>
      <c r="C22" s="112">
        <v>2011</v>
      </c>
      <c r="D22" s="113">
        <v>123376</v>
      </c>
      <c r="E22" s="114">
        <v>71415</v>
      </c>
      <c r="F22" s="115">
        <f t="shared" si="3"/>
        <v>194791</v>
      </c>
      <c r="G22" s="10"/>
      <c r="H22" s="670"/>
      <c r="I22" s="116">
        <v>2011</v>
      </c>
      <c r="J22" s="113">
        <v>84838</v>
      </c>
      <c r="K22" s="114">
        <v>54466</v>
      </c>
      <c r="L22" s="115">
        <f t="shared" si="4"/>
        <v>139304</v>
      </c>
      <c r="N22" s="670"/>
      <c r="O22" s="116">
        <v>2011</v>
      </c>
      <c r="P22" s="113">
        <v>37699</v>
      </c>
      <c r="Q22" s="117">
        <v>16497</v>
      </c>
      <c r="R22" s="115">
        <v>54196</v>
      </c>
    </row>
    <row r="23" spans="1:18" x14ac:dyDescent="0.3">
      <c r="B23" s="670"/>
      <c r="C23" s="112">
        <v>2012</v>
      </c>
      <c r="D23" s="113">
        <v>118771</v>
      </c>
      <c r="E23" s="114">
        <v>73499</v>
      </c>
      <c r="F23" s="115">
        <f t="shared" si="3"/>
        <v>192270</v>
      </c>
      <c r="G23" s="10"/>
      <c r="H23" s="670"/>
      <c r="I23" s="116">
        <v>2012</v>
      </c>
      <c r="J23" s="113">
        <v>95751</v>
      </c>
      <c r="K23" s="114">
        <v>64376</v>
      </c>
      <c r="L23" s="115">
        <f t="shared" si="4"/>
        <v>160127</v>
      </c>
      <c r="N23" s="670"/>
      <c r="O23" s="116">
        <v>2012</v>
      </c>
      <c r="P23" s="113">
        <v>22288</v>
      </c>
      <c r="Q23" s="117">
        <v>8812</v>
      </c>
      <c r="R23" s="115">
        <v>31100</v>
      </c>
    </row>
    <row r="24" spans="1:18" x14ac:dyDescent="0.3">
      <c r="B24" s="670"/>
      <c r="C24" s="112">
        <v>2013</v>
      </c>
      <c r="D24" s="113">
        <v>82046</v>
      </c>
      <c r="E24" s="114">
        <v>51988</v>
      </c>
      <c r="F24" s="115">
        <f t="shared" si="3"/>
        <v>134034</v>
      </c>
      <c r="G24" s="10"/>
      <c r="H24" s="670"/>
      <c r="I24" s="116">
        <v>2013</v>
      </c>
      <c r="J24" s="113">
        <v>65748</v>
      </c>
      <c r="K24" s="114">
        <v>44360</v>
      </c>
      <c r="L24" s="115">
        <f t="shared" si="4"/>
        <v>110108</v>
      </c>
      <c r="N24" s="670"/>
      <c r="O24" s="116">
        <v>2013</v>
      </c>
      <c r="P24" s="113">
        <v>15792</v>
      </c>
      <c r="Q24" s="117">
        <v>7374</v>
      </c>
      <c r="R24" s="115">
        <v>23166</v>
      </c>
    </row>
    <row r="25" spans="1:18" x14ac:dyDescent="0.3">
      <c r="B25" s="670"/>
      <c r="C25" s="112">
        <v>2014</v>
      </c>
      <c r="D25" s="113">
        <v>92858</v>
      </c>
      <c r="E25" s="114">
        <v>58706</v>
      </c>
      <c r="F25" s="115">
        <f t="shared" si="3"/>
        <v>151564</v>
      </c>
      <c r="G25" s="10"/>
      <c r="H25" s="670"/>
      <c r="I25" s="116">
        <v>2014</v>
      </c>
      <c r="J25" s="113">
        <v>70004</v>
      </c>
      <c r="K25" s="114">
        <v>47881</v>
      </c>
      <c r="L25" s="115">
        <f t="shared" si="4"/>
        <v>117885</v>
      </c>
      <c r="N25" s="670"/>
      <c r="O25" s="116">
        <v>2014</v>
      </c>
      <c r="P25" s="113">
        <v>22698</v>
      </c>
      <c r="Q25" s="117">
        <v>10710</v>
      </c>
      <c r="R25" s="115">
        <v>33408</v>
      </c>
    </row>
    <row r="26" spans="1:18" x14ac:dyDescent="0.3">
      <c r="B26" s="670"/>
      <c r="C26" s="112">
        <v>2015</v>
      </c>
      <c r="D26" s="113">
        <v>86238</v>
      </c>
      <c r="E26" s="114">
        <v>54740</v>
      </c>
      <c r="F26" s="115">
        <f>SUM(D26:E26)</f>
        <v>140978</v>
      </c>
      <c r="G26" s="10"/>
      <c r="H26" s="670"/>
      <c r="I26" s="116">
        <v>2015</v>
      </c>
      <c r="J26" s="113">
        <v>65990</v>
      </c>
      <c r="K26" s="114">
        <v>45355</v>
      </c>
      <c r="L26" s="115">
        <f t="shared" si="4"/>
        <v>111345</v>
      </c>
      <c r="N26" s="670"/>
      <c r="O26" s="116">
        <v>2015</v>
      </c>
      <c r="P26" s="113">
        <v>20102</v>
      </c>
      <c r="Q26" s="117">
        <v>9307</v>
      </c>
      <c r="R26" s="115">
        <v>29409</v>
      </c>
    </row>
    <row r="27" spans="1:18" x14ac:dyDescent="0.3">
      <c r="B27" s="670"/>
      <c r="C27" s="112">
        <v>2016</v>
      </c>
      <c r="D27" s="113">
        <v>86383</v>
      </c>
      <c r="E27" s="114">
        <v>52405</v>
      </c>
      <c r="F27" s="115">
        <f t="shared" ref="F27:F33" si="5">SUM(D27:E27)</f>
        <v>138788</v>
      </c>
      <c r="G27" s="10"/>
      <c r="H27" s="670"/>
      <c r="I27" s="116">
        <v>2016</v>
      </c>
      <c r="J27" s="113">
        <v>64506</v>
      </c>
      <c r="K27" s="114">
        <v>42193</v>
      </c>
      <c r="L27" s="115">
        <f t="shared" si="4"/>
        <v>106699</v>
      </c>
      <c r="N27" s="670"/>
      <c r="O27" s="116">
        <v>2016</v>
      </c>
      <c r="P27" s="113">
        <v>21719</v>
      </c>
      <c r="Q27" s="117">
        <v>10118</v>
      </c>
      <c r="R27" s="115">
        <v>31837</v>
      </c>
    </row>
    <row r="28" spans="1:18" x14ac:dyDescent="0.3">
      <c r="B28" s="670"/>
      <c r="C28" s="112">
        <v>2017</v>
      </c>
      <c r="D28" s="113">
        <v>95362</v>
      </c>
      <c r="E28" s="114">
        <v>61704</v>
      </c>
      <c r="F28" s="115">
        <f t="shared" si="5"/>
        <v>157066</v>
      </c>
      <c r="G28" s="10"/>
      <c r="H28" s="670"/>
      <c r="I28" s="116">
        <v>2017</v>
      </c>
      <c r="J28" s="113">
        <v>72374</v>
      </c>
      <c r="K28" s="114">
        <v>50736</v>
      </c>
      <c r="L28" s="115">
        <f t="shared" si="4"/>
        <v>123110</v>
      </c>
      <c r="N28" s="670"/>
      <c r="O28" s="116">
        <v>2017</v>
      </c>
      <c r="P28" s="113">
        <v>22804</v>
      </c>
      <c r="Q28" s="117">
        <v>10855</v>
      </c>
      <c r="R28" s="115">
        <v>33659</v>
      </c>
    </row>
    <row r="29" spans="1:18" x14ac:dyDescent="0.3">
      <c r="B29" s="670"/>
      <c r="C29" s="112">
        <v>2018</v>
      </c>
      <c r="D29" s="113">
        <v>107375</v>
      </c>
      <c r="E29" s="114">
        <v>71026</v>
      </c>
      <c r="F29" s="115">
        <f t="shared" si="5"/>
        <v>178401</v>
      </c>
      <c r="G29" s="10"/>
      <c r="H29" s="670"/>
      <c r="I29" s="116">
        <v>2018</v>
      </c>
      <c r="J29" s="113">
        <v>91770</v>
      </c>
      <c r="K29" s="114">
        <v>65379</v>
      </c>
      <c r="L29" s="115">
        <f t="shared" si="4"/>
        <v>157149</v>
      </c>
      <c r="N29" s="670"/>
      <c r="O29" s="116">
        <v>2018</v>
      </c>
      <c r="P29" s="113">
        <v>15382</v>
      </c>
      <c r="Q29" s="117">
        <v>5540</v>
      </c>
      <c r="R29" s="115">
        <v>20922</v>
      </c>
    </row>
    <row r="30" spans="1:18" x14ac:dyDescent="0.3">
      <c r="B30" s="670"/>
      <c r="C30" s="112">
        <v>2019</v>
      </c>
      <c r="D30" s="113">
        <v>98722</v>
      </c>
      <c r="E30" s="114">
        <v>66590</v>
      </c>
      <c r="F30" s="115">
        <f t="shared" si="5"/>
        <v>165312</v>
      </c>
      <c r="G30" s="10"/>
      <c r="H30" s="670"/>
      <c r="I30" s="116">
        <v>2019</v>
      </c>
      <c r="J30" s="113">
        <v>83709</v>
      </c>
      <c r="K30" s="114">
        <v>61500</v>
      </c>
      <c r="L30" s="115">
        <f t="shared" si="4"/>
        <v>145209</v>
      </c>
      <c r="N30" s="670"/>
      <c r="O30" s="116">
        <v>2019</v>
      </c>
      <c r="P30" s="113">
        <v>14748</v>
      </c>
      <c r="Q30" s="117">
        <v>4976</v>
      </c>
      <c r="R30" s="115">
        <v>19724</v>
      </c>
    </row>
    <row r="31" spans="1:18" x14ac:dyDescent="0.3">
      <c r="B31" s="670"/>
      <c r="C31" s="112">
        <v>2020</v>
      </c>
      <c r="D31" s="113">
        <v>126382</v>
      </c>
      <c r="E31" s="114">
        <v>93427</v>
      </c>
      <c r="F31" s="115">
        <f t="shared" si="5"/>
        <v>219809</v>
      </c>
      <c r="G31" s="10"/>
      <c r="H31" s="670"/>
      <c r="I31" s="116">
        <v>2020</v>
      </c>
      <c r="J31" s="113">
        <v>107846</v>
      </c>
      <c r="K31" s="114">
        <v>85846</v>
      </c>
      <c r="L31" s="115">
        <f t="shared" si="4"/>
        <v>193692</v>
      </c>
      <c r="N31" s="670"/>
      <c r="O31" s="116">
        <v>2020</v>
      </c>
      <c r="P31" s="113">
        <v>18220</v>
      </c>
      <c r="Q31" s="117">
        <v>7384</v>
      </c>
      <c r="R31" s="115">
        <v>25604</v>
      </c>
    </row>
    <row r="32" spans="1:18" x14ac:dyDescent="0.3">
      <c r="B32" s="670"/>
      <c r="C32" s="112">
        <v>2021</v>
      </c>
      <c r="D32" s="113">
        <v>165351</v>
      </c>
      <c r="E32" s="114">
        <v>114859</v>
      </c>
      <c r="F32" s="115">
        <f t="shared" si="5"/>
        <v>280210</v>
      </c>
      <c r="G32" s="10"/>
      <c r="H32" s="670"/>
      <c r="I32" s="116">
        <v>2021</v>
      </c>
      <c r="J32" s="113">
        <v>133904</v>
      </c>
      <c r="K32" s="114">
        <v>103140</v>
      </c>
      <c r="L32" s="115">
        <f t="shared" si="4"/>
        <v>237044</v>
      </c>
      <c r="N32" s="670"/>
      <c r="O32" s="116">
        <v>2021</v>
      </c>
      <c r="P32" s="113">
        <v>30908</v>
      </c>
      <c r="Q32" s="117">
        <v>11467</v>
      </c>
      <c r="R32" s="115">
        <v>42375</v>
      </c>
    </row>
    <row r="33" spans="1:23" ht="15" thickBot="1" x14ac:dyDescent="0.35">
      <c r="B33" s="670"/>
      <c r="C33" s="118">
        <v>2022</v>
      </c>
      <c r="D33" s="119">
        <v>331479</v>
      </c>
      <c r="E33" s="120">
        <v>322108</v>
      </c>
      <c r="F33" s="121">
        <f t="shared" si="5"/>
        <v>653587</v>
      </c>
      <c r="G33" s="10"/>
      <c r="H33" s="670"/>
      <c r="I33" s="122">
        <v>2022</v>
      </c>
      <c r="J33" s="119">
        <v>242068</v>
      </c>
      <c r="K33" s="120">
        <v>240971</v>
      </c>
      <c r="L33" s="121">
        <f>SUM(J33:K33)</f>
        <v>483039</v>
      </c>
      <c r="N33" s="670"/>
      <c r="O33" s="116">
        <v>2022</v>
      </c>
      <c r="P33" s="113">
        <v>50840</v>
      </c>
      <c r="Q33" s="117">
        <v>52551</v>
      </c>
      <c r="R33" s="115">
        <v>103391</v>
      </c>
    </row>
    <row r="34" spans="1:23" ht="15" thickBot="1" x14ac:dyDescent="0.35">
      <c r="A34" s="123"/>
      <c r="B34" s="671"/>
      <c r="C34" s="122" t="s">
        <v>25</v>
      </c>
      <c r="D34" s="119">
        <f>SUM(D19:D33)</f>
        <v>2030860</v>
      </c>
      <c r="E34" s="124">
        <f>SUM(E19:E33)</f>
        <v>1365427</v>
      </c>
      <c r="F34" s="121">
        <f t="shared" ref="F34" si="6">SUM(F19:F33)</f>
        <v>3396287</v>
      </c>
      <c r="G34" s="10"/>
      <c r="H34" s="671"/>
      <c r="I34" s="122" t="s">
        <v>25</v>
      </c>
      <c r="J34" s="119">
        <f>SUM(J19:J33)</f>
        <v>1611955</v>
      </c>
      <c r="K34" s="124">
        <f>SUM(K19:K33)</f>
        <v>1150965</v>
      </c>
      <c r="L34" s="121">
        <f t="shared" ref="L34" si="7">SUM(L19:L33)</f>
        <v>2762920</v>
      </c>
      <c r="M34" s="5"/>
      <c r="N34" s="671"/>
      <c r="O34" s="122" t="s">
        <v>25</v>
      </c>
      <c r="P34" s="119">
        <f>SUM(P19:P33)</f>
        <v>374907</v>
      </c>
      <c r="Q34" s="124">
        <f t="shared" ref="Q34:R34" si="8">SUM(Q19:Q33)</f>
        <v>183108</v>
      </c>
      <c r="R34" s="121">
        <f t="shared" si="8"/>
        <v>558015</v>
      </c>
    </row>
    <row r="35" spans="1:23" x14ac:dyDescent="0.3">
      <c r="B35" s="5"/>
      <c r="G35" s="10"/>
      <c r="H35" s="10"/>
      <c r="M35" s="14"/>
    </row>
    <row r="36" spans="1:23" ht="18" customHeight="1" x14ac:dyDescent="0.3">
      <c r="B36" s="5" t="s">
        <v>17</v>
      </c>
      <c r="T36" s="667"/>
      <c r="U36" s="667"/>
      <c r="V36" s="667"/>
      <c r="W36" s="667"/>
    </row>
    <row r="37" spans="1:23" ht="14.4" customHeight="1" x14ac:dyDescent="0.3">
      <c r="B37" s="598" t="s">
        <v>76</v>
      </c>
      <c r="C37" s="598"/>
      <c r="D37" s="598"/>
      <c r="E37" s="598"/>
      <c r="F37" s="598"/>
      <c r="G37" s="598"/>
      <c r="H37" s="598"/>
      <c r="I37" s="598"/>
      <c r="J37" s="598"/>
      <c r="K37" s="598"/>
      <c r="L37" s="598"/>
      <c r="M37" s="598"/>
      <c r="N37" s="598"/>
      <c r="O37" s="598"/>
      <c r="P37" s="598"/>
      <c r="Q37" s="598"/>
      <c r="R37" s="598"/>
      <c r="T37" s="667"/>
      <c r="U37" s="667"/>
      <c r="V37" s="667"/>
      <c r="W37" s="667"/>
    </row>
    <row r="38" spans="1:23" x14ac:dyDescent="0.3">
      <c r="B38" s="598"/>
      <c r="C38" s="598"/>
      <c r="D38" s="598"/>
      <c r="E38" s="598"/>
      <c r="F38" s="598"/>
      <c r="G38" s="598"/>
      <c r="H38" s="598"/>
      <c r="I38" s="598"/>
      <c r="J38" s="598"/>
      <c r="K38" s="598"/>
      <c r="L38" s="598"/>
      <c r="M38" s="598"/>
      <c r="N38" s="598"/>
      <c r="O38" s="598"/>
      <c r="P38" s="598"/>
      <c r="Q38" s="598"/>
      <c r="R38" s="598"/>
      <c r="T38" s="667"/>
      <c r="U38" s="667"/>
      <c r="V38" s="667"/>
      <c r="W38" s="667"/>
    </row>
    <row r="39" spans="1:23" x14ac:dyDescent="0.3">
      <c r="B39" s="598"/>
      <c r="C39" s="598"/>
      <c r="D39" s="598"/>
      <c r="E39" s="598"/>
      <c r="F39" s="598"/>
      <c r="G39" s="598"/>
      <c r="H39" s="598"/>
      <c r="I39" s="598"/>
      <c r="J39" s="598"/>
      <c r="K39" s="598"/>
      <c r="L39" s="598"/>
      <c r="M39" s="598"/>
      <c r="N39" s="598"/>
      <c r="O39" s="598"/>
      <c r="P39" s="598"/>
      <c r="Q39" s="598"/>
      <c r="R39" s="598"/>
      <c r="T39" s="667"/>
      <c r="U39" s="667"/>
      <c r="V39" s="667"/>
      <c r="W39" s="667"/>
    </row>
    <row r="40" spans="1:23" x14ac:dyDescent="0.3">
      <c r="B40" s="598"/>
      <c r="C40" s="598"/>
      <c r="D40" s="598"/>
      <c r="E40" s="598"/>
      <c r="F40" s="598"/>
      <c r="G40" s="598"/>
      <c r="H40" s="598"/>
      <c r="I40" s="598"/>
      <c r="J40" s="598"/>
      <c r="K40" s="598"/>
      <c r="L40" s="598"/>
      <c r="M40" s="598"/>
      <c r="N40" s="598"/>
      <c r="O40" s="598"/>
      <c r="P40" s="598"/>
      <c r="Q40" s="598"/>
      <c r="R40" s="598"/>
    </row>
    <row r="41" spans="1:23" x14ac:dyDescent="0.3">
      <c r="B41" s="598"/>
      <c r="C41" s="598"/>
      <c r="D41" s="598"/>
      <c r="E41" s="598"/>
      <c r="F41" s="598"/>
      <c r="G41" s="598"/>
      <c r="H41" s="598"/>
      <c r="I41" s="598"/>
      <c r="J41" s="598"/>
      <c r="K41" s="598"/>
      <c r="L41" s="598"/>
      <c r="M41" s="598"/>
      <c r="N41" s="598"/>
      <c r="O41" s="598"/>
      <c r="P41" s="598"/>
      <c r="Q41" s="598"/>
      <c r="R41" s="598"/>
    </row>
  </sheetData>
  <mergeCells count="14">
    <mergeCell ref="B4:F4"/>
    <mergeCell ref="H4:L4"/>
    <mergeCell ref="N4:R4"/>
    <mergeCell ref="B7:B11"/>
    <mergeCell ref="H7:H11"/>
    <mergeCell ref="N7:N11"/>
    <mergeCell ref="T36:W39"/>
    <mergeCell ref="B37:R41"/>
    <mergeCell ref="B15:F15"/>
    <mergeCell ref="H15:L15"/>
    <mergeCell ref="N15:R15"/>
    <mergeCell ref="B18:B34"/>
    <mergeCell ref="H18:H34"/>
    <mergeCell ref="N18:N34"/>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F428-636F-4A03-99A7-7565CD3EEBB5}">
  <dimension ref="B1:P36"/>
  <sheetViews>
    <sheetView workbookViewId="0"/>
  </sheetViews>
  <sheetFormatPr baseColWidth="10" defaultColWidth="10" defaultRowHeight="14.4" x14ac:dyDescent="0.3"/>
  <cols>
    <col min="1" max="1" width="5" style="7" customWidth="1"/>
    <col min="2" max="2" width="21.109375" style="7" customWidth="1"/>
    <col min="3" max="3" width="10" style="7"/>
    <col min="4" max="4" width="28.6640625" style="7" customWidth="1"/>
    <col min="5" max="5" width="10" style="7"/>
    <col min="6" max="6" width="12" style="7" customWidth="1"/>
    <col min="7" max="8" width="10" style="7"/>
    <col min="9" max="9" width="18" style="7" customWidth="1"/>
    <col min="10" max="10" width="27.6640625" style="7" customWidth="1"/>
    <col min="11" max="11" width="14.109375" style="7" customWidth="1"/>
    <col min="12" max="16384" width="10" style="7"/>
  </cols>
  <sheetData>
    <row r="1" spans="2:16" ht="20.399999999999999" customHeight="1" x14ac:dyDescent="0.3"/>
    <row r="2" spans="2:16" ht="23.4" x14ac:dyDescent="0.3">
      <c r="B2" s="1" t="s">
        <v>77</v>
      </c>
      <c r="C2" s="126"/>
      <c r="D2" s="126"/>
      <c r="E2" s="126"/>
      <c r="F2" s="126"/>
      <c r="G2" s="126"/>
      <c r="H2" s="126"/>
      <c r="I2" s="126"/>
      <c r="J2" s="126"/>
      <c r="K2" s="126"/>
      <c r="L2" s="126"/>
      <c r="M2" s="126"/>
      <c r="N2" s="127"/>
      <c r="O2" s="127"/>
      <c r="P2" s="127"/>
    </row>
    <row r="3" spans="2:16" x14ac:dyDescent="0.3">
      <c r="B3" s="15" t="s">
        <v>78</v>
      </c>
    </row>
    <row r="5" spans="2:16" ht="20.399999999999999" customHeight="1" x14ac:dyDescent="0.3">
      <c r="B5" s="674" t="s">
        <v>79</v>
      </c>
      <c r="C5" s="674"/>
      <c r="D5" s="674"/>
      <c r="E5" s="674"/>
      <c r="F5" s="674"/>
      <c r="G5" s="128"/>
      <c r="H5" s="128"/>
      <c r="I5" s="675" t="s">
        <v>80</v>
      </c>
      <c r="J5" s="675"/>
      <c r="K5" s="675"/>
    </row>
    <row r="6" spans="2:16" x14ac:dyDescent="0.3">
      <c r="B6" s="129"/>
      <c r="C6" s="129"/>
      <c r="D6" s="129"/>
      <c r="E6" s="129"/>
      <c r="F6" s="129"/>
    </row>
    <row r="7" spans="2:16" ht="43.2" x14ac:dyDescent="0.3">
      <c r="B7" s="130" t="s">
        <v>81</v>
      </c>
      <c r="C7" s="130" t="s">
        <v>82</v>
      </c>
      <c r="D7" s="130" t="s">
        <v>83</v>
      </c>
      <c r="E7" s="130" t="s">
        <v>84</v>
      </c>
      <c r="F7" s="130" t="s">
        <v>85</v>
      </c>
      <c r="I7" s="130" t="s">
        <v>81</v>
      </c>
      <c r="J7" s="130" t="s">
        <v>83</v>
      </c>
      <c r="K7" s="130" t="s">
        <v>86</v>
      </c>
    </row>
    <row r="8" spans="2:16" ht="28.8" x14ac:dyDescent="0.3">
      <c r="B8" s="131" t="s">
        <v>87</v>
      </c>
      <c r="C8" s="132" t="s">
        <v>88</v>
      </c>
      <c r="D8" s="132" t="s">
        <v>89</v>
      </c>
      <c r="E8" s="133">
        <v>70000</v>
      </c>
      <c r="F8" s="133">
        <v>60000</v>
      </c>
      <c r="I8" s="134" t="s">
        <v>90</v>
      </c>
      <c r="J8" s="132" t="s">
        <v>91</v>
      </c>
      <c r="K8" s="133">
        <v>193935</v>
      </c>
    </row>
    <row r="9" spans="2:16" ht="28.8" x14ac:dyDescent="0.3">
      <c r="B9" s="131" t="s">
        <v>92</v>
      </c>
      <c r="C9" s="132" t="s">
        <v>88</v>
      </c>
      <c r="D9" s="132" t="s">
        <v>93</v>
      </c>
      <c r="E9" s="133">
        <v>120000</v>
      </c>
      <c r="F9" s="133">
        <v>75000</v>
      </c>
      <c r="I9" s="134" t="s">
        <v>94</v>
      </c>
      <c r="J9" s="132" t="s">
        <v>91</v>
      </c>
      <c r="K9" s="133">
        <v>206173</v>
      </c>
    </row>
    <row r="10" spans="2:16" ht="28.8" x14ac:dyDescent="0.3">
      <c r="B10" s="131" t="s">
        <v>95</v>
      </c>
      <c r="C10" s="132" t="s">
        <v>88</v>
      </c>
      <c r="D10" s="132" t="s">
        <v>96</v>
      </c>
      <c r="E10" s="133">
        <v>150000</v>
      </c>
      <c r="F10" s="133">
        <v>75000</v>
      </c>
      <c r="I10" s="134" t="s">
        <v>97</v>
      </c>
      <c r="J10" s="132" t="s">
        <v>98</v>
      </c>
      <c r="K10" s="133">
        <v>206173</v>
      </c>
    </row>
    <row r="11" spans="2:16" ht="28.8" x14ac:dyDescent="0.3">
      <c r="B11" s="131" t="s">
        <v>99</v>
      </c>
      <c r="C11" s="132" t="s">
        <v>88</v>
      </c>
      <c r="D11" s="132" t="s">
        <v>100</v>
      </c>
      <c r="E11" s="133">
        <v>200000</v>
      </c>
      <c r="F11" s="133">
        <v>75840</v>
      </c>
      <c r="I11" s="135" t="s">
        <v>101</v>
      </c>
    </row>
    <row r="12" spans="2:16" ht="28.8" x14ac:dyDescent="0.3">
      <c r="B12" s="131" t="s">
        <v>102</v>
      </c>
      <c r="C12" s="132" t="s">
        <v>88</v>
      </c>
      <c r="D12" s="132" t="s">
        <v>103</v>
      </c>
      <c r="E12" s="133">
        <v>255000</v>
      </c>
      <c r="F12" s="133">
        <v>78449</v>
      </c>
    </row>
    <row r="13" spans="2:16" ht="28.8" x14ac:dyDescent="0.3">
      <c r="B13" s="131" t="s">
        <v>104</v>
      </c>
      <c r="C13" s="132" t="s">
        <v>88</v>
      </c>
      <c r="D13" s="132" t="s">
        <v>103</v>
      </c>
      <c r="E13" s="133">
        <v>261758</v>
      </c>
      <c r="F13" s="133">
        <v>80528</v>
      </c>
    </row>
    <row r="14" spans="2:16" ht="28.8" x14ac:dyDescent="0.3">
      <c r="B14" s="131" t="s">
        <v>105</v>
      </c>
      <c r="C14" s="132" t="s">
        <v>88</v>
      </c>
      <c r="D14" s="132" t="s">
        <v>103</v>
      </c>
      <c r="E14" s="133">
        <v>266731</v>
      </c>
      <c r="F14" s="133">
        <v>82058</v>
      </c>
    </row>
    <row r="15" spans="2:16" ht="28.8" x14ac:dyDescent="0.3">
      <c r="B15" s="131" t="s">
        <v>106</v>
      </c>
      <c r="C15" s="132" t="s">
        <v>88</v>
      </c>
      <c r="D15" s="132" t="s">
        <v>103</v>
      </c>
      <c r="E15" s="133">
        <v>279427</v>
      </c>
      <c r="F15" s="133">
        <v>85964</v>
      </c>
    </row>
    <row r="16" spans="2:16" ht="28.8" x14ac:dyDescent="0.3">
      <c r="B16" s="131" t="s">
        <v>107</v>
      </c>
      <c r="C16" s="132" t="s">
        <v>88</v>
      </c>
      <c r="D16" s="132" t="s">
        <v>103</v>
      </c>
      <c r="E16" s="133">
        <v>291778</v>
      </c>
      <c r="F16" s="133">
        <v>89764</v>
      </c>
    </row>
    <row r="17" spans="2:6" ht="28.8" x14ac:dyDescent="0.3">
      <c r="B17" s="131" t="s">
        <v>108</v>
      </c>
      <c r="C17" s="132" t="s">
        <v>88</v>
      </c>
      <c r="D17" s="132" t="s">
        <v>103</v>
      </c>
      <c r="E17" s="133">
        <v>304062</v>
      </c>
      <c r="F17" s="133">
        <v>93543</v>
      </c>
    </row>
    <row r="18" spans="2:6" ht="28.8" x14ac:dyDescent="0.3">
      <c r="B18" s="131" t="s">
        <v>109</v>
      </c>
      <c r="C18" s="132" t="s">
        <v>88</v>
      </c>
      <c r="D18" s="132" t="s">
        <v>103</v>
      </c>
      <c r="E18" s="133">
        <v>304062</v>
      </c>
      <c r="F18" s="133">
        <v>102897</v>
      </c>
    </row>
    <row r="19" spans="2:6" ht="28.8" x14ac:dyDescent="0.3">
      <c r="B19" s="131" t="s">
        <v>110</v>
      </c>
      <c r="C19" s="132" t="s">
        <v>88</v>
      </c>
      <c r="D19" s="132" t="s">
        <v>103</v>
      </c>
      <c r="E19" s="133">
        <v>309231</v>
      </c>
      <c r="F19" s="133">
        <v>104646</v>
      </c>
    </row>
    <row r="20" spans="2:6" ht="28.8" x14ac:dyDescent="0.3">
      <c r="B20" s="131" t="s">
        <v>111</v>
      </c>
      <c r="C20" s="132" t="s">
        <v>88</v>
      </c>
      <c r="D20" s="132" t="s">
        <v>103</v>
      </c>
      <c r="E20" s="133">
        <v>317085</v>
      </c>
      <c r="F20" s="133">
        <v>107304</v>
      </c>
    </row>
    <row r="21" spans="2:6" ht="28.8" x14ac:dyDescent="0.3">
      <c r="B21" s="131" t="s">
        <v>112</v>
      </c>
      <c r="C21" s="132" t="s">
        <v>88</v>
      </c>
      <c r="D21" s="132" t="s">
        <v>103</v>
      </c>
      <c r="E21" s="133">
        <v>325656</v>
      </c>
      <c r="F21" s="133">
        <v>110201</v>
      </c>
    </row>
    <row r="22" spans="2:6" x14ac:dyDescent="0.3">
      <c r="B22" s="676" t="s">
        <v>113</v>
      </c>
      <c r="C22" s="132" t="s">
        <v>114</v>
      </c>
      <c r="D22" s="132" t="s">
        <v>103</v>
      </c>
      <c r="E22" s="133">
        <v>407058</v>
      </c>
      <c r="F22" s="133">
        <v>137751</v>
      </c>
    </row>
    <row r="23" spans="2:6" ht="28.8" x14ac:dyDescent="0.3">
      <c r="B23" s="677"/>
      <c r="C23" s="132" t="s">
        <v>115</v>
      </c>
      <c r="D23" s="132" t="s">
        <v>103</v>
      </c>
      <c r="E23" s="133">
        <v>423340</v>
      </c>
      <c r="F23" s="133">
        <v>143261</v>
      </c>
    </row>
    <row r="24" spans="2:6" x14ac:dyDescent="0.3">
      <c r="B24" s="678"/>
      <c r="C24" s="132" t="s">
        <v>116</v>
      </c>
      <c r="D24" s="132" t="s">
        <v>103</v>
      </c>
      <c r="E24" s="133">
        <v>488469</v>
      </c>
      <c r="F24" s="133">
        <v>165302</v>
      </c>
    </row>
    <row r="25" spans="2:6" x14ac:dyDescent="0.3">
      <c r="B25" s="673" t="s">
        <v>117</v>
      </c>
      <c r="C25" s="132" t="s">
        <v>114</v>
      </c>
      <c r="D25" s="132" t="s">
        <v>103</v>
      </c>
      <c r="E25" s="133">
        <v>417764</v>
      </c>
      <c r="F25" s="133">
        <v>141374</v>
      </c>
    </row>
    <row r="26" spans="2:6" ht="28.8" x14ac:dyDescent="0.3">
      <c r="B26" s="673"/>
      <c r="C26" s="132" t="s">
        <v>115</v>
      </c>
      <c r="D26" s="132" t="s">
        <v>103</v>
      </c>
      <c r="E26" s="133">
        <v>434474</v>
      </c>
      <c r="F26" s="133">
        <v>147029</v>
      </c>
    </row>
    <row r="27" spans="2:6" x14ac:dyDescent="0.3">
      <c r="B27" s="673"/>
      <c r="C27" s="132" t="s">
        <v>116</v>
      </c>
      <c r="D27" s="132" t="s">
        <v>103</v>
      </c>
      <c r="E27" s="133">
        <v>501316</v>
      </c>
      <c r="F27" s="133">
        <v>169649</v>
      </c>
    </row>
    <row r="28" spans="2:6" x14ac:dyDescent="0.3">
      <c r="B28" s="673" t="s">
        <v>118</v>
      </c>
      <c r="C28" s="132" t="s">
        <v>119</v>
      </c>
      <c r="D28" s="132" t="s">
        <v>103</v>
      </c>
      <c r="E28" s="133">
        <v>467894</v>
      </c>
      <c r="F28" s="133">
        <v>158339</v>
      </c>
    </row>
    <row r="29" spans="2:6" x14ac:dyDescent="0.3">
      <c r="B29" s="673"/>
      <c r="C29" s="132" t="s">
        <v>120</v>
      </c>
      <c r="D29" s="132" t="s">
        <v>103</v>
      </c>
      <c r="E29" s="133">
        <v>501316</v>
      </c>
      <c r="F29" s="133">
        <v>169649</v>
      </c>
    </row>
    <row r="30" spans="2:6" ht="21" customHeight="1" x14ac:dyDescent="0.3">
      <c r="B30" s="673" t="s">
        <v>121</v>
      </c>
      <c r="C30" s="132" t="s">
        <v>119</v>
      </c>
      <c r="D30" s="132" t="s">
        <v>103</v>
      </c>
      <c r="E30" s="133">
        <v>485674</v>
      </c>
      <c r="F30" s="133">
        <v>164356</v>
      </c>
    </row>
    <row r="31" spans="2:6" x14ac:dyDescent="0.3">
      <c r="B31" s="673"/>
      <c r="C31" s="132" t="s">
        <v>120</v>
      </c>
      <c r="D31" s="132" t="s">
        <v>103</v>
      </c>
      <c r="E31" s="133">
        <v>520366</v>
      </c>
      <c r="F31" s="133">
        <v>176096</v>
      </c>
    </row>
    <row r="32" spans="2:6" ht="28.8" x14ac:dyDescent="0.3">
      <c r="B32" s="131" t="s">
        <v>122</v>
      </c>
      <c r="C32" s="132" t="s">
        <v>88</v>
      </c>
      <c r="D32" s="132" t="s">
        <v>103</v>
      </c>
      <c r="E32" s="133">
        <v>520366</v>
      </c>
      <c r="F32" s="133">
        <v>176096</v>
      </c>
    </row>
    <row r="33" spans="2:6" ht="28.8" x14ac:dyDescent="0.3">
      <c r="B33" s="131" t="s">
        <v>123</v>
      </c>
      <c r="C33" s="132" t="s">
        <v>88</v>
      </c>
      <c r="D33" s="132" t="s">
        <v>103</v>
      </c>
      <c r="E33" s="133">
        <v>520366</v>
      </c>
      <c r="F33" s="133">
        <v>185000</v>
      </c>
    </row>
    <row r="34" spans="2:6" ht="28.8" x14ac:dyDescent="0.3">
      <c r="B34" s="131" t="s">
        <v>124</v>
      </c>
      <c r="C34" s="132" t="s">
        <v>88</v>
      </c>
      <c r="D34" s="132" t="s">
        <v>103</v>
      </c>
      <c r="E34" s="133">
        <v>573079</v>
      </c>
      <c r="F34" s="133">
        <v>193935</v>
      </c>
    </row>
    <row r="35" spans="2:6" ht="28.8" x14ac:dyDescent="0.3">
      <c r="B35" s="131" t="s">
        <v>125</v>
      </c>
      <c r="C35" s="132" t="s">
        <v>88</v>
      </c>
      <c r="D35" s="132" t="s">
        <v>103</v>
      </c>
      <c r="E35" s="133">
        <v>573079</v>
      </c>
      <c r="F35" s="133">
        <v>206173</v>
      </c>
    </row>
    <row r="36" spans="2:6" x14ac:dyDescent="0.3">
      <c r="B36" s="5" t="s">
        <v>101</v>
      </c>
    </row>
  </sheetData>
  <mergeCells count="6">
    <mergeCell ref="B30:B31"/>
    <mergeCell ref="B5:F5"/>
    <mergeCell ref="I5:K5"/>
    <mergeCell ref="B22:B24"/>
    <mergeCell ref="B25:B27"/>
    <mergeCell ref="B28:B29"/>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857A-1E5A-4E38-98B5-AC8056980429}">
  <sheetPr>
    <tabColor theme="9"/>
  </sheetPr>
  <dimension ref="A3:G42"/>
  <sheetViews>
    <sheetView workbookViewId="0"/>
  </sheetViews>
  <sheetFormatPr baseColWidth="10" defaultRowHeight="14.4" x14ac:dyDescent="0.3"/>
  <cols>
    <col min="1" max="1" width="17.5546875" bestFit="1" customWidth="1"/>
    <col min="2" max="2" width="28.5546875" bestFit="1" customWidth="1"/>
    <col min="3" max="3" width="30.33203125" bestFit="1" customWidth="1"/>
    <col min="4" max="4" width="33" bestFit="1" customWidth="1"/>
    <col min="5" max="5" width="34.6640625" bestFit="1" customWidth="1"/>
    <col min="6" max="6" width="29.109375" bestFit="1" customWidth="1"/>
    <col min="7" max="7" width="30.88671875" bestFit="1" customWidth="1"/>
    <col min="8" max="163" width="9" bestFit="1" customWidth="1"/>
    <col min="164" max="164" width="14" bestFit="1" customWidth="1"/>
  </cols>
  <sheetData>
    <row r="3" spans="1:7" x14ac:dyDescent="0.3">
      <c r="A3" s="204" t="s">
        <v>543</v>
      </c>
      <c r="B3" t="s">
        <v>590</v>
      </c>
      <c r="C3" t="s">
        <v>591</v>
      </c>
      <c r="D3" t="s">
        <v>592</v>
      </c>
      <c r="E3" t="s">
        <v>593</v>
      </c>
      <c r="F3" t="s">
        <v>594</v>
      </c>
      <c r="G3" t="s">
        <v>595</v>
      </c>
    </row>
    <row r="4" spans="1:7" x14ac:dyDescent="0.3">
      <c r="A4" s="205" t="s">
        <v>545</v>
      </c>
      <c r="B4" s="206">
        <v>218799.83333333334</v>
      </c>
      <c r="C4" s="206">
        <v>107682.66666666667</v>
      </c>
      <c r="D4" s="206">
        <v>108916.5</v>
      </c>
      <c r="E4" s="206">
        <v>84536</v>
      </c>
      <c r="F4" s="206">
        <v>327716.33333333331</v>
      </c>
      <c r="G4" s="206">
        <v>192218.66666666666</v>
      </c>
    </row>
    <row r="5" spans="1:7" x14ac:dyDescent="0.3">
      <c r="A5" s="205" t="s">
        <v>546</v>
      </c>
      <c r="B5" s="206">
        <v>262267.25</v>
      </c>
      <c r="C5" s="206">
        <v>117026.58333333333</v>
      </c>
      <c r="D5" s="206">
        <v>116205.08333333333</v>
      </c>
      <c r="E5" s="206">
        <v>86817.666666666672</v>
      </c>
      <c r="F5" s="206">
        <v>378472.33333333331</v>
      </c>
      <c r="G5" s="206">
        <v>203844.25</v>
      </c>
    </row>
    <row r="6" spans="1:7" x14ac:dyDescent="0.3">
      <c r="A6" s="205" t="s">
        <v>547</v>
      </c>
      <c r="B6" s="206">
        <v>284569.66666666669</v>
      </c>
      <c r="C6" s="206">
        <v>119969.58333333333</v>
      </c>
      <c r="D6" s="206">
        <v>125529.75</v>
      </c>
      <c r="E6" s="206">
        <v>89731.416666666672</v>
      </c>
      <c r="F6" s="206">
        <v>410099.41666666669</v>
      </c>
      <c r="G6" s="206">
        <v>209701</v>
      </c>
    </row>
    <row r="7" spans="1:7" x14ac:dyDescent="0.3">
      <c r="A7" s="205" t="s">
        <v>548</v>
      </c>
      <c r="B7" s="206">
        <v>286982.91666666669</v>
      </c>
      <c r="C7" s="206">
        <v>118668.91666666667</v>
      </c>
      <c r="D7" s="206">
        <v>125674.58333333333</v>
      </c>
      <c r="E7" s="206">
        <v>89317.916666666672</v>
      </c>
      <c r="F7" s="206">
        <v>412657.5</v>
      </c>
      <c r="G7" s="206">
        <v>207986.83333333334</v>
      </c>
    </row>
    <row r="8" spans="1:7" x14ac:dyDescent="0.3">
      <c r="A8" s="205" t="s">
        <v>549</v>
      </c>
      <c r="B8" s="206">
        <v>288232.25</v>
      </c>
      <c r="C8" s="206">
        <v>116683.83333333333</v>
      </c>
      <c r="D8" s="206">
        <v>120025.91666666667</v>
      </c>
      <c r="E8" s="206">
        <v>85446.25</v>
      </c>
      <c r="F8" s="206">
        <v>408258.16666666669</v>
      </c>
      <c r="G8" s="206">
        <v>202130.08333333334</v>
      </c>
    </row>
    <row r="9" spans="1:7" x14ac:dyDescent="0.3">
      <c r="A9" s="205" t="s">
        <v>550</v>
      </c>
      <c r="B9" s="206">
        <v>288720.25</v>
      </c>
      <c r="C9" s="206">
        <v>114312</v>
      </c>
      <c r="D9" s="206">
        <v>112605.08333333333</v>
      </c>
      <c r="E9" s="206">
        <v>79812.916666666672</v>
      </c>
      <c r="F9" s="206">
        <v>401325.33333333331</v>
      </c>
      <c r="G9" s="206">
        <v>194124.91666666666</v>
      </c>
    </row>
    <row r="10" spans="1:7" x14ac:dyDescent="0.3">
      <c r="A10" s="205" t="s">
        <v>551</v>
      </c>
      <c r="B10" s="206">
        <v>288530.41666666669</v>
      </c>
      <c r="C10" s="206">
        <v>111136.16666666667</v>
      </c>
      <c r="D10" s="206">
        <v>107377.16666666667</v>
      </c>
      <c r="E10" s="206">
        <v>75527.833333333328</v>
      </c>
      <c r="F10" s="206">
        <v>395907.58333333331</v>
      </c>
      <c r="G10" s="206">
        <v>186664</v>
      </c>
    </row>
    <row r="11" spans="1:7" x14ac:dyDescent="0.3">
      <c r="A11" s="205" t="s">
        <v>552</v>
      </c>
      <c r="B11" s="206">
        <v>289070.58333333331</v>
      </c>
      <c r="C11" s="206">
        <v>110162</v>
      </c>
      <c r="D11" s="206">
        <v>105105.41666666667</v>
      </c>
      <c r="E11" s="206">
        <v>74655.333333333328</v>
      </c>
      <c r="F11" s="206">
        <v>394176</v>
      </c>
      <c r="G11" s="206">
        <v>184817.33333333334</v>
      </c>
    </row>
    <row r="12" spans="1:7" x14ac:dyDescent="0.3">
      <c r="A12" s="205" t="s">
        <v>553</v>
      </c>
      <c r="B12" s="206">
        <v>290373</v>
      </c>
      <c r="C12" s="206">
        <v>108843.41666666667</v>
      </c>
      <c r="D12" s="206">
        <v>105459.83333333333</v>
      </c>
      <c r="E12" s="206">
        <v>75532.583333333328</v>
      </c>
      <c r="F12" s="206">
        <v>395832.83333333331</v>
      </c>
      <c r="G12" s="206">
        <v>184376</v>
      </c>
    </row>
    <row r="13" spans="1:7" x14ac:dyDescent="0.3">
      <c r="A13" s="205" t="s">
        <v>554</v>
      </c>
      <c r="B13" s="206">
        <v>291754</v>
      </c>
      <c r="C13" s="206">
        <v>107694.83333333333</v>
      </c>
      <c r="D13" s="206">
        <v>105581.83333333333</v>
      </c>
      <c r="E13" s="206">
        <v>76434.166666666672</v>
      </c>
      <c r="F13" s="206">
        <v>397335.83333333331</v>
      </c>
      <c r="G13" s="206">
        <v>184129</v>
      </c>
    </row>
    <row r="14" spans="1:7" x14ac:dyDescent="0.3">
      <c r="A14" s="205" t="s">
        <v>555</v>
      </c>
      <c r="B14" s="206">
        <v>295171.83333333331</v>
      </c>
      <c r="C14" s="206">
        <v>107077.41666666667</v>
      </c>
      <c r="D14" s="206">
        <v>105559.41666666667</v>
      </c>
      <c r="E14" s="206">
        <v>77417</v>
      </c>
      <c r="F14" s="206">
        <v>400731.25</v>
      </c>
      <c r="G14" s="206">
        <v>184494.41666666666</v>
      </c>
    </row>
    <row r="15" spans="1:7" x14ac:dyDescent="0.3">
      <c r="A15" s="205" t="s">
        <v>556</v>
      </c>
      <c r="B15" s="206">
        <v>299821.5</v>
      </c>
      <c r="C15" s="206">
        <v>106705.25</v>
      </c>
      <c r="D15" s="206">
        <v>104899.16666666667</v>
      </c>
      <c r="E15" s="206">
        <v>77850.416666666672</v>
      </c>
      <c r="F15" s="206">
        <v>404720.66666666669</v>
      </c>
      <c r="G15" s="206">
        <v>184555.66666666666</v>
      </c>
    </row>
    <row r="16" spans="1:7" x14ac:dyDescent="0.3">
      <c r="A16" s="205" t="s">
        <v>557</v>
      </c>
      <c r="B16" s="206">
        <v>302635</v>
      </c>
      <c r="C16" s="206">
        <v>105719.41666666667</v>
      </c>
      <c r="D16" s="206">
        <v>104028.33333333333</v>
      </c>
      <c r="E16" s="206">
        <v>77987.166666666672</v>
      </c>
      <c r="F16" s="206">
        <v>406663.33333333331</v>
      </c>
      <c r="G16" s="206">
        <v>183706.58333333334</v>
      </c>
    </row>
    <row r="17" spans="1:7" s="213" customFormat="1" x14ac:dyDescent="0.3">
      <c r="A17" s="211" t="s">
        <v>558</v>
      </c>
      <c r="B17" s="212">
        <v>305054.41666666669</v>
      </c>
      <c r="C17" s="212">
        <v>104587.16666666667</v>
      </c>
      <c r="D17" s="212">
        <v>102460.83333333333</v>
      </c>
      <c r="E17" s="212">
        <v>78655.75</v>
      </c>
      <c r="F17" s="212">
        <v>407515.25</v>
      </c>
      <c r="G17" s="212">
        <v>183242.91666666666</v>
      </c>
    </row>
    <row r="18" spans="1:7" x14ac:dyDescent="0.3">
      <c r="A18" s="208" t="s">
        <v>575</v>
      </c>
      <c r="B18" s="206">
        <v>303535</v>
      </c>
      <c r="C18" s="206">
        <v>104773</v>
      </c>
      <c r="D18" s="206">
        <v>102915</v>
      </c>
      <c r="E18" s="206">
        <v>78093</v>
      </c>
      <c r="F18" s="206">
        <v>406450</v>
      </c>
      <c r="G18" s="206">
        <v>182866</v>
      </c>
    </row>
    <row r="19" spans="1:7" x14ac:dyDescent="0.3">
      <c r="A19" s="208" t="s">
        <v>576</v>
      </c>
      <c r="B19" s="206">
        <v>303509</v>
      </c>
      <c r="C19" s="206">
        <v>104543</v>
      </c>
      <c r="D19" s="206">
        <v>102585</v>
      </c>
      <c r="E19" s="206">
        <v>78054</v>
      </c>
      <c r="F19" s="206">
        <v>406094</v>
      </c>
      <c r="G19" s="206">
        <v>182597</v>
      </c>
    </row>
    <row r="20" spans="1:7" x14ac:dyDescent="0.3">
      <c r="A20" s="208" t="s">
        <v>577</v>
      </c>
      <c r="B20" s="206">
        <v>303836</v>
      </c>
      <c r="C20" s="206">
        <v>104524</v>
      </c>
      <c r="D20" s="206">
        <v>102435</v>
      </c>
      <c r="E20" s="206">
        <v>78131</v>
      </c>
      <c r="F20" s="206">
        <v>406271</v>
      </c>
      <c r="G20" s="206">
        <v>182655</v>
      </c>
    </row>
    <row r="21" spans="1:7" x14ac:dyDescent="0.3">
      <c r="A21" s="208" t="s">
        <v>578</v>
      </c>
      <c r="B21" s="206">
        <v>304229</v>
      </c>
      <c r="C21" s="206">
        <v>104568</v>
      </c>
      <c r="D21" s="206">
        <v>102581</v>
      </c>
      <c r="E21" s="206">
        <v>78384</v>
      </c>
      <c r="F21" s="206">
        <v>406810</v>
      </c>
      <c r="G21" s="206">
        <v>182952</v>
      </c>
    </row>
    <row r="22" spans="1:7" x14ac:dyDescent="0.3">
      <c r="A22" s="208" t="s">
        <v>579</v>
      </c>
      <c r="B22" s="206">
        <v>304427</v>
      </c>
      <c r="C22" s="206">
        <v>104477</v>
      </c>
      <c r="D22" s="206">
        <v>102248</v>
      </c>
      <c r="E22" s="206">
        <v>78324</v>
      </c>
      <c r="F22" s="206">
        <v>406675</v>
      </c>
      <c r="G22" s="206">
        <v>182801</v>
      </c>
    </row>
    <row r="23" spans="1:7" x14ac:dyDescent="0.3">
      <c r="A23" s="208" t="s">
        <v>580</v>
      </c>
      <c r="B23" s="206">
        <v>304385</v>
      </c>
      <c r="C23" s="206">
        <v>104256</v>
      </c>
      <c r="D23" s="206">
        <v>102342</v>
      </c>
      <c r="E23" s="206">
        <v>78508</v>
      </c>
      <c r="F23" s="206">
        <v>406727</v>
      </c>
      <c r="G23" s="206">
        <v>182764</v>
      </c>
    </row>
    <row r="24" spans="1:7" x14ac:dyDescent="0.3">
      <c r="A24" s="208" t="s">
        <v>581</v>
      </c>
      <c r="B24" s="206">
        <v>304412</v>
      </c>
      <c r="C24" s="206">
        <v>104136</v>
      </c>
      <c r="D24" s="206">
        <v>102344</v>
      </c>
      <c r="E24" s="206">
        <v>78636</v>
      </c>
      <c r="F24" s="206">
        <v>406756</v>
      </c>
      <c r="G24" s="206">
        <v>182772</v>
      </c>
    </row>
    <row r="25" spans="1:7" x14ac:dyDescent="0.3">
      <c r="A25" s="208" t="s">
        <v>582</v>
      </c>
      <c r="B25" s="206">
        <v>304998</v>
      </c>
      <c r="C25" s="206">
        <v>104304</v>
      </c>
      <c r="D25" s="206">
        <v>102353</v>
      </c>
      <c r="E25" s="206">
        <v>78808</v>
      </c>
      <c r="F25" s="206">
        <v>407351</v>
      </c>
      <c r="G25" s="206">
        <v>183112</v>
      </c>
    </row>
    <row r="26" spans="1:7" x14ac:dyDescent="0.3">
      <c r="A26" s="208" t="s">
        <v>583</v>
      </c>
      <c r="B26" s="206">
        <v>305471</v>
      </c>
      <c r="C26" s="206">
        <v>104316</v>
      </c>
      <c r="D26" s="206">
        <v>102289</v>
      </c>
      <c r="E26" s="206">
        <v>78880</v>
      </c>
      <c r="F26" s="206">
        <v>407760</v>
      </c>
      <c r="G26" s="206">
        <v>183196</v>
      </c>
    </row>
    <row r="27" spans="1:7" x14ac:dyDescent="0.3">
      <c r="A27" s="208" t="s">
        <v>584</v>
      </c>
      <c r="B27" s="206">
        <v>306429</v>
      </c>
      <c r="C27" s="206">
        <v>104673</v>
      </c>
      <c r="D27" s="206">
        <v>102399</v>
      </c>
      <c r="E27" s="206">
        <v>79105</v>
      </c>
      <c r="F27" s="206">
        <v>408828</v>
      </c>
      <c r="G27" s="206">
        <v>183778</v>
      </c>
    </row>
    <row r="28" spans="1:7" x14ac:dyDescent="0.3">
      <c r="A28" s="208" t="s">
        <v>585</v>
      </c>
      <c r="B28" s="206">
        <v>307296</v>
      </c>
      <c r="C28" s="206">
        <v>105079</v>
      </c>
      <c r="D28" s="206">
        <v>102500</v>
      </c>
      <c r="E28" s="206">
        <v>79398</v>
      </c>
      <c r="F28" s="206">
        <v>409796</v>
      </c>
      <c r="G28" s="206">
        <v>184477</v>
      </c>
    </row>
    <row r="29" spans="1:7" x14ac:dyDescent="0.3">
      <c r="A29" s="208" t="s">
        <v>586</v>
      </c>
      <c r="B29" s="206">
        <v>308126</v>
      </c>
      <c r="C29" s="206">
        <v>105397</v>
      </c>
      <c r="D29" s="206">
        <v>102539</v>
      </c>
      <c r="E29" s="206">
        <v>79548</v>
      </c>
      <c r="F29" s="206">
        <v>410665</v>
      </c>
      <c r="G29" s="206">
        <v>184945</v>
      </c>
    </row>
    <row r="30" spans="1:7" s="213" customFormat="1" x14ac:dyDescent="0.3">
      <c r="A30" s="211" t="s">
        <v>559</v>
      </c>
      <c r="B30" s="212">
        <v>25752.666666666668</v>
      </c>
      <c r="C30" s="212">
        <v>8825.75</v>
      </c>
      <c r="D30" s="212">
        <v>103357.58333333333</v>
      </c>
      <c r="E30" s="212">
        <v>80758.083333333328</v>
      </c>
      <c r="F30" s="212">
        <v>129110.25</v>
      </c>
      <c r="G30" s="212">
        <v>89583.833333333328</v>
      </c>
    </row>
    <row r="31" spans="1:7" x14ac:dyDescent="0.3">
      <c r="A31" s="208" t="s">
        <v>575</v>
      </c>
      <c r="B31" s="206">
        <v>309032</v>
      </c>
      <c r="C31" s="206">
        <v>105909</v>
      </c>
      <c r="D31" s="206">
        <v>102612</v>
      </c>
      <c r="E31" s="206">
        <v>79732</v>
      </c>
      <c r="F31" s="206">
        <v>411644</v>
      </c>
      <c r="G31" s="206">
        <v>185641</v>
      </c>
    </row>
    <row r="32" spans="1:7" x14ac:dyDescent="0.3">
      <c r="A32" s="208" t="s">
        <v>576</v>
      </c>
      <c r="B32" s="206">
        <v>0</v>
      </c>
      <c r="C32" s="206">
        <v>0</v>
      </c>
      <c r="D32" s="206">
        <v>102691</v>
      </c>
      <c r="E32" s="206">
        <v>79908</v>
      </c>
      <c r="F32" s="206">
        <v>102691</v>
      </c>
      <c r="G32" s="206">
        <v>79908</v>
      </c>
    </row>
    <row r="33" spans="1:7" x14ac:dyDescent="0.3">
      <c r="A33" s="208" t="s">
        <v>577</v>
      </c>
      <c r="B33" s="206">
        <v>0</v>
      </c>
      <c r="C33" s="206">
        <v>0</v>
      </c>
      <c r="D33" s="206">
        <v>102784</v>
      </c>
      <c r="E33" s="206">
        <v>80074</v>
      </c>
      <c r="F33" s="206">
        <v>102784</v>
      </c>
      <c r="G33" s="206">
        <v>80074</v>
      </c>
    </row>
    <row r="34" spans="1:7" x14ac:dyDescent="0.3">
      <c r="A34" s="208" t="s">
        <v>578</v>
      </c>
      <c r="B34" s="206">
        <v>0</v>
      </c>
      <c r="C34" s="206">
        <v>0</v>
      </c>
      <c r="D34" s="206">
        <v>102632</v>
      </c>
      <c r="E34" s="206">
        <v>80110</v>
      </c>
      <c r="F34" s="206">
        <v>102632</v>
      </c>
      <c r="G34" s="206">
        <v>80110</v>
      </c>
    </row>
    <row r="35" spans="1:7" x14ac:dyDescent="0.3">
      <c r="A35" s="208" t="s">
        <v>579</v>
      </c>
      <c r="B35" s="206">
        <v>0</v>
      </c>
      <c r="C35" s="206">
        <v>0</v>
      </c>
      <c r="D35" s="206">
        <v>102856</v>
      </c>
      <c r="E35" s="206">
        <v>80398</v>
      </c>
      <c r="F35" s="206">
        <v>102856</v>
      </c>
      <c r="G35" s="206">
        <v>80398</v>
      </c>
    </row>
    <row r="36" spans="1:7" x14ac:dyDescent="0.3">
      <c r="A36" s="208" t="s">
        <v>580</v>
      </c>
      <c r="B36" s="206">
        <v>0</v>
      </c>
      <c r="C36" s="206">
        <v>0</v>
      </c>
      <c r="D36" s="206">
        <v>103404</v>
      </c>
      <c r="E36" s="206">
        <v>80766</v>
      </c>
      <c r="F36" s="206">
        <v>103404</v>
      </c>
      <c r="G36" s="206">
        <v>80766</v>
      </c>
    </row>
    <row r="37" spans="1:7" x14ac:dyDescent="0.3">
      <c r="A37" s="208" t="s">
        <v>581</v>
      </c>
      <c r="B37" s="206">
        <v>0</v>
      </c>
      <c r="C37" s="206">
        <v>0</v>
      </c>
      <c r="D37" s="206">
        <v>103650</v>
      </c>
      <c r="E37" s="206">
        <v>81031</v>
      </c>
      <c r="F37" s="206">
        <v>103650</v>
      </c>
      <c r="G37" s="206">
        <v>81031</v>
      </c>
    </row>
    <row r="38" spans="1:7" x14ac:dyDescent="0.3">
      <c r="A38" s="208" t="s">
        <v>582</v>
      </c>
      <c r="B38" s="206">
        <v>0</v>
      </c>
      <c r="C38" s="206">
        <v>0</v>
      </c>
      <c r="D38" s="206">
        <v>103890</v>
      </c>
      <c r="E38" s="206">
        <v>81219</v>
      </c>
      <c r="F38" s="206">
        <v>103890</v>
      </c>
      <c r="G38" s="206">
        <v>81219</v>
      </c>
    </row>
    <row r="39" spans="1:7" x14ac:dyDescent="0.3">
      <c r="A39" s="208" t="s">
        <v>583</v>
      </c>
      <c r="B39" s="206">
        <v>0</v>
      </c>
      <c r="C39" s="206">
        <v>0</v>
      </c>
      <c r="D39" s="206">
        <v>103948</v>
      </c>
      <c r="E39" s="206">
        <v>81350</v>
      </c>
      <c r="F39" s="206">
        <v>103948</v>
      </c>
      <c r="G39" s="206">
        <v>81350</v>
      </c>
    </row>
    <row r="40" spans="1:7" x14ac:dyDescent="0.3">
      <c r="A40" s="208" t="s">
        <v>584</v>
      </c>
      <c r="B40" s="206">
        <v>0</v>
      </c>
      <c r="C40" s="206">
        <v>0</v>
      </c>
      <c r="D40" s="206">
        <v>103979</v>
      </c>
      <c r="E40" s="206">
        <v>81414</v>
      </c>
      <c r="F40" s="206">
        <v>103979</v>
      </c>
      <c r="G40" s="206">
        <v>81414</v>
      </c>
    </row>
    <row r="41" spans="1:7" x14ac:dyDescent="0.3">
      <c r="A41" s="208" t="s">
        <v>585</v>
      </c>
      <c r="B41" s="206">
        <v>0</v>
      </c>
      <c r="C41" s="206">
        <v>0</v>
      </c>
      <c r="D41" s="206">
        <v>103866</v>
      </c>
      <c r="E41" s="206">
        <v>81490</v>
      </c>
      <c r="F41" s="206">
        <v>103866</v>
      </c>
      <c r="G41" s="206">
        <v>81490</v>
      </c>
    </row>
    <row r="42" spans="1:7" x14ac:dyDescent="0.3">
      <c r="A42" s="208" t="s">
        <v>586</v>
      </c>
      <c r="B42" s="206">
        <v>0</v>
      </c>
      <c r="C42" s="206">
        <v>0</v>
      </c>
      <c r="D42" s="206">
        <v>103979</v>
      </c>
      <c r="E42" s="206">
        <v>81605</v>
      </c>
      <c r="F42" s="206">
        <v>103979</v>
      </c>
      <c r="G42" s="206">
        <v>81605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7A34-E3DF-4644-8DD7-B525BCF442EA}">
  <sheetPr>
    <tabColor theme="9"/>
  </sheetPr>
  <dimension ref="A1:AN92"/>
  <sheetViews>
    <sheetView workbookViewId="0"/>
  </sheetViews>
  <sheetFormatPr baseColWidth="10" defaultRowHeight="14.4" x14ac:dyDescent="0.3"/>
  <cols>
    <col min="1" max="1" width="17.5546875" bestFit="1" customWidth="1"/>
    <col min="2" max="2" width="24.88671875" bestFit="1" customWidth="1"/>
    <col min="3" max="3" width="26.6640625" bestFit="1" customWidth="1"/>
    <col min="4" max="4" width="24.109375" bestFit="1" customWidth="1"/>
    <col min="5" max="5" width="25.88671875" bestFit="1" customWidth="1"/>
    <col min="6" max="6" width="23.5546875" bestFit="1" customWidth="1"/>
    <col min="7" max="7" width="25.33203125" bestFit="1" customWidth="1"/>
    <col min="8" max="8" width="23" bestFit="1" customWidth="1"/>
    <col min="9" max="9" width="17.5546875" bestFit="1" customWidth="1"/>
    <col min="10" max="10" width="20.44140625" bestFit="1" customWidth="1"/>
    <col min="11" max="11" width="17" bestFit="1" customWidth="1"/>
    <col min="12" max="12" width="14.5546875" bestFit="1" customWidth="1"/>
    <col min="13" max="13" width="16.33203125" bestFit="1" customWidth="1"/>
    <col min="14" max="14" width="18" bestFit="1" customWidth="1"/>
    <col min="15" max="15" width="15.5546875" bestFit="1" customWidth="1"/>
    <col min="16" max="16" width="16.33203125" bestFit="1" customWidth="1"/>
    <col min="17" max="17" width="18" bestFit="1" customWidth="1"/>
    <col min="18" max="18" width="15.5546875" bestFit="1" customWidth="1"/>
    <col min="21" max="23" width="11.5546875" bestFit="1" customWidth="1"/>
    <col min="24" max="29" width="14.5546875" bestFit="1" customWidth="1"/>
  </cols>
  <sheetData>
    <row r="1" spans="1:40" x14ac:dyDescent="0.3">
      <c r="I1" s="204" t="s">
        <v>9</v>
      </c>
      <c r="J1" t="s">
        <v>596</v>
      </c>
    </row>
    <row r="3" spans="1:40" x14ac:dyDescent="0.3">
      <c r="A3" s="204" t="s">
        <v>543</v>
      </c>
      <c r="B3" t="s">
        <v>571</v>
      </c>
      <c r="C3" t="s">
        <v>570</v>
      </c>
      <c r="D3" t="s">
        <v>572</v>
      </c>
      <c r="E3" t="s">
        <v>569</v>
      </c>
      <c r="F3" t="s">
        <v>574</v>
      </c>
      <c r="G3" t="s">
        <v>573</v>
      </c>
      <c r="I3" s="204" t="s">
        <v>543</v>
      </c>
      <c r="J3" t="s">
        <v>561</v>
      </c>
      <c r="K3" t="s">
        <v>560</v>
      </c>
      <c r="L3" t="s">
        <v>562</v>
      </c>
      <c r="M3" t="s">
        <v>568</v>
      </c>
      <c r="N3" t="s">
        <v>567</v>
      </c>
      <c r="O3" t="s">
        <v>563</v>
      </c>
      <c r="P3" t="s">
        <v>565</v>
      </c>
      <c r="Q3" t="s">
        <v>564</v>
      </c>
      <c r="R3" t="s">
        <v>566</v>
      </c>
      <c r="T3" t="s">
        <v>543</v>
      </c>
      <c r="U3" t="s">
        <v>561</v>
      </c>
      <c r="V3" t="s">
        <v>560</v>
      </c>
      <c r="W3" t="s">
        <v>562</v>
      </c>
      <c r="X3" t="s">
        <v>568</v>
      </c>
      <c r="Y3" t="s">
        <v>567</v>
      </c>
      <c r="Z3" t="s">
        <v>563</v>
      </c>
      <c r="AA3" t="s">
        <v>565</v>
      </c>
      <c r="AB3" t="s">
        <v>564</v>
      </c>
      <c r="AC3" t="s">
        <v>566</v>
      </c>
      <c r="AE3" t="s">
        <v>543</v>
      </c>
      <c r="AF3" t="s">
        <v>561</v>
      </c>
      <c r="AG3" t="s">
        <v>560</v>
      </c>
      <c r="AH3" t="s">
        <v>562</v>
      </c>
      <c r="AI3" s="216" t="s">
        <v>568</v>
      </c>
      <c r="AJ3" s="216" t="s">
        <v>567</v>
      </c>
      <c r="AK3" t="s">
        <v>563</v>
      </c>
      <c r="AL3" s="217" t="s">
        <v>565</v>
      </c>
      <c r="AM3" s="217" t="s">
        <v>564</v>
      </c>
      <c r="AN3" t="s">
        <v>566</v>
      </c>
    </row>
    <row r="4" spans="1:40" x14ac:dyDescent="0.3">
      <c r="A4" s="205" t="s">
        <v>545</v>
      </c>
      <c r="B4" s="206">
        <v>8246926869.2877502</v>
      </c>
      <c r="C4" s="206">
        <v>3973207724.5979996</v>
      </c>
      <c r="D4" s="206">
        <v>3969656243.1597457</v>
      </c>
      <c r="E4" s="206">
        <v>3064613569.4954667</v>
      </c>
      <c r="F4" s="206">
        <v>12216583112.447495</v>
      </c>
      <c r="G4" s="206">
        <v>7037821294.0934668</v>
      </c>
      <c r="I4" s="211" t="s">
        <v>559</v>
      </c>
      <c r="J4" s="212">
        <v>0</v>
      </c>
      <c r="K4" s="212">
        <v>0</v>
      </c>
      <c r="L4" s="212">
        <v>0</v>
      </c>
      <c r="M4" s="212">
        <v>60133312971.379852</v>
      </c>
      <c r="N4" s="212">
        <v>47149435903.915161</v>
      </c>
      <c r="O4" s="212">
        <v>107282748875.29501</v>
      </c>
      <c r="P4" s="212">
        <v>60133312971.379852</v>
      </c>
      <c r="Q4" s="212">
        <v>47149435903.915161</v>
      </c>
      <c r="R4" s="212">
        <v>107282748875.29501</v>
      </c>
      <c r="T4" t="s">
        <v>584</v>
      </c>
      <c r="U4">
        <v>0</v>
      </c>
      <c r="V4">
        <v>0</v>
      </c>
      <c r="W4">
        <v>0</v>
      </c>
      <c r="X4">
        <v>19903687043.913326</v>
      </c>
      <c r="Y4">
        <v>15583475340.434208</v>
      </c>
      <c r="Z4">
        <v>35487162384.347534</v>
      </c>
      <c r="AA4">
        <v>19903687043.913326</v>
      </c>
      <c r="AB4">
        <v>15583475340.434208</v>
      </c>
      <c r="AC4">
        <v>35487162384.347534</v>
      </c>
      <c r="AE4" t="s">
        <v>584</v>
      </c>
      <c r="AF4" s="214">
        <f>+U4/1000</f>
        <v>0</v>
      </c>
      <c r="AG4" s="214">
        <f t="shared" ref="AG4:AN4" si="0">+V4/1000</f>
        <v>0</v>
      </c>
      <c r="AH4" s="214">
        <f t="shared" si="0"/>
        <v>0</v>
      </c>
      <c r="AI4" s="214">
        <f t="shared" si="0"/>
        <v>19903687.043913327</v>
      </c>
      <c r="AJ4" s="214">
        <f t="shared" si="0"/>
        <v>15583475.340434209</v>
      </c>
      <c r="AK4" s="214">
        <f t="shared" si="0"/>
        <v>35487162.384347536</v>
      </c>
      <c r="AL4" s="214">
        <f t="shared" si="0"/>
        <v>19903687.043913327</v>
      </c>
      <c r="AM4" s="214">
        <f t="shared" si="0"/>
        <v>15583475.340434209</v>
      </c>
      <c r="AN4" s="214">
        <f t="shared" si="0"/>
        <v>35487162.384347536</v>
      </c>
    </row>
    <row r="5" spans="1:40" x14ac:dyDescent="0.3">
      <c r="A5" s="205" t="s">
        <v>546</v>
      </c>
      <c r="B5" s="206">
        <v>10831943415.048538</v>
      </c>
      <c r="C5" s="206">
        <v>4778493385.1598539</v>
      </c>
      <c r="D5" s="206">
        <v>5149103046.8522663</v>
      </c>
      <c r="E5" s="206">
        <v>3655592972.6395154</v>
      </c>
      <c r="F5" s="206">
        <v>15981046461.900803</v>
      </c>
      <c r="G5" s="206">
        <v>8434086357.799367</v>
      </c>
      <c r="I5" s="208" t="s">
        <v>584</v>
      </c>
      <c r="J5" s="206">
        <v>0</v>
      </c>
      <c r="K5" s="206">
        <v>0</v>
      </c>
      <c r="L5" s="206">
        <v>0</v>
      </c>
      <c r="M5" s="206">
        <v>19903687043.913326</v>
      </c>
      <c r="N5" s="206">
        <v>15583475340.434208</v>
      </c>
      <c r="O5" s="206">
        <v>35487162384.347534</v>
      </c>
      <c r="P5" s="206">
        <v>19903687043.913326</v>
      </c>
      <c r="Q5" s="206">
        <v>15583475340.434208</v>
      </c>
      <c r="R5" s="206">
        <v>35487162384.347534</v>
      </c>
      <c r="T5" t="s">
        <v>585</v>
      </c>
      <c r="U5">
        <v>0</v>
      </c>
      <c r="V5">
        <v>0</v>
      </c>
      <c r="W5">
        <v>0</v>
      </c>
      <c r="X5">
        <v>20075788768.466526</v>
      </c>
      <c r="Y5">
        <v>15749774388.480951</v>
      </c>
      <c r="Z5">
        <v>35825563156.947479</v>
      </c>
      <c r="AA5">
        <v>20075788768.466526</v>
      </c>
      <c r="AB5">
        <v>15749774388.480951</v>
      </c>
      <c r="AC5">
        <v>35825563156.947479</v>
      </c>
      <c r="AE5" t="s">
        <v>585</v>
      </c>
      <c r="AF5" s="214">
        <f t="shared" ref="AF5:AF6" si="1">+U5/1000</f>
        <v>0</v>
      </c>
      <c r="AG5" s="214">
        <f t="shared" ref="AG5:AG6" si="2">+V5/1000</f>
        <v>0</v>
      </c>
      <c r="AH5" s="214">
        <f t="shared" ref="AH5:AH6" si="3">+W5/1000</f>
        <v>0</v>
      </c>
      <c r="AI5" s="214">
        <f t="shared" ref="AI5:AI6" si="4">+X5/1000</f>
        <v>20075788.768466525</v>
      </c>
      <c r="AJ5" s="214">
        <f t="shared" ref="AJ5:AJ6" si="5">+Y5/1000</f>
        <v>15749774.388480952</v>
      </c>
      <c r="AK5" s="214">
        <f t="shared" ref="AK5:AK6" si="6">+Z5/1000</f>
        <v>35825563.156947479</v>
      </c>
      <c r="AL5" s="214">
        <f t="shared" ref="AL5:AL6" si="7">+AA5/1000</f>
        <v>20075788.768466525</v>
      </c>
      <c r="AM5" s="214">
        <f t="shared" ref="AM5:AM6" si="8">+AB5/1000</f>
        <v>15749774.388480952</v>
      </c>
      <c r="AN5" s="214">
        <f t="shared" ref="AN5:AN6" si="9">+AC5/1000</f>
        <v>35825563.156947479</v>
      </c>
    </row>
    <row r="6" spans="1:40" x14ac:dyDescent="0.3">
      <c r="A6" s="205" t="s">
        <v>547</v>
      </c>
      <c r="B6" s="206">
        <v>13095567640.080732</v>
      </c>
      <c r="C6" s="206">
        <v>5502966223.7595825</v>
      </c>
      <c r="D6" s="206">
        <v>5973329799.6957197</v>
      </c>
      <c r="E6" s="206">
        <v>4181931763.7496819</v>
      </c>
      <c r="F6" s="206">
        <v>19068897439.776447</v>
      </c>
      <c r="G6" s="206">
        <v>9684897987.5092659</v>
      </c>
      <c r="I6" s="208" t="s">
        <v>585</v>
      </c>
      <c r="J6" s="206">
        <v>0</v>
      </c>
      <c r="K6" s="206">
        <v>0</v>
      </c>
      <c r="L6" s="206">
        <v>0</v>
      </c>
      <c r="M6" s="206">
        <v>20075788768.466526</v>
      </c>
      <c r="N6" s="206">
        <v>15749774388.480951</v>
      </c>
      <c r="O6" s="206">
        <v>35825563156.947479</v>
      </c>
      <c r="P6" s="206">
        <v>20075788768.466526</v>
      </c>
      <c r="Q6" s="206">
        <v>15749774388.480951</v>
      </c>
      <c r="R6" s="206">
        <v>35825563156.947479</v>
      </c>
      <c r="T6" t="s">
        <v>586</v>
      </c>
      <c r="U6">
        <v>0</v>
      </c>
      <c r="V6">
        <v>0</v>
      </c>
      <c r="W6">
        <v>0</v>
      </c>
      <c r="X6">
        <v>20153837159</v>
      </c>
      <c r="Y6">
        <v>15816186175</v>
      </c>
      <c r="Z6">
        <v>35970023334</v>
      </c>
      <c r="AA6">
        <v>20153837159</v>
      </c>
      <c r="AB6">
        <v>15816186175</v>
      </c>
      <c r="AC6">
        <v>35970023334</v>
      </c>
      <c r="AE6" t="s">
        <v>586</v>
      </c>
      <c r="AF6" s="214">
        <f t="shared" si="1"/>
        <v>0</v>
      </c>
      <c r="AG6" s="214">
        <f t="shared" si="2"/>
        <v>0</v>
      </c>
      <c r="AH6" s="214">
        <f t="shared" si="3"/>
        <v>0</v>
      </c>
      <c r="AI6" s="214">
        <f t="shared" si="4"/>
        <v>20153837.159000002</v>
      </c>
      <c r="AJ6" s="214">
        <f t="shared" si="5"/>
        <v>15816186.175000001</v>
      </c>
      <c r="AK6" s="214">
        <f t="shared" si="6"/>
        <v>35970023.333999999</v>
      </c>
      <c r="AL6" s="214">
        <f t="shared" si="7"/>
        <v>20153837.159000002</v>
      </c>
      <c r="AM6" s="214">
        <f t="shared" si="8"/>
        <v>15816186.175000001</v>
      </c>
      <c r="AN6" s="214">
        <f t="shared" si="9"/>
        <v>35970023.333999999</v>
      </c>
    </row>
    <row r="7" spans="1:40" x14ac:dyDescent="0.3">
      <c r="A7" s="205" t="s">
        <v>548</v>
      </c>
      <c r="B7" s="206">
        <v>13994994329.511679</v>
      </c>
      <c r="C7" s="206">
        <v>5780107940.9241409</v>
      </c>
      <c r="D7" s="206">
        <v>6221600908.5936813</v>
      </c>
      <c r="E7" s="206">
        <v>4373494706.5970135</v>
      </c>
      <c r="F7" s="206">
        <v>20216595238.105358</v>
      </c>
      <c r="G7" s="206">
        <v>10153602647.521154</v>
      </c>
      <c r="I7" s="208" t="s">
        <v>586</v>
      </c>
      <c r="J7" s="206">
        <v>0</v>
      </c>
      <c r="K7" s="206">
        <v>0</v>
      </c>
      <c r="L7" s="206">
        <v>0</v>
      </c>
      <c r="M7" s="206">
        <v>20153837159</v>
      </c>
      <c r="N7" s="206">
        <v>15816186175</v>
      </c>
      <c r="O7" s="206">
        <v>35970023334</v>
      </c>
      <c r="P7" s="206">
        <v>20153837159</v>
      </c>
      <c r="Q7" s="206">
        <v>15816186175</v>
      </c>
      <c r="R7" s="206">
        <v>35970023334</v>
      </c>
    </row>
    <row r="8" spans="1:40" x14ac:dyDescent="0.3">
      <c r="A8" s="205" t="s">
        <v>549</v>
      </c>
      <c r="B8" s="206">
        <v>14900591934.083181</v>
      </c>
      <c r="C8" s="206">
        <v>6027641672.6388502</v>
      </c>
      <c r="D8" s="206">
        <v>6305334741.0595312</v>
      </c>
      <c r="E8" s="206">
        <v>4448180899.6762056</v>
      </c>
      <c r="F8" s="206">
        <v>21205926675.142715</v>
      </c>
      <c r="G8" s="206">
        <v>10475822572.315058</v>
      </c>
    </row>
    <row r="9" spans="1:40" x14ac:dyDescent="0.3">
      <c r="A9" s="205" t="s">
        <v>550</v>
      </c>
      <c r="B9" s="206">
        <v>15464510652.205984</v>
      </c>
      <c r="C9" s="206">
        <v>6127638130.4877253</v>
      </c>
      <c r="D9" s="206">
        <v>6133300571.7438841</v>
      </c>
      <c r="E9" s="206">
        <v>4291617400.8795981</v>
      </c>
      <c r="F9" s="206">
        <v>21597811223.949871</v>
      </c>
      <c r="G9" s="206">
        <v>10419255531.367325</v>
      </c>
    </row>
    <row r="10" spans="1:40" x14ac:dyDescent="0.3">
      <c r="A10" s="205" t="s">
        <v>551</v>
      </c>
      <c r="B10" s="206">
        <v>16719242118.712105</v>
      </c>
      <c r="C10" s="206">
        <v>6443033859.5210752</v>
      </c>
      <c r="D10" s="206">
        <v>6332875385.4161987</v>
      </c>
      <c r="E10" s="206">
        <v>4376817385.0717344</v>
      </c>
      <c r="F10" s="206">
        <v>23052117504.128307</v>
      </c>
      <c r="G10" s="206">
        <v>10819851244.592808</v>
      </c>
    </row>
    <row r="11" spans="1:40" x14ac:dyDescent="0.3">
      <c r="A11" s="205" t="s">
        <v>552</v>
      </c>
      <c r="B11" s="206">
        <v>18210702843.160507</v>
      </c>
      <c r="C11" s="206">
        <v>6946083183.5916548</v>
      </c>
      <c r="D11" s="206">
        <v>6761441395.714366</v>
      </c>
      <c r="E11" s="206">
        <v>4771430769.2962599</v>
      </c>
      <c r="F11" s="206">
        <v>24972144238.874874</v>
      </c>
      <c r="G11" s="206">
        <v>11717513952.887915</v>
      </c>
    </row>
    <row r="12" spans="1:40" x14ac:dyDescent="0.3">
      <c r="A12" s="205" t="s">
        <v>553</v>
      </c>
      <c r="B12" s="206">
        <v>19783296657.483814</v>
      </c>
      <c r="C12" s="206">
        <v>7425619705.3861189</v>
      </c>
      <c r="D12" s="206">
        <v>7362010767.830924</v>
      </c>
      <c r="E12" s="206">
        <v>5231600971.8967381</v>
      </c>
      <c r="F12" s="206">
        <v>27145307425.314739</v>
      </c>
      <c r="G12" s="206">
        <v>12657220677.28286</v>
      </c>
      <c r="I12" s="204" t="s">
        <v>9</v>
      </c>
      <c r="J12" t="s">
        <v>596</v>
      </c>
      <c r="AE12" t="s">
        <v>616</v>
      </c>
    </row>
    <row r="13" spans="1:40" x14ac:dyDescent="0.3">
      <c r="A13" s="205" t="s">
        <v>554</v>
      </c>
      <c r="B13" s="206">
        <v>23013211595.87286</v>
      </c>
      <c r="C13" s="206">
        <v>8501264270.2728071</v>
      </c>
      <c r="D13" s="206">
        <v>8483630715.9830093</v>
      </c>
      <c r="E13" s="206">
        <v>6104356781.0873613</v>
      </c>
      <c r="F13" s="206">
        <v>31496842311.855865</v>
      </c>
      <c r="G13" s="206">
        <v>14605621051.360168</v>
      </c>
      <c r="AF13" t="s">
        <v>617</v>
      </c>
      <c r="AI13" t="s">
        <v>615</v>
      </c>
      <c r="AL13" t="s">
        <v>75</v>
      </c>
    </row>
    <row r="14" spans="1:40" x14ac:dyDescent="0.3">
      <c r="A14" s="205" t="s">
        <v>555</v>
      </c>
      <c r="B14" s="206">
        <v>24370427621.370571</v>
      </c>
      <c r="C14" s="206">
        <v>8842345357.059454</v>
      </c>
      <c r="D14" s="206">
        <v>8863104958.5664921</v>
      </c>
      <c r="E14" s="206">
        <v>6451885180.39046</v>
      </c>
      <c r="F14" s="206">
        <v>33233532579.937061</v>
      </c>
      <c r="G14" s="206">
        <v>15294230537.449913</v>
      </c>
      <c r="I14" s="204" t="s">
        <v>543</v>
      </c>
      <c r="J14" t="s">
        <v>597</v>
      </c>
      <c r="K14" t="s">
        <v>598</v>
      </c>
      <c r="L14" t="s">
        <v>599</v>
      </c>
      <c r="M14" t="s">
        <v>600</v>
      </c>
      <c r="N14" t="s">
        <v>601</v>
      </c>
      <c r="O14" t="s">
        <v>602</v>
      </c>
      <c r="P14" t="s">
        <v>603</v>
      </c>
      <c r="Q14" t="s">
        <v>604</v>
      </c>
      <c r="R14" t="s">
        <v>605</v>
      </c>
      <c r="T14" t="s">
        <v>543</v>
      </c>
      <c r="U14" s="207" t="s">
        <v>597</v>
      </c>
      <c r="V14" s="207" t="s">
        <v>598</v>
      </c>
      <c r="W14" s="207" t="s">
        <v>599</v>
      </c>
      <c r="X14" s="207" t="s">
        <v>600</v>
      </c>
      <c r="Y14" s="207" t="s">
        <v>601</v>
      </c>
      <c r="Z14" s="207" t="s">
        <v>602</v>
      </c>
      <c r="AA14" s="207" t="s">
        <v>603</v>
      </c>
      <c r="AB14" s="207" t="s">
        <v>604</v>
      </c>
      <c r="AC14" s="207" t="s">
        <v>605</v>
      </c>
      <c r="AE14" t="s">
        <v>543</v>
      </c>
      <c r="AF14" t="s">
        <v>606</v>
      </c>
      <c r="AG14" t="s">
        <v>607</v>
      </c>
      <c r="AH14" t="s">
        <v>608</v>
      </c>
      <c r="AI14" t="s">
        <v>609</v>
      </c>
      <c r="AJ14" t="s">
        <v>610</v>
      </c>
      <c r="AK14" t="s">
        <v>611</v>
      </c>
      <c r="AL14" t="s">
        <v>612</v>
      </c>
      <c r="AM14" t="s">
        <v>613</v>
      </c>
      <c r="AN14" t="s">
        <v>614</v>
      </c>
    </row>
    <row r="15" spans="1:40" x14ac:dyDescent="0.3">
      <c r="A15" s="205" t="s">
        <v>556</v>
      </c>
      <c r="B15" s="206">
        <v>26689511249.196259</v>
      </c>
      <c r="C15" s="206">
        <v>9492244005.0758266</v>
      </c>
      <c r="D15" s="206">
        <v>9429656004.8587437</v>
      </c>
      <c r="E15" s="206">
        <v>6956454754.7894373</v>
      </c>
      <c r="F15" s="206">
        <v>36119167254.055008</v>
      </c>
      <c r="G15" s="206">
        <v>16448698759.865265</v>
      </c>
      <c r="I15" s="211" t="s">
        <v>559</v>
      </c>
      <c r="J15" s="212">
        <v>0</v>
      </c>
      <c r="K15" s="212">
        <v>0</v>
      </c>
      <c r="L15" s="212">
        <v>0</v>
      </c>
      <c r="M15" s="212">
        <v>60441368879</v>
      </c>
      <c r="N15" s="212">
        <v>47390715970</v>
      </c>
      <c r="O15" s="212">
        <v>107832084849</v>
      </c>
      <c r="P15" s="212">
        <v>60441368879</v>
      </c>
      <c r="Q15" s="212">
        <v>47390715970</v>
      </c>
      <c r="R15" s="212">
        <v>107832084849</v>
      </c>
      <c r="T15" t="s">
        <v>584</v>
      </c>
      <c r="U15" s="214">
        <v>0</v>
      </c>
      <c r="V15" s="214">
        <v>0</v>
      </c>
      <c r="W15" s="214">
        <v>0</v>
      </c>
      <c r="X15" s="214">
        <v>20154801071</v>
      </c>
      <c r="Y15" s="214">
        <v>15780083599</v>
      </c>
      <c r="Z15" s="214">
        <v>35934884670</v>
      </c>
      <c r="AA15" s="214">
        <v>20154801071</v>
      </c>
      <c r="AB15" s="214">
        <v>15780083599</v>
      </c>
      <c r="AC15" s="214">
        <v>35934884670</v>
      </c>
      <c r="AE15" t="s">
        <v>584</v>
      </c>
      <c r="AF15" s="214">
        <f>+U15/1000</f>
        <v>0</v>
      </c>
      <c r="AG15" s="214">
        <f t="shared" ref="AG15:AN15" si="10">+V15/1000</f>
        <v>0</v>
      </c>
      <c r="AH15" s="214">
        <f t="shared" si="10"/>
        <v>0</v>
      </c>
      <c r="AI15" s="214">
        <f>+X15/1000</f>
        <v>20154801.070999999</v>
      </c>
      <c r="AJ15" s="214">
        <f t="shared" si="10"/>
        <v>15780083.598999999</v>
      </c>
      <c r="AK15" s="214">
        <f t="shared" si="10"/>
        <v>35934884.670000002</v>
      </c>
      <c r="AL15" s="214">
        <f t="shared" si="10"/>
        <v>20154801.070999999</v>
      </c>
      <c r="AM15" s="214">
        <f t="shared" si="10"/>
        <v>15780083.598999999</v>
      </c>
      <c r="AN15" s="214">
        <f t="shared" si="10"/>
        <v>35934884.670000002</v>
      </c>
    </row>
    <row r="16" spans="1:40" x14ac:dyDescent="0.3">
      <c r="A16" s="205" t="s">
        <v>557</v>
      </c>
      <c r="B16" s="206">
        <v>36592890448.634682</v>
      </c>
      <c r="C16" s="206">
        <v>12913294405.351358</v>
      </c>
      <c r="D16" s="206">
        <v>11894673713.107821</v>
      </c>
      <c r="E16" s="206">
        <v>8911422908.9337215</v>
      </c>
      <c r="F16" s="206">
        <v>48487564161.742493</v>
      </c>
      <c r="G16" s="206">
        <v>21824717314.285076</v>
      </c>
      <c r="I16" s="208" t="s">
        <v>584</v>
      </c>
      <c r="J16" s="206">
        <v>0</v>
      </c>
      <c r="K16" s="206">
        <v>0</v>
      </c>
      <c r="L16" s="206">
        <v>0</v>
      </c>
      <c r="M16" s="206">
        <v>20154801071</v>
      </c>
      <c r="N16" s="206">
        <v>15780083599</v>
      </c>
      <c r="O16" s="206">
        <v>35934884670</v>
      </c>
      <c r="P16" s="206">
        <v>20154801071</v>
      </c>
      <c r="Q16" s="206">
        <v>15780083599</v>
      </c>
      <c r="R16" s="206">
        <v>35934884670</v>
      </c>
      <c r="T16" s="213" t="s">
        <v>585</v>
      </c>
      <c r="U16" s="215">
        <v>0</v>
      </c>
      <c r="V16" s="215">
        <v>0</v>
      </c>
      <c r="W16" s="215">
        <v>0</v>
      </c>
      <c r="X16" s="215">
        <v>20132730649</v>
      </c>
      <c r="Y16" s="215">
        <v>15794446196</v>
      </c>
      <c r="Z16" s="215">
        <v>35927176845</v>
      </c>
      <c r="AA16" s="215">
        <v>20132730649</v>
      </c>
      <c r="AB16" s="215">
        <v>15794446196</v>
      </c>
      <c r="AC16" s="215">
        <v>35927176845</v>
      </c>
      <c r="AE16" s="213" t="s">
        <v>585</v>
      </c>
      <c r="AF16" s="214">
        <f t="shared" ref="AF16:AF17" si="11">+U16/1000</f>
        <v>0</v>
      </c>
      <c r="AG16" s="214">
        <f t="shared" ref="AG16:AG17" si="12">+V16/1000</f>
        <v>0</v>
      </c>
      <c r="AH16" s="214">
        <f t="shared" ref="AH16:AH17" si="13">+W16/1000</f>
        <v>0</v>
      </c>
      <c r="AI16" s="214">
        <f t="shared" ref="AI16:AI17" si="14">+X16/1000</f>
        <v>20132730.649</v>
      </c>
      <c r="AJ16" s="214">
        <f t="shared" ref="AJ16:AJ17" si="15">+Y16/1000</f>
        <v>15794446.196</v>
      </c>
      <c r="AK16" s="214">
        <f t="shared" ref="AK16:AK17" si="16">+Z16/1000</f>
        <v>35927176.844999999</v>
      </c>
      <c r="AL16" s="214">
        <f t="shared" ref="AL16:AL17" si="17">+AA16/1000</f>
        <v>20132730.649</v>
      </c>
      <c r="AM16" s="214">
        <f t="shared" ref="AM16:AM17" si="18">+AB16/1000</f>
        <v>15794446.196</v>
      </c>
      <c r="AN16" s="214">
        <f t="shared" ref="AN16:AN17" si="19">+AC16/1000</f>
        <v>35927176.844999999</v>
      </c>
    </row>
    <row r="17" spans="1:40" x14ac:dyDescent="0.3">
      <c r="A17" s="211" t="s">
        <v>558</v>
      </c>
      <c r="B17" s="212">
        <v>43453866484.039848</v>
      </c>
      <c r="C17" s="212">
        <v>14949329618.898636</v>
      </c>
      <c r="D17" s="212">
        <v>14114095435.076376</v>
      </c>
      <c r="E17" s="212">
        <v>10837332885.31241</v>
      </c>
      <c r="F17" s="212">
        <v>57567961919.116219</v>
      </c>
      <c r="G17" s="212">
        <v>25786662504.21104</v>
      </c>
      <c r="I17" s="208" t="s">
        <v>585</v>
      </c>
      <c r="J17" s="206">
        <v>0</v>
      </c>
      <c r="K17" s="206">
        <v>0</v>
      </c>
      <c r="L17" s="206">
        <v>0</v>
      </c>
      <c r="M17" s="206">
        <v>20132730649</v>
      </c>
      <c r="N17" s="206">
        <v>15794446196</v>
      </c>
      <c r="O17" s="206">
        <v>35927176845</v>
      </c>
      <c r="P17" s="206">
        <v>20132730649</v>
      </c>
      <c r="Q17" s="206">
        <v>15794446196</v>
      </c>
      <c r="R17" s="206">
        <v>35927176845</v>
      </c>
      <c r="S17" s="213"/>
      <c r="T17" t="s">
        <v>586</v>
      </c>
      <c r="U17" s="214">
        <v>0</v>
      </c>
      <c r="V17" s="214">
        <v>0</v>
      </c>
      <c r="W17" s="214">
        <v>0</v>
      </c>
      <c r="X17" s="214">
        <v>20153837159</v>
      </c>
      <c r="Y17" s="214">
        <v>15816186175</v>
      </c>
      <c r="Z17" s="214">
        <v>35970023334</v>
      </c>
      <c r="AA17" s="214">
        <v>20153837159</v>
      </c>
      <c r="AB17" s="214">
        <v>15816186175</v>
      </c>
      <c r="AC17" s="214">
        <v>35970023334</v>
      </c>
      <c r="AE17" t="s">
        <v>586</v>
      </c>
      <c r="AF17" s="214">
        <f t="shared" si="11"/>
        <v>0</v>
      </c>
      <c r="AG17" s="214">
        <f t="shared" si="12"/>
        <v>0</v>
      </c>
      <c r="AH17" s="214">
        <f t="shared" si="13"/>
        <v>0</v>
      </c>
      <c r="AI17" s="214">
        <f t="shared" si="14"/>
        <v>20153837.159000002</v>
      </c>
      <c r="AJ17" s="214">
        <f t="shared" si="15"/>
        <v>15816186.175000001</v>
      </c>
      <c r="AK17" s="214">
        <f t="shared" si="16"/>
        <v>35970023.333999999</v>
      </c>
      <c r="AL17" s="214">
        <f t="shared" si="17"/>
        <v>20153837.159000002</v>
      </c>
      <c r="AM17" s="214">
        <f t="shared" si="18"/>
        <v>15816186.175000001</v>
      </c>
      <c r="AN17" s="214">
        <f t="shared" si="19"/>
        <v>35970023.333999999</v>
      </c>
    </row>
    <row r="18" spans="1:40" x14ac:dyDescent="0.3">
      <c r="A18" s="208" t="s">
        <v>575</v>
      </c>
      <c r="B18" s="206">
        <v>41412764928.550545</v>
      </c>
      <c r="C18" s="206">
        <v>14344174607.805138</v>
      </c>
      <c r="D18" s="206">
        <v>13575450041.297749</v>
      </c>
      <c r="E18" s="206">
        <v>10301136754.388906</v>
      </c>
      <c r="F18" s="206">
        <v>54988214969.848297</v>
      </c>
      <c r="G18" s="206">
        <v>24645311362.194046</v>
      </c>
      <c r="I18" s="208" t="s">
        <v>586</v>
      </c>
      <c r="J18" s="206">
        <v>0</v>
      </c>
      <c r="K18" s="206">
        <v>0</v>
      </c>
      <c r="L18" s="206">
        <v>0</v>
      </c>
      <c r="M18" s="206">
        <v>20153837159</v>
      </c>
      <c r="N18" s="206">
        <v>15816186175</v>
      </c>
      <c r="O18" s="206">
        <v>35970023334</v>
      </c>
      <c r="P18" s="206">
        <v>20153837159</v>
      </c>
      <c r="Q18" s="206">
        <v>15816186175</v>
      </c>
      <c r="R18" s="206">
        <v>35970023334</v>
      </c>
      <c r="T18" t="s">
        <v>544</v>
      </c>
      <c r="U18" s="214">
        <v>0</v>
      </c>
      <c r="V18" s="214">
        <v>0</v>
      </c>
      <c r="W18" s="214">
        <v>0</v>
      </c>
      <c r="X18" s="214">
        <v>20147122959.666668</v>
      </c>
      <c r="Y18" s="214">
        <v>15796905323.333334</v>
      </c>
      <c r="Z18" s="214">
        <v>35944028283</v>
      </c>
      <c r="AA18" s="214">
        <v>20147122959.666668</v>
      </c>
      <c r="AB18" s="214">
        <v>15796905323.333334</v>
      </c>
      <c r="AC18" s="214">
        <v>35944028283</v>
      </c>
      <c r="AF18" s="214"/>
      <c r="AG18" s="214"/>
      <c r="AH18" s="214"/>
      <c r="AI18" s="214"/>
      <c r="AJ18" s="214"/>
      <c r="AK18" s="214"/>
      <c r="AL18" s="214"/>
      <c r="AM18" s="214"/>
      <c r="AN18" s="214"/>
    </row>
    <row r="19" spans="1:40" x14ac:dyDescent="0.3">
      <c r="A19" s="208" t="s">
        <v>576</v>
      </c>
      <c r="B19" s="206">
        <v>41492133144.129395</v>
      </c>
      <c r="C19" s="206">
        <v>14338671951.417471</v>
      </c>
      <c r="D19" s="206">
        <v>13556899957.095909</v>
      </c>
      <c r="E19" s="206">
        <v>10317360873.560974</v>
      </c>
      <c r="F19" s="206">
        <v>55049033101.225304</v>
      </c>
      <c r="G19" s="206">
        <v>24656032824.978443</v>
      </c>
    </row>
    <row r="20" spans="1:40" x14ac:dyDescent="0.3">
      <c r="A20" s="208" t="s">
        <v>577</v>
      </c>
      <c r="B20" s="206">
        <v>41689377531.52832</v>
      </c>
      <c r="C20" s="206">
        <v>14389107537.936651</v>
      </c>
      <c r="D20" s="206">
        <v>13587482423.759024</v>
      </c>
      <c r="E20" s="206">
        <v>10363693683.943645</v>
      </c>
      <c r="F20" s="206">
        <v>55276859955.287346</v>
      </c>
      <c r="G20" s="206">
        <v>24752801221.880299</v>
      </c>
    </row>
    <row r="21" spans="1:40" x14ac:dyDescent="0.3">
      <c r="A21" s="208" t="s">
        <v>578</v>
      </c>
      <c r="B21" s="206">
        <v>41893693794.81633</v>
      </c>
      <c r="C21" s="206">
        <v>14448119364.683731</v>
      </c>
      <c r="D21" s="206">
        <v>13658161040.342596</v>
      </c>
      <c r="E21" s="206">
        <v>10436146134.295401</v>
      </c>
      <c r="F21" s="206">
        <v>55551854835.158928</v>
      </c>
      <c r="G21" s="206">
        <v>24884265498.97913</v>
      </c>
    </row>
    <row r="22" spans="1:40" x14ac:dyDescent="0.3">
      <c r="A22" s="208" t="s">
        <v>579</v>
      </c>
      <c r="B22" s="206">
        <v>42028716433.503952</v>
      </c>
      <c r="C22" s="206">
        <v>14474202460.279303</v>
      </c>
      <c r="D22" s="206">
        <v>13650260559.967369</v>
      </c>
      <c r="E22" s="206">
        <v>10455981672.870468</v>
      </c>
      <c r="F22" s="206">
        <v>55678976993.471321</v>
      </c>
      <c r="G22" s="206">
        <v>24930184133.149773</v>
      </c>
    </row>
    <row r="23" spans="1:40" x14ac:dyDescent="0.3">
      <c r="A23" s="208" t="s">
        <v>580</v>
      </c>
      <c r="B23" s="206">
        <v>42051494056.711189</v>
      </c>
      <c r="C23" s="206">
        <v>14454401135.575151</v>
      </c>
      <c r="D23" s="206">
        <v>13673344879.106573</v>
      </c>
      <c r="E23" s="206">
        <v>10488651757.441307</v>
      </c>
      <c r="F23" s="206">
        <v>55724838935.817764</v>
      </c>
      <c r="G23" s="206">
        <v>24943052893.01646</v>
      </c>
    </row>
    <row r="24" spans="1:40" x14ac:dyDescent="0.3">
      <c r="A24" s="208" t="s">
        <v>581</v>
      </c>
      <c r="B24" s="206">
        <v>43968064599.592735</v>
      </c>
      <c r="C24" s="206">
        <v>15094747143.016346</v>
      </c>
      <c r="D24" s="206">
        <v>14296200721.375242</v>
      </c>
      <c r="E24" s="206">
        <v>10984398268.326876</v>
      </c>
      <c r="F24" s="206">
        <v>58264265320.967979</v>
      </c>
      <c r="G24" s="206">
        <v>26079145411.343224</v>
      </c>
    </row>
    <row r="25" spans="1:40" x14ac:dyDescent="0.3">
      <c r="A25" s="208" t="s">
        <v>582</v>
      </c>
      <c r="B25" s="206">
        <v>44239652802.527435</v>
      </c>
      <c r="C25" s="206">
        <v>15183281289.48546</v>
      </c>
      <c r="D25" s="206">
        <v>14359653915.897924</v>
      </c>
      <c r="E25" s="206">
        <v>11056169211.807955</v>
      </c>
      <c r="F25" s="206">
        <v>58599306718.425362</v>
      </c>
      <c r="G25" s="206">
        <v>26239450501.293415</v>
      </c>
    </row>
    <row r="26" spans="1:40" x14ac:dyDescent="0.3">
      <c r="A26" s="208" t="s">
        <v>583</v>
      </c>
      <c r="B26" s="206">
        <v>44825753490.339638</v>
      </c>
      <c r="C26" s="206">
        <v>15361682293.239056</v>
      </c>
      <c r="D26" s="206">
        <v>14520121666.492722</v>
      </c>
      <c r="E26" s="206">
        <v>11196683921.068314</v>
      </c>
      <c r="F26" s="206">
        <v>59345875156.832359</v>
      </c>
      <c r="G26" s="206">
        <v>26558366214.307369</v>
      </c>
    </row>
    <row r="27" spans="1:40" x14ac:dyDescent="0.3">
      <c r="A27" s="208" t="s">
        <v>584</v>
      </c>
      <c r="B27" s="206">
        <v>45558468926.131744</v>
      </c>
      <c r="C27" s="206">
        <v>15619780966.110331</v>
      </c>
      <c r="D27" s="206">
        <v>14731002156.65905</v>
      </c>
      <c r="E27" s="206">
        <v>11378658505.587618</v>
      </c>
      <c r="F27" s="206">
        <v>60289471082.790794</v>
      </c>
      <c r="G27" s="206">
        <v>26998439471.697948</v>
      </c>
    </row>
    <row r="28" spans="1:40" x14ac:dyDescent="0.3">
      <c r="A28" s="208" t="s">
        <v>585</v>
      </c>
      <c r="B28" s="206">
        <v>45907806144.015701</v>
      </c>
      <c r="C28" s="206">
        <v>15757842457.160728</v>
      </c>
      <c r="D28" s="206">
        <v>14819941119.248938</v>
      </c>
      <c r="E28" s="206">
        <v>11477733789.488827</v>
      </c>
      <c r="F28" s="206">
        <v>60727747263.264633</v>
      </c>
      <c r="G28" s="206">
        <v>27235576246.649555</v>
      </c>
    </row>
    <row r="29" spans="1:40" x14ac:dyDescent="0.3">
      <c r="A29" s="208" t="s">
        <v>586</v>
      </c>
      <c r="B29" s="206">
        <v>46378471956.631134</v>
      </c>
      <c r="C29" s="206">
        <v>15925944220.074242</v>
      </c>
      <c r="D29" s="206">
        <v>14940626739.673445</v>
      </c>
      <c r="E29" s="206">
        <v>11591380050.96863</v>
      </c>
      <c r="F29" s="206">
        <v>61319098696.304581</v>
      </c>
      <c r="G29" s="206">
        <v>27517324271.042873</v>
      </c>
    </row>
    <row r="30" spans="1:40" s="213" customFormat="1" x14ac:dyDescent="0.3">
      <c r="A30" s="211" t="s">
        <v>559</v>
      </c>
      <c r="B30" s="212">
        <v>4061495668.9687133</v>
      </c>
      <c r="C30" s="212">
        <v>1394304840.9271979</v>
      </c>
      <c r="D30" s="212">
        <v>18608107348.715408</v>
      </c>
      <c r="E30" s="212">
        <v>14541108885.050779</v>
      </c>
      <c r="F30" s="212">
        <v>22669603017.684124</v>
      </c>
      <c r="G30" s="212">
        <v>15935413725.977976</v>
      </c>
      <c r="H30"/>
      <c r="I30"/>
      <c r="J30"/>
      <c r="K30"/>
      <c r="L30"/>
      <c r="M30"/>
      <c r="N30"/>
      <c r="O30"/>
    </row>
    <row r="31" spans="1:40" x14ac:dyDescent="0.3">
      <c r="A31" s="208" t="s">
        <v>575</v>
      </c>
      <c r="B31" s="206">
        <v>48737948027.624557</v>
      </c>
      <c r="C31" s="206">
        <v>16731658091.126375</v>
      </c>
      <c r="D31" s="206">
        <v>16210542125.044081</v>
      </c>
      <c r="E31" s="206">
        <v>12595583261.466858</v>
      </c>
      <c r="F31" s="206">
        <v>64948490152.66864</v>
      </c>
      <c r="G31" s="206">
        <v>29327241352.593231</v>
      </c>
    </row>
    <row r="32" spans="1:40" x14ac:dyDescent="0.3">
      <c r="A32" s="208" t="s">
        <v>576</v>
      </c>
      <c r="B32" s="206">
        <v>0</v>
      </c>
      <c r="C32" s="206">
        <v>0</v>
      </c>
      <c r="D32" s="206">
        <v>17091973483.192741</v>
      </c>
      <c r="E32" s="206">
        <v>13299723403.619192</v>
      </c>
      <c r="F32" s="206">
        <v>17091973483.192741</v>
      </c>
      <c r="G32" s="206">
        <v>13299723403.619192</v>
      </c>
    </row>
    <row r="33" spans="1:7" x14ac:dyDescent="0.3">
      <c r="A33" s="208" t="s">
        <v>577</v>
      </c>
      <c r="B33" s="206">
        <v>0</v>
      </c>
      <c r="C33" s="206">
        <v>0</v>
      </c>
      <c r="D33" s="206">
        <v>17424606452.911678</v>
      </c>
      <c r="E33" s="206">
        <v>13573744962.130131</v>
      </c>
      <c r="F33" s="206">
        <v>17424606452.911678</v>
      </c>
      <c r="G33" s="206">
        <v>13573744962.130131</v>
      </c>
    </row>
    <row r="34" spans="1:7" x14ac:dyDescent="0.3">
      <c r="A34" s="208" t="s">
        <v>578</v>
      </c>
      <c r="B34" s="206">
        <v>0</v>
      </c>
      <c r="C34" s="206">
        <v>0</v>
      </c>
      <c r="D34" s="206">
        <v>17641980698.009972</v>
      </c>
      <c r="E34" s="206">
        <v>13769718696.30522</v>
      </c>
      <c r="F34" s="206">
        <v>17641980698.009972</v>
      </c>
      <c r="G34" s="206">
        <v>13769718696.30522</v>
      </c>
    </row>
    <row r="35" spans="1:7" x14ac:dyDescent="0.3">
      <c r="A35" s="208" t="s">
        <v>579</v>
      </c>
      <c r="B35" s="206">
        <v>0</v>
      </c>
      <c r="C35" s="206">
        <v>0</v>
      </c>
      <c r="D35" s="206">
        <v>17891632863.695015</v>
      </c>
      <c r="E35" s="206">
        <v>13984257091.629864</v>
      </c>
      <c r="F35" s="206">
        <v>17891632863.695015</v>
      </c>
      <c r="G35" s="206">
        <v>13984257091.629864</v>
      </c>
    </row>
    <row r="36" spans="1:7" x14ac:dyDescent="0.3">
      <c r="A36" s="208" t="s">
        <v>580</v>
      </c>
      <c r="B36" s="206">
        <v>0</v>
      </c>
      <c r="C36" s="206">
        <v>0</v>
      </c>
      <c r="D36" s="206">
        <v>18154510583.825241</v>
      </c>
      <c r="E36" s="206">
        <v>14178908328.029295</v>
      </c>
      <c r="F36" s="206">
        <v>18154510583.825241</v>
      </c>
      <c r="G36" s="206">
        <v>14178908328.029295</v>
      </c>
    </row>
    <row r="37" spans="1:7" x14ac:dyDescent="0.3">
      <c r="A37" s="208" t="s">
        <v>581</v>
      </c>
      <c r="B37" s="206">
        <v>0</v>
      </c>
      <c r="C37" s="206">
        <v>0</v>
      </c>
      <c r="D37" s="206">
        <v>19337226013.322685</v>
      </c>
      <c r="E37" s="206">
        <v>15116052668.109373</v>
      </c>
      <c r="F37" s="206">
        <v>19337226013.322685</v>
      </c>
      <c r="G37" s="206">
        <v>15116052668.109373</v>
      </c>
    </row>
    <row r="38" spans="1:7" x14ac:dyDescent="0.3">
      <c r="A38" s="208" t="s">
        <v>582</v>
      </c>
      <c r="B38" s="206">
        <v>0</v>
      </c>
      <c r="C38" s="206">
        <v>0</v>
      </c>
      <c r="D38" s="206">
        <v>19615995290.222252</v>
      </c>
      <c r="E38" s="206">
        <v>15334641090.347298</v>
      </c>
      <c r="F38" s="206">
        <v>19615995290.222252</v>
      </c>
      <c r="G38" s="206">
        <v>15334641090.347298</v>
      </c>
    </row>
    <row r="39" spans="1:7" x14ac:dyDescent="0.3">
      <c r="A39" s="208" t="s">
        <v>583</v>
      </c>
      <c r="B39" s="206">
        <v>0</v>
      </c>
      <c r="C39" s="206">
        <v>0</v>
      </c>
      <c r="D39" s="206">
        <v>19795507702.981388</v>
      </c>
      <c r="E39" s="206">
        <v>15491241215.056953</v>
      </c>
      <c r="F39" s="206">
        <v>19795507702.981388</v>
      </c>
      <c r="G39" s="206">
        <v>15491241215.056953</v>
      </c>
    </row>
    <row r="40" spans="1:7" x14ac:dyDescent="0.3">
      <c r="A40" s="208" t="s">
        <v>584</v>
      </c>
      <c r="B40" s="206">
        <v>0</v>
      </c>
      <c r="C40" s="206">
        <v>0</v>
      </c>
      <c r="D40" s="206">
        <v>19903687043.913326</v>
      </c>
      <c r="E40" s="206">
        <v>15583475340.434208</v>
      </c>
      <c r="F40" s="206">
        <v>19903687043.913326</v>
      </c>
      <c r="G40" s="206">
        <v>15583475340.434208</v>
      </c>
    </row>
    <row r="41" spans="1:7" x14ac:dyDescent="0.3">
      <c r="A41" s="208" t="s">
        <v>585</v>
      </c>
      <c r="B41" s="206">
        <v>0</v>
      </c>
      <c r="C41" s="206">
        <v>0</v>
      </c>
      <c r="D41" s="206">
        <v>20075788768.466526</v>
      </c>
      <c r="E41" s="206">
        <v>15749774388.480951</v>
      </c>
      <c r="F41" s="206">
        <v>20075788768.466526</v>
      </c>
      <c r="G41" s="206">
        <v>15749774388.480951</v>
      </c>
    </row>
    <row r="42" spans="1:7" x14ac:dyDescent="0.3">
      <c r="A42" s="208" t="s">
        <v>586</v>
      </c>
      <c r="B42" s="206">
        <v>0</v>
      </c>
      <c r="C42" s="206">
        <v>0</v>
      </c>
      <c r="D42" s="206">
        <v>20153837159</v>
      </c>
      <c r="E42" s="206">
        <v>15816186175</v>
      </c>
      <c r="F42" s="206">
        <v>20153837159</v>
      </c>
      <c r="G42" s="206">
        <v>15816186175</v>
      </c>
    </row>
    <row r="43" spans="1:7" x14ac:dyDescent="0.3">
      <c r="A43" s="205" t="s">
        <v>544</v>
      </c>
      <c r="B43" s="206">
        <v>19676256282.276787</v>
      </c>
      <c r="C43" s="206">
        <v>7386963480.0933323</v>
      </c>
      <c r="D43" s="206">
        <v>8525316752.7444334</v>
      </c>
      <c r="E43" s="206">
        <v>6252795520.6978397</v>
      </c>
      <c r="F43" s="206">
        <v>28201573035.02121</v>
      </c>
      <c r="G43" s="206">
        <v>13639759000.791176</v>
      </c>
    </row>
    <row r="52" spans="1:15" x14ac:dyDescent="0.3">
      <c r="A52" t="s">
        <v>543</v>
      </c>
      <c r="B52" t="s">
        <v>571</v>
      </c>
      <c r="C52" t="s">
        <v>570</v>
      </c>
      <c r="D52" t="s">
        <v>572</v>
      </c>
      <c r="E52" t="s">
        <v>569</v>
      </c>
      <c r="F52" t="s">
        <v>574</v>
      </c>
      <c r="G52" t="s">
        <v>573</v>
      </c>
      <c r="I52" t="s">
        <v>543</v>
      </c>
      <c r="J52" t="s">
        <v>571</v>
      </c>
      <c r="K52" t="s">
        <v>570</v>
      </c>
      <c r="L52" t="s">
        <v>572</v>
      </c>
      <c r="M52" t="s">
        <v>569</v>
      </c>
      <c r="N52" t="s">
        <v>574</v>
      </c>
      <c r="O52" t="s">
        <v>573</v>
      </c>
    </row>
    <row r="53" spans="1:15" x14ac:dyDescent="0.3">
      <c r="A53" t="s">
        <v>545</v>
      </c>
      <c r="B53">
        <v>8246926869.2877502</v>
      </c>
      <c r="C53" s="214">
        <v>3973207724.5979996</v>
      </c>
      <c r="D53">
        <v>3969656243.1597457</v>
      </c>
      <c r="E53">
        <v>3064613569.4954667</v>
      </c>
      <c r="F53">
        <v>12216583112.447495</v>
      </c>
      <c r="G53">
        <v>7037821294.0934668</v>
      </c>
      <c r="I53" t="s">
        <v>545</v>
      </c>
      <c r="J53" s="214">
        <v>8246926.8692877507</v>
      </c>
      <c r="K53" s="214">
        <v>3973207.7245979994</v>
      </c>
      <c r="L53" s="214">
        <v>3969656.2431597458</v>
      </c>
      <c r="M53" s="214">
        <v>3064613.5694954665</v>
      </c>
      <c r="N53" s="214">
        <v>12216583.112447495</v>
      </c>
      <c r="O53" s="214">
        <v>7037821.2940934664</v>
      </c>
    </row>
    <row r="54" spans="1:15" x14ac:dyDescent="0.3">
      <c r="A54" t="s">
        <v>546</v>
      </c>
      <c r="B54">
        <v>10831943415.048538</v>
      </c>
      <c r="C54">
        <v>4778493385.1598539</v>
      </c>
      <c r="D54">
        <v>5149103046.8522663</v>
      </c>
      <c r="E54">
        <v>3655592972.6395154</v>
      </c>
      <c r="F54">
        <v>15981046461.900803</v>
      </c>
      <c r="G54">
        <v>8434086357.799367</v>
      </c>
      <c r="I54" t="s">
        <v>546</v>
      </c>
      <c r="J54" s="214">
        <v>10831943.415048538</v>
      </c>
      <c r="K54" s="214">
        <v>4778493.3851598538</v>
      </c>
      <c r="L54" s="214">
        <v>5149103.0468522664</v>
      </c>
      <c r="M54" s="214">
        <v>3655592.9726395155</v>
      </c>
      <c r="N54" s="214">
        <v>15981046.461900802</v>
      </c>
      <c r="O54" s="214">
        <v>8434086.3577993661</v>
      </c>
    </row>
    <row r="55" spans="1:15" x14ac:dyDescent="0.3">
      <c r="A55" t="s">
        <v>547</v>
      </c>
      <c r="B55">
        <v>13095567640.080732</v>
      </c>
      <c r="C55">
        <v>5502966223.7595825</v>
      </c>
      <c r="D55">
        <v>5973329799.6957197</v>
      </c>
      <c r="E55">
        <v>4181931763.7496819</v>
      </c>
      <c r="F55">
        <v>19068897439.776447</v>
      </c>
      <c r="G55">
        <v>9684897987.5092659</v>
      </c>
      <c r="I55" t="s">
        <v>547</v>
      </c>
      <c r="J55" s="214">
        <v>13095567.640080733</v>
      </c>
      <c r="K55" s="214">
        <v>5502966.2237595823</v>
      </c>
      <c r="L55" s="214">
        <v>5973329.79969572</v>
      </c>
      <c r="M55" s="214">
        <v>4181931.7637496819</v>
      </c>
      <c r="N55" s="214">
        <v>19068897.439776447</v>
      </c>
      <c r="O55" s="214">
        <v>9684897.9875092655</v>
      </c>
    </row>
    <row r="56" spans="1:15" x14ac:dyDescent="0.3">
      <c r="A56" t="s">
        <v>548</v>
      </c>
      <c r="B56">
        <v>13994994329.511679</v>
      </c>
      <c r="C56">
        <v>5780107940.9241409</v>
      </c>
      <c r="D56">
        <v>6221600908.5936813</v>
      </c>
      <c r="E56">
        <v>4373494706.5970135</v>
      </c>
      <c r="F56">
        <v>20216595238.105358</v>
      </c>
      <c r="G56">
        <v>10153602647.521154</v>
      </c>
      <c r="I56" t="s">
        <v>548</v>
      </c>
      <c r="J56" s="214">
        <v>13994994.329511678</v>
      </c>
      <c r="K56" s="214">
        <v>5780107.9409241406</v>
      </c>
      <c r="L56" s="214">
        <v>6221600.9085936816</v>
      </c>
      <c r="M56" s="214">
        <v>4373494.7065970134</v>
      </c>
      <c r="N56" s="214">
        <v>20216595.238105357</v>
      </c>
      <c r="O56" s="214">
        <v>10153602.647521155</v>
      </c>
    </row>
    <row r="57" spans="1:15" x14ac:dyDescent="0.3">
      <c r="A57" t="s">
        <v>549</v>
      </c>
      <c r="B57">
        <v>14900591934.083181</v>
      </c>
      <c r="C57">
        <v>6027641672.6388502</v>
      </c>
      <c r="D57">
        <v>6305334741.0595312</v>
      </c>
      <c r="E57">
        <v>4448180899.6762056</v>
      </c>
      <c r="F57">
        <v>21205926675.142715</v>
      </c>
      <c r="G57">
        <v>10475822572.315058</v>
      </c>
      <c r="I57" t="s">
        <v>549</v>
      </c>
      <c r="J57" s="214">
        <v>14900591.934083181</v>
      </c>
      <c r="K57" s="214">
        <v>6027641.6726388503</v>
      </c>
      <c r="L57" s="214">
        <v>6305334.7410595315</v>
      </c>
      <c r="M57" s="214">
        <v>4448180.8996762056</v>
      </c>
      <c r="N57" s="214">
        <v>21205926.675142717</v>
      </c>
      <c r="O57" s="214">
        <v>10475822.572315058</v>
      </c>
    </row>
    <row r="58" spans="1:15" x14ac:dyDescent="0.3">
      <c r="A58" t="s">
        <v>550</v>
      </c>
      <c r="B58">
        <v>15464510652.205984</v>
      </c>
      <c r="C58">
        <v>6127638130.4877253</v>
      </c>
      <c r="D58">
        <v>6133300571.7438841</v>
      </c>
      <c r="E58">
        <v>4291617400.8795981</v>
      </c>
      <c r="F58">
        <v>21597811223.949871</v>
      </c>
      <c r="G58">
        <v>10419255531.367325</v>
      </c>
      <c r="I58" t="s">
        <v>550</v>
      </c>
      <c r="J58" s="214">
        <v>15464510.652205985</v>
      </c>
      <c r="K58" s="214">
        <v>6127638.1304877251</v>
      </c>
      <c r="L58" s="214">
        <v>6133300.5717438841</v>
      </c>
      <c r="M58" s="214">
        <v>4291617.4008795982</v>
      </c>
      <c r="N58" s="214">
        <v>21597811.223949872</v>
      </c>
      <c r="O58" s="214">
        <v>10419255.531367324</v>
      </c>
    </row>
    <row r="59" spans="1:15" x14ac:dyDescent="0.3">
      <c r="A59" t="s">
        <v>551</v>
      </c>
      <c r="B59">
        <v>16719242118.712105</v>
      </c>
      <c r="C59">
        <v>6443033859.5210752</v>
      </c>
      <c r="D59">
        <v>6332875385.4161987</v>
      </c>
      <c r="E59">
        <v>4376817385.0717344</v>
      </c>
      <c r="F59">
        <v>23052117504.128307</v>
      </c>
      <c r="G59">
        <v>10819851244.592808</v>
      </c>
      <c r="I59" t="s">
        <v>551</v>
      </c>
      <c r="J59" s="214">
        <v>16719242.118712105</v>
      </c>
      <c r="K59" s="214">
        <v>6443033.8595210752</v>
      </c>
      <c r="L59" s="214">
        <v>6332875.3854161985</v>
      </c>
      <c r="M59" s="214">
        <v>4376817.385071734</v>
      </c>
      <c r="N59" s="214">
        <v>23052117.504128307</v>
      </c>
      <c r="O59" s="214">
        <v>10819851.244592808</v>
      </c>
    </row>
    <row r="60" spans="1:15" x14ac:dyDescent="0.3">
      <c r="A60" t="s">
        <v>552</v>
      </c>
      <c r="B60">
        <v>18210702843.160507</v>
      </c>
      <c r="C60">
        <v>6946083183.5916548</v>
      </c>
      <c r="D60">
        <v>6761441395.714366</v>
      </c>
      <c r="E60">
        <v>4771430769.2962599</v>
      </c>
      <c r="F60">
        <v>24972144238.874874</v>
      </c>
      <c r="G60">
        <v>11717513952.887915</v>
      </c>
      <c r="I60" t="s">
        <v>552</v>
      </c>
      <c r="J60" s="214">
        <v>18210702.843160506</v>
      </c>
      <c r="K60" s="214">
        <v>6946083.1835916545</v>
      </c>
      <c r="L60" s="214">
        <v>6761441.3957143659</v>
      </c>
      <c r="M60" s="214">
        <v>4771430.7692962596</v>
      </c>
      <c r="N60" s="214">
        <v>24972144.238874875</v>
      </c>
      <c r="O60" s="214">
        <v>11717513.952887915</v>
      </c>
    </row>
    <row r="61" spans="1:15" x14ac:dyDescent="0.3">
      <c r="A61" t="s">
        <v>553</v>
      </c>
      <c r="B61">
        <v>19783296657.483814</v>
      </c>
      <c r="C61">
        <v>7425619705.3861189</v>
      </c>
      <c r="D61">
        <v>7362010767.830924</v>
      </c>
      <c r="E61">
        <v>5231600971.8967381</v>
      </c>
      <c r="F61">
        <v>27145307425.314739</v>
      </c>
      <c r="G61">
        <v>12657220677.28286</v>
      </c>
      <c r="I61" t="s">
        <v>553</v>
      </c>
      <c r="J61" s="214">
        <v>19783296.657483812</v>
      </c>
      <c r="K61" s="214">
        <v>7425619.705386119</v>
      </c>
      <c r="L61" s="214">
        <v>7362010.7678309241</v>
      </c>
      <c r="M61" s="214">
        <v>5231600.9718967378</v>
      </c>
      <c r="N61" s="214">
        <v>27145307.425314739</v>
      </c>
      <c r="O61" s="214">
        <v>12657220.677282861</v>
      </c>
    </row>
    <row r="62" spans="1:15" x14ac:dyDescent="0.3">
      <c r="A62" t="s">
        <v>554</v>
      </c>
      <c r="B62">
        <v>23013211595.87286</v>
      </c>
      <c r="C62">
        <v>8501264270.2728071</v>
      </c>
      <c r="D62">
        <v>8483630715.9830093</v>
      </c>
      <c r="E62">
        <v>6104356781.0873613</v>
      </c>
      <c r="F62">
        <v>31496842311.855865</v>
      </c>
      <c r="G62">
        <v>14605621051.360168</v>
      </c>
      <c r="I62" t="s">
        <v>554</v>
      </c>
      <c r="J62" s="214">
        <v>23013211.59587286</v>
      </c>
      <c r="K62" s="214">
        <v>8501264.2702728063</v>
      </c>
      <c r="L62" s="214">
        <v>8483630.715983009</v>
      </c>
      <c r="M62" s="214">
        <v>6104356.7810873613</v>
      </c>
      <c r="N62" s="214">
        <v>31496842.311855864</v>
      </c>
      <c r="O62" s="214">
        <v>14605621.051360168</v>
      </c>
    </row>
    <row r="63" spans="1:15" x14ac:dyDescent="0.3">
      <c r="A63" t="s">
        <v>555</v>
      </c>
      <c r="B63">
        <v>24370427621.370571</v>
      </c>
      <c r="C63">
        <v>8842345357.059454</v>
      </c>
      <c r="D63">
        <v>8863104958.5664921</v>
      </c>
      <c r="E63">
        <v>6451885180.39046</v>
      </c>
      <c r="F63">
        <v>33233532579.937061</v>
      </c>
      <c r="G63">
        <v>15294230537.449913</v>
      </c>
      <c r="I63" t="s">
        <v>555</v>
      </c>
      <c r="J63" s="214">
        <v>24370427.621370573</v>
      </c>
      <c r="K63" s="214">
        <v>8842345.3570594545</v>
      </c>
      <c r="L63" s="214">
        <v>8863104.9585664924</v>
      </c>
      <c r="M63" s="214">
        <v>6451885.1803904604</v>
      </c>
      <c r="N63" s="214">
        <v>33233532.579937063</v>
      </c>
      <c r="O63" s="214">
        <v>15294230.537449913</v>
      </c>
    </row>
    <row r="64" spans="1:15" x14ac:dyDescent="0.3">
      <c r="A64" t="s">
        <v>556</v>
      </c>
      <c r="B64">
        <v>26689511249.196259</v>
      </c>
      <c r="C64">
        <v>9492244005.0758266</v>
      </c>
      <c r="D64">
        <v>9429656004.8587437</v>
      </c>
      <c r="E64">
        <v>6956454754.7894373</v>
      </c>
      <c r="F64">
        <v>36119167254.055008</v>
      </c>
      <c r="G64">
        <v>16448698759.865265</v>
      </c>
      <c r="I64" t="s">
        <v>556</v>
      </c>
      <c r="J64" s="214">
        <v>26689511.249196257</v>
      </c>
      <c r="K64" s="214">
        <v>9492244.0050758272</v>
      </c>
      <c r="L64" s="214">
        <v>9429656.0048587434</v>
      </c>
      <c r="M64" s="214">
        <v>6956454.7547894372</v>
      </c>
      <c r="N64" s="214">
        <v>36119167.254055008</v>
      </c>
      <c r="O64" s="214">
        <v>16448698.759865265</v>
      </c>
    </row>
    <row r="65" spans="1:15" x14ac:dyDescent="0.3">
      <c r="A65" t="s">
        <v>557</v>
      </c>
      <c r="B65">
        <v>36592890448.634682</v>
      </c>
      <c r="C65">
        <v>12913294405.351358</v>
      </c>
      <c r="D65">
        <v>11894673713.107821</v>
      </c>
      <c r="E65">
        <v>8911422908.9337215</v>
      </c>
      <c r="F65">
        <v>48487564161.742493</v>
      </c>
      <c r="G65">
        <v>21824717314.285076</v>
      </c>
      <c r="I65" t="s">
        <v>557</v>
      </c>
      <c r="J65" s="214">
        <v>36592890.448634684</v>
      </c>
      <c r="K65" s="214">
        <v>12913294.405351358</v>
      </c>
      <c r="L65" s="214">
        <v>11894673.713107821</v>
      </c>
      <c r="M65" s="214">
        <v>8911422.9089337215</v>
      </c>
      <c r="N65" s="214">
        <v>48487564.161742494</v>
      </c>
      <c r="O65" s="214">
        <v>21824717.314285077</v>
      </c>
    </row>
    <row r="66" spans="1:15" x14ac:dyDescent="0.3">
      <c r="A66" t="s">
        <v>558</v>
      </c>
      <c r="B66">
        <v>43453866484.039848</v>
      </c>
      <c r="C66">
        <v>14949329618.898636</v>
      </c>
      <c r="D66">
        <v>14114095435.076376</v>
      </c>
      <c r="E66">
        <v>10837332885.31241</v>
      </c>
      <c r="F66">
        <v>57567961919.116219</v>
      </c>
      <c r="G66">
        <v>25786662504.21104</v>
      </c>
      <c r="I66" t="s">
        <v>575</v>
      </c>
      <c r="J66" s="214">
        <v>41412764.928550541</v>
      </c>
      <c r="K66" s="214">
        <v>14344174.607805138</v>
      </c>
      <c r="L66" s="214">
        <v>13575450.041297749</v>
      </c>
      <c r="M66" s="214">
        <v>10301136.754388906</v>
      </c>
      <c r="N66" s="214">
        <v>54988214.969848298</v>
      </c>
      <c r="O66" s="214">
        <v>24645311.362194046</v>
      </c>
    </row>
    <row r="67" spans="1:15" x14ac:dyDescent="0.3">
      <c r="A67" t="s">
        <v>575</v>
      </c>
      <c r="B67">
        <v>41412764928.550545</v>
      </c>
      <c r="C67">
        <v>14344174607.805138</v>
      </c>
      <c r="D67">
        <v>13575450041.297749</v>
      </c>
      <c r="E67">
        <v>10301136754.388906</v>
      </c>
      <c r="F67">
        <v>54988214969.848297</v>
      </c>
      <c r="G67">
        <v>24645311362.194046</v>
      </c>
      <c r="I67" t="s">
        <v>576</v>
      </c>
      <c r="J67" s="214">
        <v>41492133.144129395</v>
      </c>
      <c r="K67" s="214">
        <v>14338671.95141747</v>
      </c>
      <c r="L67" s="214">
        <v>13556899.95709591</v>
      </c>
      <c r="M67" s="214">
        <v>10317360.873560974</v>
      </c>
      <c r="N67" s="214">
        <v>55049033.101225302</v>
      </c>
      <c r="O67" s="214">
        <v>24656032.824978445</v>
      </c>
    </row>
    <row r="68" spans="1:15" x14ac:dyDescent="0.3">
      <c r="A68" t="s">
        <v>576</v>
      </c>
      <c r="B68">
        <v>41492133144.129395</v>
      </c>
      <c r="C68">
        <v>14338671951.417471</v>
      </c>
      <c r="D68">
        <v>13556899957.095909</v>
      </c>
      <c r="E68">
        <v>10317360873.560974</v>
      </c>
      <c r="F68">
        <v>55049033101.225304</v>
      </c>
      <c r="G68">
        <v>24656032824.978443</v>
      </c>
      <c r="I68" t="s">
        <v>577</v>
      </c>
      <c r="J68" s="214">
        <v>41689377.531528324</v>
      </c>
      <c r="K68" s="214">
        <v>14389107.537936652</v>
      </c>
      <c r="L68" s="214">
        <v>13587482.423759025</v>
      </c>
      <c r="M68" s="214">
        <v>10363693.683943646</v>
      </c>
      <c r="N68" s="214">
        <v>55276859.955287345</v>
      </c>
      <c r="O68" s="214">
        <v>24752801.221880298</v>
      </c>
    </row>
    <row r="69" spans="1:15" x14ac:dyDescent="0.3">
      <c r="A69" t="s">
        <v>577</v>
      </c>
      <c r="B69">
        <v>41689377531.52832</v>
      </c>
      <c r="C69">
        <v>14389107537.936651</v>
      </c>
      <c r="D69">
        <v>13587482423.759024</v>
      </c>
      <c r="E69">
        <v>10363693683.943645</v>
      </c>
      <c r="F69">
        <v>55276859955.287346</v>
      </c>
      <c r="G69">
        <v>24752801221.880299</v>
      </c>
      <c r="I69" t="s">
        <v>578</v>
      </c>
      <c r="J69" s="214">
        <v>41893693.79481633</v>
      </c>
      <c r="K69" s="214">
        <v>14448119.364683731</v>
      </c>
      <c r="L69" s="214">
        <v>13658161.040342595</v>
      </c>
      <c r="M69" s="214">
        <v>10436146.1342954</v>
      </c>
      <c r="N69" s="214">
        <v>55551854.835158929</v>
      </c>
      <c r="O69" s="214">
        <v>24884265.498979129</v>
      </c>
    </row>
    <row r="70" spans="1:15" x14ac:dyDescent="0.3">
      <c r="A70" t="s">
        <v>578</v>
      </c>
      <c r="B70">
        <v>41893693794.81633</v>
      </c>
      <c r="C70">
        <v>14448119364.683731</v>
      </c>
      <c r="D70">
        <v>13658161040.342596</v>
      </c>
      <c r="E70">
        <v>10436146134.295401</v>
      </c>
      <c r="F70">
        <v>55551854835.158928</v>
      </c>
      <c r="G70">
        <v>24884265498.97913</v>
      </c>
      <c r="I70" t="s">
        <v>579</v>
      </c>
      <c r="J70" s="214">
        <v>42028716.433503956</v>
      </c>
      <c r="K70" s="214">
        <v>14474202.460279303</v>
      </c>
      <c r="L70" s="214">
        <v>13650260.559967369</v>
      </c>
      <c r="M70" s="214">
        <v>10455981.672870468</v>
      </c>
      <c r="N70" s="214">
        <v>55678976.993471324</v>
      </c>
      <c r="O70" s="214">
        <v>24930184.133149773</v>
      </c>
    </row>
    <row r="71" spans="1:15" x14ac:dyDescent="0.3">
      <c r="A71" t="s">
        <v>579</v>
      </c>
      <c r="B71">
        <v>42028716433.503952</v>
      </c>
      <c r="C71">
        <v>14474202460.279303</v>
      </c>
      <c r="D71">
        <v>13650260559.967369</v>
      </c>
      <c r="E71">
        <v>10455981672.870468</v>
      </c>
      <c r="F71">
        <v>55678976993.471321</v>
      </c>
      <c r="G71">
        <v>24930184133.149773</v>
      </c>
      <c r="I71" t="s">
        <v>580</v>
      </c>
      <c r="J71" s="214">
        <v>42051494.056711189</v>
      </c>
      <c r="K71" s="214">
        <v>14454401.135575151</v>
      </c>
      <c r="L71" s="214">
        <v>13673344.879106574</v>
      </c>
      <c r="M71" s="214">
        <v>10488651.757441306</v>
      </c>
      <c r="N71" s="214">
        <v>55724838.935817763</v>
      </c>
      <c r="O71" s="214">
        <v>24943052.893016461</v>
      </c>
    </row>
    <row r="72" spans="1:15" x14ac:dyDescent="0.3">
      <c r="A72" t="s">
        <v>580</v>
      </c>
      <c r="B72">
        <v>42051494056.711189</v>
      </c>
      <c r="C72">
        <v>14454401135.575151</v>
      </c>
      <c r="D72">
        <v>13673344879.106573</v>
      </c>
      <c r="E72">
        <v>10488651757.441307</v>
      </c>
      <c r="F72">
        <v>55724838935.817764</v>
      </c>
      <c r="G72">
        <v>24943052893.01646</v>
      </c>
      <c r="I72" t="s">
        <v>581</v>
      </c>
      <c r="J72" s="214">
        <v>43968064.599592738</v>
      </c>
      <c r="K72" s="214">
        <v>15094747.143016346</v>
      </c>
      <c r="L72" s="214">
        <v>14296200.721375242</v>
      </c>
      <c r="M72" s="214">
        <v>10984398.268326875</v>
      </c>
      <c r="N72" s="214">
        <v>58264265.32096798</v>
      </c>
      <c r="O72" s="214">
        <v>26079145.411343224</v>
      </c>
    </row>
    <row r="73" spans="1:15" x14ac:dyDescent="0.3">
      <c r="A73" t="s">
        <v>581</v>
      </c>
      <c r="B73">
        <v>43968064599.592735</v>
      </c>
      <c r="C73">
        <v>15094747143.016346</v>
      </c>
      <c r="D73">
        <v>14296200721.375242</v>
      </c>
      <c r="E73">
        <v>10984398268.326876</v>
      </c>
      <c r="F73">
        <v>58264265320.967979</v>
      </c>
      <c r="G73">
        <v>26079145411.343224</v>
      </c>
      <c r="I73" t="s">
        <v>582</v>
      </c>
      <c r="J73" s="214">
        <v>44239652.802527435</v>
      </c>
      <c r="K73" s="214">
        <v>15183281.28948546</v>
      </c>
      <c r="L73" s="214">
        <v>14359653.915897924</v>
      </c>
      <c r="M73" s="214">
        <v>11056169.211807955</v>
      </c>
      <c r="N73" s="214">
        <v>58599306.718425363</v>
      </c>
      <c r="O73" s="214">
        <v>26239450.501293413</v>
      </c>
    </row>
    <row r="74" spans="1:15" x14ac:dyDescent="0.3">
      <c r="A74" t="s">
        <v>582</v>
      </c>
      <c r="B74">
        <v>44239652802.527435</v>
      </c>
      <c r="C74">
        <v>15183281289.48546</v>
      </c>
      <c r="D74">
        <v>14359653915.897924</v>
      </c>
      <c r="E74">
        <v>11056169211.807955</v>
      </c>
      <c r="F74">
        <v>58599306718.425362</v>
      </c>
      <c r="G74">
        <v>26239450501.293415</v>
      </c>
      <c r="I74" t="s">
        <v>583</v>
      </c>
      <c r="J74" s="214">
        <v>44825753.490339637</v>
      </c>
      <c r="K74" s="214">
        <v>15361682.293239055</v>
      </c>
      <c r="L74" s="214">
        <v>14520121.666492721</v>
      </c>
      <c r="M74" s="214">
        <v>11196683.921068314</v>
      </c>
      <c r="N74" s="214">
        <v>59345875.15683236</v>
      </c>
      <c r="O74" s="214">
        <v>26558366.214307368</v>
      </c>
    </row>
    <row r="75" spans="1:15" x14ac:dyDescent="0.3">
      <c r="A75" t="s">
        <v>583</v>
      </c>
      <c r="B75">
        <v>44825753490.339638</v>
      </c>
      <c r="C75">
        <v>15361682293.239056</v>
      </c>
      <c r="D75">
        <v>14520121666.492722</v>
      </c>
      <c r="E75">
        <v>11196683921.068314</v>
      </c>
      <c r="F75">
        <v>59345875156.832359</v>
      </c>
      <c r="G75">
        <v>26558366214.307369</v>
      </c>
      <c r="I75" t="s">
        <v>584</v>
      </c>
      <c r="J75" s="214">
        <v>45558468.926131748</v>
      </c>
      <c r="K75" s="214">
        <v>15619780.96611033</v>
      </c>
      <c r="L75" s="214">
        <v>14731002.15665905</v>
      </c>
      <c r="M75" s="214">
        <v>11378658.505587619</v>
      </c>
      <c r="N75" s="214">
        <v>60289471.082790792</v>
      </c>
      <c r="O75" s="214">
        <v>26998439.471697949</v>
      </c>
    </row>
    <row r="76" spans="1:15" x14ac:dyDescent="0.3">
      <c r="A76" t="s">
        <v>584</v>
      </c>
      <c r="B76">
        <v>45558468926.131744</v>
      </c>
      <c r="C76">
        <v>15619780966.110331</v>
      </c>
      <c r="D76">
        <v>14731002156.65905</v>
      </c>
      <c r="E76">
        <v>11378658505.587618</v>
      </c>
      <c r="F76">
        <v>60289471082.790794</v>
      </c>
      <c r="G76">
        <v>26998439471.697948</v>
      </c>
      <c r="I76" t="s">
        <v>585</v>
      </c>
      <c r="J76" s="214">
        <v>45907806.1440157</v>
      </c>
      <c r="K76" s="214">
        <v>15757842.457160728</v>
      </c>
      <c r="L76" s="214">
        <v>14819941.119248938</v>
      </c>
      <c r="M76" s="214">
        <v>11477733.789488826</v>
      </c>
      <c r="N76" s="214">
        <v>60727747.263264634</v>
      </c>
      <c r="O76" s="214">
        <v>27235576.246649556</v>
      </c>
    </row>
    <row r="77" spans="1:15" x14ac:dyDescent="0.3">
      <c r="A77" t="s">
        <v>585</v>
      </c>
      <c r="B77">
        <v>45907806144.015701</v>
      </c>
      <c r="C77">
        <v>15757842457.160728</v>
      </c>
      <c r="D77">
        <v>14819941119.248938</v>
      </c>
      <c r="E77">
        <v>11477733789.488827</v>
      </c>
      <c r="F77">
        <v>60727747263.264633</v>
      </c>
      <c r="G77">
        <v>27235576246.649555</v>
      </c>
      <c r="I77" t="s">
        <v>586</v>
      </c>
      <c r="J77" s="214">
        <v>46378471.956631131</v>
      </c>
      <c r="K77" s="214">
        <v>15925944.220074242</v>
      </c>
      <c r="L77" s="214">
        <v>14940626.739673445</v>
      </c>
      <c r="M77" s="214">
        <v>11591380.05096863</v>
      </c>
      <c r="N77" s="214">
        <v>61319098.696304582</v>
      </c>
      <c r="O77" s="214">
        <v>27517324.271042872</v>
      </c>
    </row>
    <row r="78" spans="1:15" x14ac:dyDescent="0.3">
      <c r="A78" t="s">
        <v>586</v>
      </c>
      <c r="B78">
        <v>46378471956.631134</v>
      </c>
      <c r="C78">
        <v>15925944220.074242</v>
      </c>
      <c r="D78">
        <v>14940626739.673445</v>
      </c>
      <c r="E78">
        <v>11591380050.96863</v>
      </c>
      <c r="F78">
        <v>61319098696.304581</v>
      </c>
      <c r="G78">
        <v>27517324271.042873</v>
      </c>
      <c r="I78" t="s">
        <v>575</v>
      </c>
      <c r="J78" s="214">
        <v>48737948.027624555</v>
      </c>
      <c r="K78" s="214">
        <v>16731658.091126375</v>
      </c>
      <c r="L78" s="214">
        <v>16210542.125044081</v>
      </c>
      <c r="M78" s="214">
        <v>12595583.261466857</v>
      </c>
      <c r="N78" s="214">
        <v>64948490.15266864</v>
      </c>
      <c r="O78" s="214">
        <v>29327241.352593232</v>
      </c>
    </row>
    <row r="79" spans="1:15" x14ac:dyDescent="0.3">
      <c r="A79" t="s">
        <v>559</v>
      </c>
      <c r="B79">
        <v>4061495668.9687133</v>
      </c>
      <c r="C79">
        <v>1394304840.9271979</v>
      </c>
      <c r="D79">
        <v>18608107348.715408</v>
      </c>
      <c r="E79">
        <v>14541108885.050779</v>
      </c>
      <c r="F79">
        <v>22669603017.684124</v>
      </c>
      <c r="G79">
        <v>15935413725.977976</v>
      </c>
      <c r="I79" t="s">
        <v>576</v>
      </c>
      <c r="J79" s="214">
        <v>0</v>
      </c>
      <c r="K79" s="214">
        <v>0</v>
      </c>
      <c r="L79" s="214">
        <v>17091973.483192742</v>
      </c>
      <c r="M79" s="214">
        <v>13299723.403619193</v>
      </c>
      <c r="N79" s="214">
        <v>17091973.483192742</v>
      </c>
      <c r="O79" s="214">
        <v>13299723.403619193</v>
      </c>
    </row>
    <row r="80" spans="1:15" x14ac:dyDescent="0.3">
      <c r="A80" t="s">
        <v>575</v>
      </c>
      <c r="B80">
        <v>48737948027.624557</v>
      </c>
      <c r="C80">
        <v>16731658091.126375</v>
      </c>
      <c r="D80">
        <v>16210542125.044081</v>
      </c>
      <c r="E80">
        <v>12595583261.466858</v>
      </c>
      <c r="F80">
        <v>64948490152.66864</v>
      </c>
      <c r="G80">
        <v>29327241352.593231</v>
      </c>
      <c r="I80" t="s">
        <v>577</v>
      </c>
      <c r="J80" s="214">
        <v>0</v>
      </c>
      <c r="K80" s="214">
        <v>0</v>
      </c>
      <c r="L80" s="214">
        <v>17424606.452911679</v>
      </c>
      <c r="M80" s="214">
        <v>13573744.962130131</v>
      </c>
      <c r="N80" s="214">
        <v>17424606.452911679</v>
      </c>
      <c r="O80" s="214">
        <v>13573744.962130131</v>
      </c>
    </row>
    <row r="81" spans="1:15" x14ac:dyDescent="0.3">
      <c r="A81" t="s">
        <v>576</v>
      </c>
      <c r="B81">
        <v>0</v>
      </c>
      <c r="C81">
        <v>0</v>
      </c>
      <c r="D81">
        <v>17091973483.192741</v>
      </c>
      <c r="E81">
        <v>13299723403.619192</v>
      </c>
      <c r="F81">
        <v>17091973483.192741</v>
      </c>
      <c r="G81">
        <v>13299723403.619192</v>
      </c>
      <c r="I81" t="s">
        <v>578</v>
      </c>
      <c r="J81" s="214">
        <v>0</v>
      </c>
      <c r="K81" s="214">
        <v>0</v>
      </c>
      <c r="L81" s="214">
        <v>17641980.698009972</v>
      </c>
      <c r="M81" s="214">
        <v>13769718.696305219</v>
      </c>
      <c r="N81" s="214">
        <v>17641980.698009972</v>
      </c>
      <c r="O81" s="214">
        <v>13769718.696305219</v>
      </c>
    </row>
    <row r="82" spans="1:15" x14ac:dyDescent="0.3">
      <c r="A82" t="s">
        <v>577</v>
      </c>
      <c r="B82">
        <v>0</v>
      </c>
      <c r="C82">
        <v>0</v>
      </c>
      <c r="D82">
        <v>17424606452.911678</v>
      </c>
      <c r="E82">
        <v>13573744962.130131</v>
      </c>
      <c r="F82">
        <v>17424606452.911678</v>
      </c>
      <c r="G82">
        <v>13573744962.130131</v>
      </c>
      <c r="I82" t="s">
        <v>579</v>
      </c>
      <c r="J82" s="214">
        <v>0</v>
      </c>
      <c r="K82" s="214">
        <v>0</v>
      </c>
      <c r="L82" s="214">
        <v>17891632.863695014</v>
      </c>
      <c r="M82" s="214">
        <v>13984257.091629865</v>
      </c>
      <c r="N82" s="214">
        <v>17891632.863695014</v>
      </c>
      <c r="O82" s="214">
        <v>13984257.091629865</v>
      </c>
    </row>
    <row r="83" spans="1:15" x14ac:dyDescent="0.3">
      <c r="A83" t="s">
        <v>578</v>
      </c>
      <c r="B83">
        <v>0</v>
      </c>
      <c r="C83">
        <v>0</v>
      </c>
      <c r="D83">
        <v>17641980698.009972</v>
      </c>
      <c r="E83">
        <v>13769718696.30522</v>
      </c>
      <c r="F83">
        <v>17641980698.009972</v>
      </c>
      <c r="G83">
        <v>13769718696.30522</v>
      </c>
      <c r="I83" t="s">
        <v>580</v>
      </c>
      <c r="J83" s="214">
        <v>0</v>
      </c>
      <c r="K83" s="214">
        <v>0</v>
      </c>
      <c r="L83" s="214">
        <v>18154510.583825242</v>
      </c>
      <c r="M83" s="214">
        <v>14178908.328029295</v>
      </c>
      <c r="N83" s="214">
        <v>18154510.583825242</v>
      </c>
      <c r="O83" s="214">
        <v>14178908.328029295</v>
      </c>
    </row>
    <row r="84" spans="1:15" x14ac:dyDescent="0.3">
      <c r="A84" t="s">
        <v>579</v>
      </c>
      <c r="B84">
        <v>0</v>
      </c>
      <c r="C84">
        <v>0</v>
      </c>
      <c r="D84">
        <v>17891632863.695015</v>
      </c>
      <c r="E84">
        <v>13984257091.629864</v>
      </c>
      <c r="F84">
        <v>17891632863.695015</v>
      </c>
      <c r="G84">
        <v>13984257091.629864</v>
      </c>
      <c r="I84" t="s">
        <v>581</v>
      </c>
      <c r="J84" s="214">
        <v>0</v>
      </c>
      <c r="K84" s="214">
        <v>0</v>
      </c>
      <c r="L84" s="214">
        <v>19337226.013322685</v>
      </c>
      <c r="M84" s="214">
        <v>15116052.668109372</v>
      </c>
      <c r="N84" s="214">
        <v>19337226.013322685</v>
      </c>
      <c r="O84" s="214">
        <v>15116052.668109372</v>
      </c>
    </row>
    <row r="85" spans="1:15" x14ac:dyDescent="0.3">
      <c r="A85" t="s">
        <v>580</v>
      </c>
      <c r="B85">
        <v>0</v>
      </c>
      <c r="C85">
        <v>0</v>
      </c>
      <c r="D85">
        <v>18154510583.825241</v>
      </c>
      <c r="E85">
        <v>14178908328.029295</v>
      </c>
      <c r="F85">
        <v>18154510583.825241</v>
      </c>
      <c r="G85">
        <v>14178908328.029295</v>
      </c>
      <c r="I85" t="s">
        <v>582</v>
      </c>
      <c r="J85" s="214">
        <v>0</v>
      </c>
      <c r="K85" s="214">
        <v>0</v>
      </c>
      <c r="L85" s="214">
        <v>19615995.290222254</v>
      </c>
      <c r="M85" s="214">
        <v>15334641.090347297</v>
      </c>
      <c r="N85" s="214">
        <v>19615995.290222254</v>
      </c>
      <c r="O85" s="214">
        <v>15334641.090347297</v>
      </c>
    </row>
    <row r="86" spans="1:15" x14ac:dyDescent="0.3">
      <c r="A86" t="s">
        <v>581</v>
      </c>
      <c r="B86">
        <v>0</v>
      </c>
      <c r="C86">
        <v>0</v>
      </c>
      <c r="D86">
        <v>19337226013.322685</v>
      </c>
      <c r="E86">
        <v>15116052668.109373</v>
      </c>
      <c r="F86">
        <v>19337226013.322685</v>
      </c>
      <c r="G86">
        <v>15116052668.109373</v>
      </c>
      <c r="I86" t="s">
        <v>583</v>
      </c>
      <c r="J86" s="214">
        <v>0</v>
      </c>
      <c r="K86" s="214">
        <v>0</v>
      </c>
      <c r="L86" s="214">
        <v>19795507.702981386</v>
      </c>
      <c r="M86" s="214">
        <v>15491241.215056954</v>
      </c>
      <c r="N86" s="214">
        <v>19795507.702981386</v>
      </c>
      <c r="O86" s="214">
        <v>15491241.215056954</v>
      </c>
    </row>
    <row r="87" spans="1:15" x14ac:dyDescent="0.3">
      <c r="A87" t="s">
        <v>582</v>
      </c>
      <c r="B87">
        <v>0</v>
      </c>
      <c r="C87">
        <v>0</v>
      </c>
      <c r="D87">
        <v>19615995290.222252</v>
      </c>
      <c r="E87">
        <v>15334641090.347298</v>
      </c>
      <c r="F87">
        <v>19615995290.222252</v>
      </c>
      <c r="G87">
        <v>15334641090.347298</v>
      </c>
      <c r="I87" t="s">
        <v>584</v>
      </c>
      <c r="J87" s="214">
        <v>0</v>
      </c>
      <c r="K87" s="214">
        <v>0</v>
      </c>
      <c r="L87" s="214">
        <v>19903687.043913327</v>
      </c>
      <c r="M87" s="214">
        <v>15583475.340434209</v>
      </c>
      <c r="N87" s="214">
        <v>19903687.043913327</v>
      </c>
      <c r="O87" s="214">
        <v>15583475.340434209</v>
      </c>
    </row>
    <row r="88" spans="1:15" x14ac:dyDescent="0.3">
      <c r="A88" t="s">
        <v>583</v>
      </c>
      <c r="B88">
        <v>0</v>
      </c>
      <c r="C88">
        <v>0</v>
      </c>
      <c r="D88">
        <v>19795507702.981388</v>
      </c>
      <c r="E88">
        <v>15491241215.056953</v>
      </c>
      <c r="F88">
        <v>19795507702.981388</v>
      </c>
      <c r="G88">
        <v>15491241215.056953</v>
      </c>
      <c r="I88" t="s">
        <v>585</v>
      </c>
      <c r="J88" s="214">
        <v>0</v>
      </c>
      <c r="K88" s="214">
        <v>0</v>
      </c>
      <c r="L88" s="214">
        <v>20075788.768466525</v>
      </c>
      <c r="M88" s="214">
        <v>15749774.388480952</v>
      </c>
      <c r="N88" s="214">
        <v>20075788.768466525</v>
      </c>
      <c r="O88" s="214">
        <v>15749774.388480952</v>
      </c>
    </row>
    <row r="89" spans="1:15" x14ac:dyDescent="0.3">
      <c r="A89" t="s">
        <v>584</v>
      </c>
      <c r="B89">
        <v>0</v>
      </c>
      <c r="C89">
        <v>0</v>
      </c>
      <c r="D89">
        <v>19903687043.913326</v>
      </c>
      <c r="E89">
        <v>15583475340.434208</v>
      </c>
      <c r="F89">
        <v>19903687043.913326</v>
      </c>
      <c r="G89">
        <v>15583475340.434208</v>
      </c>
      <c r="I89" t="s">
        <v>586</v>
      </c>
      <c r="J89" s="214">
        <v>0</v>
      </c>
      <c r="K89" s="214">
        <v>0</v>
      </c>
      <c r="L89" s="214">
        <v>20153837.159000002</v>
      </c>
      <c r="M89" s="214">
        <v>15816186.175000001</v>
      </c>
      <c r="N89" s="214">
        <v>20153837.159000002</v>
      </c>
      <c r="O89" s="214">
        <v>15816186.175000001</v>
      </c>
    </row>
    <row r="90" spans="1:15" x14ac:dyDescent="0.3">
      <c r="A90" t="s">
        <v>585</v>
      </c>
      <c r="B90">
        <v>0</v>
      </c>
      <c r="C90">
        <v>0</v>
      </c>
      <c r="D90">
        <v>20075788768.466526</v>
      </c>
      <c r="E90">
        <v>15749774388.480951</v>
      </c>
      <c r="F90">
        <v>20075788768.466526</v>
      </c>
      <c r="G90">
        <v>15749774388.480951</v>
      </c>
    </row>
    <row r="91" spans="1:15" x14ac:dyDescent="0.3">
      <c r="A91" t="s">
        <v>586</v>
      </c>
      <c r="B91">
        <v>0</v>
      </c>
      <c r="C91">
        <v>0</v>
      </c>
      <c r="D91">
        <v>20153837159</v>
      </c>
      <c r="E91">
        <v>15816186175</v>
      </c>
      <c r="F91">
        <v>20153837159</v>
      </c>
      <c r="G91">
        <v>15816186175</v>
      </c>
    </row>
    <row r="92" spans="1:15" x14ac:dyDescent="0.3">
      <c r="A92" t="s">
        <v>544</v>
      </c>
      <c r="B92">
        <v>19676256282.276787</v>
      </c>
      <c r="C92">
        <v>7386963480.0933323</v>
      </c>
      <c r="D92">
        <v>8525316752.7444334</v>
      </c>
      <c r="E92">
        <v>6252795520.6978397</v>
      </c>
      <c r="F92">
        <v>28201573035.02121</v>
      </c>
      <c r="G92">
        <v>13639759000.791176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FC61-4380-4D6A-BB5F-FB9CDCD43873}">
  <sheetPr>
    <tabColor theme="9"/>
  </sheetPr>
  <dimension ref="B2:AK300"/>
  <sheetViews>
    <sheetView showGridLines="0" zoomScaleNormal="100" workbookViewId="0">
      <selection activeCell="B66" sqref="B66"/>
    </sheetView>
  </sheetViews>
  <sheetFormatPr baseColWidth="10" defaultRowHeight="14.4" x14ac:dyDescent="0.3"/>
  <cols>
    <col min="2" max="2" width="19.6640625" customWidth="1"/>
    <col min="3" max="3" width="25.44140625" customWidth="1"/>
    <col min="4" max="4" width="23.6640625" bestFit="1" customWidth="1"/>
    <col min="5" max="5" width="16.109375" customWidth="1"/>
    <col min="6" max="6" width="16.5546875" customWidth="1"/>
    <col min="7" max="9" width="15.5546875" customWidth="1"/>
    <col min="10" max="10" width="14.5546875" customWidth="1"/>
    <col min="11" max="11" width="16.5546875" customWidth="1"/>
    <col min="12" max="12" width="16.44140625" customWidth="1"/>
    <col min="13" max="15" width="15.5546875" bestFit="1" customWidth="1"/>
    <col min="16" max="16" width="15.88671875" bestFit="1" customWidth="1"/>
    <col min="17" max="17" width="14.88671875" customWidth="1"/>
    <col min="18" max="18" width="15" customWidth="1"/>
    <col min="21" max="21" width="12" bestFit="1" customWidth="1"/>
    <col min="22" max="22" width="15" customWidth="1"/>
    <col min="25" max="25" width="14" customWidth="1"/>
    <col min="27" max="27" width="15.6640625" customWidth="1"/>
    <col min="32" max="32" width="15" customWidth="1"/>
    <col min="37" max="37" width="16.33203125" customWidth="1"/>
    <col min="42" max="42" width="14.88671875" customWidth="1"/>
  </cols>
  <sheetData>
    <row r="2" spans="2:18" ht="23.4" x14ac:dyDescent="0.3">
      <c r="B2" s="1" t="s">
        <v>821</v>
      </c>
    </row>
    <row r="4" spans="2:18" ht="18" x14ac:dyDescent="0.35">
      <c r="B4" s="293" t="s">
        <v>766</v>
      </c>
      <c r="C4" s="293"/>
      <c r="D4" s="293"/>
      <c r="E4" s="293"/>
      <c r="F4" s="293"/>
    </row>
    <row r="5" spans="2:18" x14ac:dyDescent="0.3">
      <c r="B5" s="3" t="s">
        <v>913</v>
      </c>
    </row>
    <row r="7" spans="2:18" x14ac:dyDescent="0.3">
      <c r="B7" s="536" t="s">
        <v>472</v>
      </c>
      <c r="C7" s="538" t="s">
        <v>589</v>
      </c>
      <c r="D7" s="529" t="s">
        <v>13</v>
      </c>
      <c r="E7" s="529"/>
      <c r="F7" s="529"/>
      <c r="G7" s="529" t="s">
        <v>4</v>
      </c>
      <c r="H7" s="529"/>
      <c r="I7" s="529"/>
      <c r="J7" s="529" t="s">
        <v>3</v>
      </c>
      <c r="K7" s="529"/>
      <c r="L7" s="529"/>
      <c r="M7" s="529" t="s">
        <v>5</v>
      </c>
      <c r="N7" s="529"/>
      <c r="O7" s="529"/>
      <c r="P7" s="529" t="s">
        <v>869</v>
      </c>
      <c r="Q7" s="529"/>
      <c r="R7" s="529"/>
    </row>
    <row r="8" spans="2:18" ht="43.2" x14ac:dyDescent="0.3">
      <c r="B8" s="537"/>
      <c r="C8" s="539"/>
      <c r="D8" s="277" t="s">
        <v>823</v>
      </c>
      <c r="E8" s="277" t="s">
        <v>870</v>
      </c>
      <c r="F8" s="277" t="s">
        <v>878</v>
      </c>
      <c r="G8" s="277" t="s">
        <v>823</v>
      </c>
      <c r="H8" s="277" t="s">
        <v>870</v>
      </c>
      <c r="I8" s="277" t="s">
        <v>878</v>
      </c>
      <c r="J8" s="278" t="s">
        <v>823</v>
      </c>
      <c r="K8" s="277" t="s">
        <v>870</v>
      </c>
      <c r="L8" s="277" t="s">
        <v>878</v>
      </c>
      <c r="M8" s="278" t="s">
        <v>823</v>
      </c>
      <c r="N8" s="277" t="s">
        <v>870</v>
      </c>
      <c r="O8" s="277" t="s">
        <v>878</v>
      </c>
      <c r="P8" s="278" t="s">
        <v>823</v>
      </c>
      <c r="Q8" s="277" t="s">
        <v>870</v>
      </c>
      <c r="R8" s="277" t="s">
        <v>878</v>
      </c>
    </row>
    <row r="9" spans="2:18" x14ac:dyDescent="0.3">
      <c r="B9" s="534">
        <v>45931</v>
      </c>
      <c r="C9" s="252" t="s">
        <v>73</v>
      </c>
      <c r="D9" s="332">
        <v>1284621</v>
      </c>
      <c r="E9" s="332">
        <v>291450.68992849276</v>
      </c>
      <c r="F9" s="332">
        <v>226876.79084219606</v>
      </c>
      <c r="G9" s="332">
        <v>100235</v>
      </c>
      <c r="H9" s="332">
        <v>26060.552750053899</v>
      </c>
      <c r="I9" s="332">
        <v>259994.54033076169</v>
      </c>
      <c r="J9" s="331">
        <v>113795</v>
      </c>
      <c r="K9" s="331">
        <v>28467.784872114986</v>
      </c>
      <c r="L9" s="332">
        <v>250167.27336099991</v>
      </c>
      <c r="M9" s="331">
        <v>49405</v>
      </c>
      <c r="N9" s="331">
        <v>10608.549431416282</v>
      </c>
      <c r="O9" s="332">
        <v>214726.23077454272</v>
      </c>
      <c r="P9" s="330">
        <v>1548056</v>
      </c>
      <c r="Q9" s="330">
        <v>356587.57698207791</v>
      </c>
      <c r="R9" s="330">
        <v>230345.39899207643</v>
      </c>
    </row>
    <row r="10" spans="2:18" x14ac:dyDescent="0.3">
      <c r="B10" s="535"/>
      <c r="C10" s="252" t="s">
        <v>74</v>
      </c>
      <c r="D10" s="332">
        <v>933416</v>
      </c>
      <c r="E10" s="332">
        <v>208181.12677862536</v>
      </c>
      <c r="F10" s="332">
        <v>223031.45304840003</v>
      </c>
      <c r="G10" s="332">
        <v>54197</v>
      </c>
      <c r="H10" s="332">
        <v>14547.396811690611</v>
      </c>
      <c r="I10" s="332">
        <v>268417.01222744083</v>
      </c>
      <c r="J10" s="331">
        <v>90033</v>
      </c>
      <c r="K10" s="331">
        <v>22523.238602479996</v>
      </c>
      <c r="L10" s="332">
        <v>250166.47898526091</v>
      </c>
      <c r="M10" s="331">
        <v>54473</v>
      </c>
      <c r="N10" s="331">
        <v>11164.156788869121</v>
      </c>
      <c r="O10" s="332">
        <v>204948.44765056306</v>
      </c>
      <c r="P10" s="330">
        <v>1132119</v>
      </c>
      <c r="Q10" s="330">
        <v>256415.91898166511</v>
      </c>
      <c r="R10" s="330">
        <v>226492.01981564227</v>
      </c>
    </row>
    <row r="11" spans="2:18" x14ac:dyDescent="0.3">
      <c r="B11" s="535"/>
      <c r="C11" s="252" t="s">
        <v>25</v>
      </c>
      <c r="D11" s="332">
        <v>2218037</v>
      </c>
      <c r="E11" s="332">
        <v>499631.81670711812</v>
      </c>
      <c r="F11" s="332">
        <v>225258.558223834</v>
      </c>
      <c r="G11" s="332">
        <v>154432</v>
      </c>
      <c r="H11" s="332">
        <v>40607.949561744506</v>
      </c>
      <c r="I11" s="332">
        <v>262950.35719115537</v>
      </c>
      <c r="J11" s="331">
        <v>203828</v>
      </c>
      <c r="K11" s="331">
        <v>50991.023474594978</v>
      </c>
      <c r="L11" s="332">
        <v>250166.92247676951</v>
      </c>
      <c r="M11" s="331">
        <v>103878</v>
      </c>
      <c r="N11" s="331">
        <v>21772.706220285403</v>
      </c>
      <c r="O11" s="332">
        <v>209598.81996462584</v>
      </c>
      <c r="P11" s="330">
        <v>2680175</v>
      </c>
      <c r="Q11" s="330">
        <v>613003.49596374296</v>
      </c>
      <c r="R11" s="330">
        <v>228717.71282238769</v>
      </c>
    </row>
    <row r="12" spans="2:18" x14ac:dyDescent="0.3">
      <c r="B12" s="534">
        <v>45962</v>
      </c>
      <c r="C12" s="252" t="s">
        <v>73</v>
      </c>
      <c r="D12" s="332">
        <v>1288342</v>
      </c>
      <c r="E12" s="332">
        <v>291521.96107468964</v>
      </c>
      <c r="F12" s="332">
        <v>226276.84347377453</v>
      </c>
      <c r="G12" s="332">
        <v>99979</v>
      </c>
      <c r="H12" s="332">
        <v>25928.909375486412</v>
      </c>
      <c r="I12" s="332">
        <v>259343.55590160345</v>
      </c>
      <c r="J12" s="331">
        <v>113986</v>
      </c>
      <c r="K12" s="331">
        <v>28441.515277015209</v>
      </c>
      <c r="L12" s="332">
        <v>249517.61862873693</v>
      </c>
      <c r="M12" s="331">
        <v>49451</v>
      </c>
      <c r="N12" s="331">
        <v>10573.08749490976</v>
      </c>
      <c r="O12" s="332">
        <v>213809.3768560749</v>
      </c>
      <c r="P12" s="330">
        <v>1551758</v>
      </c>
      <c r="Q12" s="330">
        <v>356465.47322210105</v>
      </c>
      <c r="R12" s="330">
        <v>229717.18091487273</v>
      </c>
    </row>
    <row r="13" spans="2:18" x14ac:dyDescent="0.3">
      <c r="B13" s="535"/>
      <c r="C13" s="252" t="s">
        <v>74</v>
      </c>
      <c r="D13" s="332">
        <v>936759</v>
      </c>
      <c r="E13" s="332">
        <v>208401.34815757352</v>
      </c>
      <c r="F13" s="332">
        <v>222470.61213991381</v>
      </c>
      <c r="G13" s="332">
        <v>53955</v>
      </c>
      <c r="H13" s="332">
        <v>14449.797363231392</v>
      </c>
      <c r="I13" s="332">
        <v>267812.01674045762</v>
      </c>
      <c r="J13" s="331">
        <v>90206</v>
      </c>
      <c r="K13" s="331">
        <v>22507.977738901001</v>
      </c>
      <c r="L13" s="332">
        <v>249517.52365586549</v>
      </c>
      <c r="M13" s="331">
        <v>54449</v>
      </c>
      <c r="N13" s="331">
        <v>11113.989972047133</v>
      </c>
      <c r="O13" s="332">
        <v>204117.43047709108</v>
      </c>
      <c r="P13" s="330">
        <v>1135369</v>
      </c>
      <c r="Q13" s="330">
        <v>256473.11323175306</v>
      </c>
      <c r="R13" s="330">
        <v>225894.06019695188</v>
      </c>
    </row>
    <row r="14" spans="2:18" x14ac:dyDescent="0.3">
      <c r="B14" s="535"/>
      <c r="C14" s="252" t="s">
        <v>25</v>
      </c>
      <c r="D14" s="332">
        <v>2225101</v>
      </c>
      <c r="E14" s="332">
        <v>499923.30923226313</v>
      </c>
      <c r="F14" s="332">
        <v>224674.43465814053</v>
      </c>
      <c r="G14" s="332">
        <v>153934</v>
      </c>
      <c r="H14" s="332">
        <v>40378.706738717803</v>
      </c>
      <c r="I14" s="332">
        <v>262311.81375601102</v>
      </c>
      <c r="J14" s="331">
        <v>204192</v>
      </c>
      <c r="K14" s="331">
        <v>50949.49301591621</v>
      </c>
      <c r="L14" s="332">
        <v>249517.57667252494</v>
      </c>
      <c r="M14" s="331">
        <v>103900</v>
      </c>
      <c r="N14" s="331">
        <v>21687.077466956889</v>
      </c>
      <c r="O14" s="332">
        <v>208730.2932334638</v>
      </c>
      <c r="P14" s="330">
        <v>2687127</v>
      </c>
      <c r="Q14" s="330">
        <v>612938.58645385411</v>
      </c>
      <c r="R14" s="330">
        <v>228101.83011590227</v>
      </c>
    </row>
    <row r="15" spans="2:18" x14ac:dyDescent="0.3">
      <c r="B15" s="534">
        <v>45992</v>
      </c>
      <c r="C15" s="252" t="s">
        <v>73</v>
      </c>
      <c r="D15" s="332">
        <v>1297963</v>
      </c>
      <c r="E15" s="332">
        <v>294468.28669600002</v>
      </c>
      <c r="F15" s="332">
        <v>226869.553828576</v>
      </c>
      <c r="G15" s="332">
        <v>99762</v>
      </c>
      <c r="H15" s="332">
        <v>25924.795718000001</v>
      </c>
      <c r="I15" s="332">
        <v>259866.43930554719</v>
      </c>
      <c r="J15" s="331">
        <v>114124</v>
      </c>
      <c r="K15" s="331">
        <v>28523.438169000001</v>
      </c>
      <c r="L15" s="332">
        <v>249933.74022116294</v>
      </c>
      <c r="M15" s="331">
        <v>49779</v>
      </c>
      <c r="N15" s="331">
        <v>10627.972279</v>
      </c>
      <c r="O15" s="332">
        <v>213503.12941200106</v>
      </c>
      <c r="P15" s="330">
        <v>1561628</v>
      </c>
      <c r="Q15" s="330">
        <v>359544.49286200001</v>
      </c>
      <c r="R15" s="330">
        <v>230236.96607770864</v>
      </c>
    </row>
    <row r="16" spans="2:18" x14ac:dyDescent="0.3">
      <c r="B16" s="535"/>
      <c r="C16" s="252" t="s">
        <v>74</v>
      </c>
      <c r="D16" s="332">
        <v>945158</v>
      </c>
      <c r="E16" s="332">
        <v>210740.36943300001</v>
      </c>
      <c r="F16" s="332">
        <v>222968.40256655501</v>
      </c>
      <c r="G16" s="332">
        <v>53695</v>
      </c>
      <c r="H16" s="332">
        <v>14420.783013</v>
      </c>
      <c r="I16" s="332">
        <v>268568.45168078964</v>
      </c>
      <c r="J16" s="331">
        <v>90346</v>
      </c>
      <c r="K16" s="331">
        <v>22577.414858</v>
      </c>
      <c r="L16" s="332">
        <v>249899.44057290858</v>
      </c>
      <c r="M16" s="331">
        <v>54920</v>
      </c>
      <c r="N16" s="331">
        <v>11196.203681000001</v>
      </c>
      <c r="O16" s="332">
        <v>203863.8689184268</v>
      </c>
      <c r="P16" s="330">
        <v>1144119</v>
      </c>
      <c r="Q16" s="330">
        <v>258934.77098500004</v>
      </c>
      <c r="R16" s="330">
        <v>226318.04120462996</v>
      </c>
    </row>
    <row r="17" spans="2:18" x14ac:dyDescent="0.3">
      <c r="B17" s="535"/>
      <c r="C17" s="253" t="s">
        <v>25</v>
      </c>
      <c r="D17" s="332">
        <v>2243121</v>
      </c>
      <c r="E17" s="332">
        <v>505208.65612900001</v>
      </c>
      <c r="F17" s="332">
        <v>225225.77075824264</v>
      </c>
      <c r="G17" s="332">
        <v>153457</v>
      </c>
      <c r="H17" s="332">
        <v>40345.578731000001</v>
      </c>
      <c r="I17" s="332">
        <v>262911.29587441433</v>
      </c>
      <c r="J17" s="331">
        <v>204470</v>
      </c>
      <c r="K17" s="331">
        <v>51100.853026999997</v>
      </c>
      <c r="L17" s="332">
        <v>249918.58476549128</v>
      </c>
      <c r="M17" s="331">
        <v>104699</v>
      </c>
      <c r="N17" s="331">
        <v>21824.17596</v>
      </c>
      <c r="O17" s="332">
        <v>208446.84247222991</v>
      </c>
      <c r="P17" s="330">
        <v>2705747</v>
      </c>
      <c r="Q17" s="330">
        <v>618479.26384699997</v>
      </c>
      <c r="R17" s="330">
        <v>228579.85755763567</v>
      </c>
    </row>
    <row r="18" spans="2:18" x14ac:dyDescent="0.3">
      <c r="B18" s="540" t="s">
        <v>868</v>
      </c>
      <c r="C18" s="499" t="s">
        <v>73</v>
      </c>
      <c r="D18" s="496">
        <v>1290308.6666666667</v>
      </c>
      <c r="E18" s="496">
        <v>292480.31256639416</v>
      </c>
      <c r="F18" s="496">
        <v>226674.39604818219</v>
      </c>
      <c r="G18" s="496">
        <v>99992</v>
      </c>
      <c r="H18" s="496">
        <v>25971.419281180104</v>
      </c>
      <c r="I18" s="496">
        <v>259734.8451793041</v>
      </c>
      <c r="J18" s="496">
        <v>113968.33333333333</v>
      </c>
      <c r="K18" s="496">
        <v>28477.579439376732</v>
      </c>
      <c r="L18" s="496">
        <v>249872.87740363323</v>
      </c>
      <c r="M18" s="496">
        <v>49545</v>
      </c>
      <c r="N18" s="496">
        <v>10603.203068442015</v>
      </c>
      <c r="O18" s="496">
        <v>214012.91234753956</v>
      </c>
      <c r="P18" s="388">
        <v>1553814</v>
      </c>
      <c r="Q18" s="388">
        <v>357532.51435539295</v>
      </c>
      <c r="R18" s="388">
        <v>230099.84866155262</v>
      </c>
    </row>
    <row r="19" spans="2:18" x14ac:dyDescent="0.3">
      <c r="B19" s="540"/>
      <c r="C19" s="499" t="s">
        <v>74</v>
      </c>
      <c r="D19" s="496">
        <v>938444.33333333337</v>
      </c>
      <c r="E19" s="496">
        <v>209107.61478973296</v>
      </c>
      <c r="F19" s="496">
        <v>222823.48925162293</v>
      </c>
      <c r="G19" s="496">
        <v>53949</v>
      </c>
      <c r="H19" s="496">
        <v>14472.659062640669</v>
      </c>
      <c r="I19" s="496">
        <v>268265.82688289601</v>
      </c>
      <c r="J19" s="496">
        <v>90195</v>
      </c>
      <c r="K19" s="496">
        <v>22536.210399793665</v>
      </c>
      <c r="L19" s="496">
        <v>249861.14773801167</v>
      </c>
      <c r="M19" s="496">
        <v>54614</v>
      </c>
      <c r="N19" s="496">
        <v>11158.116813972085</v>
      </c>
      <c r="O19" s="496">
        <v>204309.91568202697</v>
      </c>
      <c r="P19" s="388">
        <v>1137202.3333333333</v>
      </c>
      <c r="Q19" s="388">
        <v>257274.60106613941</v>
      </c>
      <c r="R19" s="388">
        <v>226234.70707240803</v>
      </c>
    </row>
    <row r="20" spans="2:18" x14ac:dyDescent="0.3">
      <c r="B20" s="540"/>
      <c r="C20" s="500" t="s">
        <v>25</v>
      </c>
      <c r="D20" s="496">
        <v>2228753</v>
      </c>
      <c r="E20" s="496">
        <v>501587.92735612713</v>
      </c>
      <c r="F20" s="496">
        <v>225052.92121340576</v>
      </c>
      <c r="G20" s="496">
        <v>153941</v>
      </c>
      <c r="H20" s="496">
        <v>40444.078343820773</v>
      </c>
      <c r="I20" s="496">
        <v>262724.48894052691</v>
      </c>
      <c r="J20" s="496">
        <v>204163.33333333334</v>
      </c>
      <c r="K20" s="496">
        <v>51013.7898391704</v>
      </c>
      <c r="L20" s="496">
        <v>249867.69463826192</v>
      </c>
      <c r="M20" s="496">
        <v>104159</v>
      </c>
      <c r="N20" s="496">
        <v>21761.319882414096</v>
      </c>
      <c r="O20" s="496">
        <v>208925.31855677316</v>
      </c>
      <c r="P20" s="388">
        <v>2691016.3333333335</v>
      </c>
      <c r="Q20" s="388">
        <v>614807.1154215323</v>
      </c>
      <c r="R20" s="388">
        <v>228466.46683197518</v>
      </c>
    </row>
    <row r="21" spans="2:18" x14ac:dyDescent="0.3">
      <c r="B21" s="4" t="s">
        <v>765</v>
      </c>
    </row>
    <row r="22" spans="2:18" ht="37.950000000000003" customHeight="1" x14ac:dyDescent="0.3">
      <c r="B22" s="530" t="s">
        <v>882</v>
      </c>
      <c r="C22" s="530"/>
      <c r="D22" s="530"/>
      <c r="E22" s="530"/>
      <c r="F22" s="530"/>
      <c r="G22" s="530"/>
      <c r="H22" s="530"/>
      <c r="I22" s="530"/>
      <c r="J22" s="530"/>
      <c r="K22" s="530"/>
      <c r="L22" s="530"/>
      <c r="M22" s="231"/>
    </row>
    <row r="23" spans="2:18" ht="15" customHeight="1" x14ac:dyDescent="0.3">
      <c r="B23" s="246" t="s">
        <v>901</v>
      </c>
      <c r="C23" s="231"/>
      <c r="D23" s="231"/>
      <c r="E23" s="231"/>
      <c r="F23" s="231"/>
      <c r="G23" s="231"/>
      <c r="H23" s="231"/>
      <c r="I23" s="231"/>
      <c r="J23" s="231"/>
      <c r="K23" s="231"/>
      <c r="L23" s="231"/>
      <c r="M23" s="231"/>
    </row>
    <row r="24" spans="2:18" ht="15" customHeight="1" x14ac:dyDescent="0.3">
      <c r="B24" s="246"/>
      <c r="C24" s="231"/>
      <c r="D24" s="231"/>
      <c r="E24" s="231"/>
      <c r="F24" s="231"/>
      <c r="G24" s="231"/>
      <c r="H24" s="231"/>
      <c r="I24" s="231"/>
      <c r="J24" s="231"/>
      <c r="K24" s="231"/>
      <c r="L24" s="231"/>
      <c r="M24" s="231"/>
    </row>
    <row r="25" spans="2:18" ht="15" customHeight="1" x14ac:dyDescent="0.3">
      <c r="B25" s="246"/>
      <c r="C25" s="231"/>
      <c r="D25" s="231"/>
      <c r="E25" s="231"/>
      <c r="F25" s="231"/>
      <c r="G25" s="231"/>
      <c r="H25" s="231"/>
      <c r="I25" s="231"/>
      <c r="J25" s="231"/>
      <c r="K25" s="231"/>
      <c r="L25" s="231"/>
      <c r="M25" s="231"/>
    </row>
    <row r="26" spans="2:18" ht="15" customHeight="1" x14ac:dyDescent="0.35">
      <c r="B26" s="293" t="s">
        <v>888</v>
      </c>
      <c r="C26" s="293"/>
      <c r="D26" s="293"/>
      <c r="E26" s="293"/>
      <c r="F26" s="293"/>
      <c r="G26" s="295"/>
      <c r="M26" s="231"/>
    </row>
    <row r="27" spans="2:18" ht="15" customHeight="1" x14ac:dyDescent="0.3">
      <c r="B27" s="3" t="s">
        <v>913</v>
      </c>
      <c r="M27" s="231"/>
    </row>
    <row r="28" spans="2:18" ht="15" customHeight="1" x14ac:dyDescent="0.3">
      <c r="B28" s="3"/>
      <c r="M28" s="231"/>
    </row>
    <row r="29" spans="2:18" ht="15" customHeight="1" x14ac:dyDescent="0.3">
      <c r="B29" s="533" t="s">
        <v>907</v>
      </c>
      <c r="C29" s="529" t="s">
        <v>477</v>
      </c>
      <c r="D29" s="520">
        <v>45931</v>
      </c>
      <c r="E29" s="521"/>
      <c r="F29" s="522"/>
      <c r="G29" s="520">
        <v>45962</v>
      </c>
      <c r="H29" s="521"/>
      <c r="I29" s="522"/>
      <c r="J29" s="520">
        <v>45992</v>
      </c>
      <c r="K29" s="521"/>
      <c r="L29" s="522"/>
      <c r="M29" s="231"/>
    </row>
    <row r="30" spans="2:18" ht="55.2" customHeight="1" x14ac:dyDescent="0.3">
      <c r="B30" s="533"/>
      <c r="C30" s="529"/>
      <c r="D30" s="277" t="s">
        <v>823</v>
      </c>
      <c r="E30" s="277" t="s">
        <v>914</v>
      </c>
      <c r="F30" s="277" t="s">
        <v>915</v>
      </c>
      <c r="G30" s="277" t="s">
        <v>823</v>
      </c>
      <c r="H30" s="277" t="s">
        <v>914</v>
      </c>
      <c r="I30" s="277" t="s">
        <v>915</v>
      </c>
      <c r="J30" s="277" t="s">
        <v>823</v>
      </c>
      <c r="K30" s="277" t="s">
        <v>914</v>
      </c>
      <c r="L30" s="277" t="s">
        <v>915</v>
      </c>
      <c r="M30" s="231"/>
    </row>
    <row r="31" spans="2:18" ht="15" customHeight="1" x14ac:dyDescent="0.3">
      <c r="B31" s="523" t="s">
        <v>889</v>
      </c>
      <c r="C31" s="296" t="s">
        <v>916</v>
      </c>
      <c r="D31" s="325">
        <v>191434</v>
      </c>
      <c r="E31" s="325">
        <v>42820.878249290188</v>
      </c>
      <c r="F31" s="325">
        <v>223684.81173297425</v>
      </c>
      <c r="G31" s="325">
        <v>190299</v>
      </c>
      <c r="H31" s="325">
        <v>42485.553872906341</v>
      </c>
      <c r="I31" s="325">
        <v>223256.84251050369</v>
      </c>
      <c r="J31" s="325">
        <v>192929</v>
      </c>
      <c r="K31" s="325">
        <v>43176.689229000003</v>
      </c>
      <c r="L31" s="325">
        <v>223795.74469882704</v>
      </c>
      <c r="M31" s="231"/>
    </row>
    <row r="32" spans="2:18" ht="15" customHeight="1" x14ac:dyDescent="0.3">
      <c r="B32" s="524"/>
      <c r="C32" s="296" t="s">
        <v>917</v>
      </c>
      <c r="D32" s="325">
        <v>561512</v>
      </c>
      <c r="E32" s="325">
        <v>124431.63394297767</v>
      </c>
      <c r="F32" s="325">
        <v>221601.0235631254</v>
      </c>
      <c r="G32" s="325">
        <v>562052</v>
      </c>
      <c r="H32" s="325">
        <v>124242.78518591412</v>
      </c>
      <c r="I32" s="325">
        <v>221052.1182842764</v>
      </c>
      <c r="J32" s="325">
        <v>571484</v>
      </c>
      <c r="K32" s="325">
        <v>126603.21486399999</v>
      </c>
      <c r="L32" s="325">
        <v>221534.13720069153</v>
      </c>
      <c r="M32" s="231"/>
    </row>
    <row r="33" spans="2:13" ht="15" customHeight="1" x14ac:dyDescent="0.3">
      <c r="B33" s="524"/>
      <c r="C33" s="296" t="s">
        <v>918</v>
      </c>
      <c r="D33" s="325">
        <v>16015</v>
      </c>
      <c r="E33" s="325">
        <v>4222.6997024197763</v>
      </c>
      <c r="F33" s="325">
        <v>263671.53933311126</v>
      </c>
      <c r="G33" s="325">
        <v>14731</v>
      </c>
      <c r="H33" s="325">
        <v>3874.663229275915</v>
      </c>
      <c r="I33" s="325">
        <v>263027.84802633326</v>
      </c>
      <c r="J33" s="325">
        <v>13503</v>
      </c>
      <c r="K33" s="325">
        <v>3559.87725</v>
      </c>
      <c r="L33" s="325">
        <v>263636.02532770496</v>
      </c>
      <c r="M33" s="231"/>
    </row>
    <row r="34" spans="2:13" ht="15" customHeight="1" x14ac:dyDescent="0.3">
      <c r="B34" s="525"/>
      <c r="C34" s="296" t="s">
        <v>919</v>
      </c>
      <c r="D34" s="325">
        <v>768961</v>
      </c>
      <c r="E34" s="325">
        <v>171475.21189468764</v>
      </c>
      <c r="F34" s="325">
        <v>222995.98015333372</v>
      </c>
      <c r="G34" s="325">
        <v>767082</v>
      </c>
      <c r="H34" s="325">
        <v>170603.00228809638</v>
      </c>
      <c r="I34" s="325">
        <v>222405.16957521669</v>
      </c>
      <c r="J34" s="325">
        <v>777916</v>
      </c>
      <c r="K34" s="325">
        <v>173339.78134300001</v>
      </c>
      <c r="L34" s="325">
        <v>222825.83382138945</v>
      </c>
      <c r="M34" s="231"/>
    </row>
    <row r="35" spans="2:13" ht="15" customHeight="1" x14ac:dyDescent="0.3">
      <c r="B35" s="523" t="s">
        <v>890</v>
      </c>
      <c r="C35" s="296" t="s">
        <v>916</v>
      </c>
      <c r="D35" s="325">
        <v>155781</v>
      </c>
      <c r="E35" s="325">
        <v>34733.914900951917</v>
      </c>
      <c r="F35" s="325">
        <v>222966.31104532594</v>
      </c>
      <c r="G35" s="325">
        <v>156452</v>
      </c>
      <c r="H35" s="325">
        <v>34793.522636188471</v>
      </c>
      <c r="I35" s="325">
        <v>222391.03773801849</v>
      </c>
      <c r="J35" s="325">
        <v>157087</v>
      </c>
      <c r="K35" s="325">
        <v>34995.405656000003</v>
      </c>
      <c r="L35" s="325">
        <v>222777.22316932655</v>
      </c>
      <c r="M35" s="231"/>
    </row>
    <row r="36" spans="2:13" ht="15" customHeight="1" x14ac:dyDescent="0.3">
      <c r="B36" s="524" t="s">
        <v>505</v>
      </c>
      <c r="C36" s="296" t="s">
        <v>917</v>
      </c>
      <c r="D36" s="325">
        <v>384723</v>
      </c>
      <c r="E36" s="325">
        <v>84153.169921149733</v>
      </c>
      <c r="F36" s="325">
        <v>218737.03917142915</v>
      </c>
      <c r="G36" s="325">
        <v>387624</v>
      </c>
      <c r="H36" s="325">
        <v>84563.580563549724</v>
      </c>
      <c r="I36" s="325">
        <v>218158.7841917676</v>
      </c>
      <c r="J36" s="325">
        <v>390151</v>
      </c>
      <c r="K36" s="325">
        <v>85293.136752999999</v>
      </c>
      <c r="L36" s="325">
        <v>218615.70713134145</v>
      </c>
      <c r="M36" s="231"/>
    </row>
    <row r="37" spans="2:13" ht="15" customHeight="1" x14ac:dyDescent="0.3">
      <c r="B37" s="524" t="s">
        <v>505</v>
      </c>
      <c r="C37" s="296" t="s">
        <v>918</v>
      </c>
      <c r="D37" s="325">
        <v>68357</v>
      </c>
      <c r="E37" s="325">
        <v>17694.94391202824</v>
      </c>
      <c r="F37" s="325">
        <v>258860.74450353644</v>
      </c>
      <c r="G37" s="325">
        <v>68580</v>
      </c>
      <c r="H37" s="325">
        <v>17716.062242625016</v>
      </c>
      <c r="I37" s="325">
        <v>258326.9501695103</v>
      </c>
      <c r="J37" s="325">
        <v>68731</v>
      </c>
      <c r="K37" s="325">
        <v>17800.612134999999</v>
      </c>
      <c r="L37" s="325">
        <v>258989.56999025185</v>
      </c>
      <c r="M37" s="231"/>
    </row>
    <row r="38" spans="2:13" ht="15" customHeight="1" x14ac:dyDescent="0.3">
      <c r="B38" s="525" t="s">
        <v>505</v>
      </c>
      <c r="C38" s="296" t="s">
        <v>919</v>
      </c>
      <c r="D38" s="325">
        <v>608861</v>
      </c>
      <c r="E38" s="325">
        <v>136582.02873412991</v>
      </c>
      <c r="F38" s="325">
        <v>224323.82552689352</v>
      </c>
      <c r="G38" s="325">
        <v>612656</v>
      </c>
      <c r="H38" s="325">
        <v>137073.16544236321</v>
      </c>
      <c r="I38" s="325">
        <v>223735.9389973545</v>
      </c>
      <c r="J38" s="325">
        <v>615969</v>
      </c>
      <c r="K38" s="325">
        <v>138089.15454399999</v>
      </c>
      <c r="L38" s="325">
        <v>224181.98731429665</v>
      </c>
      <c r="M38" s="231"/>
    </row>
    <row r="39" spans="2:13" ht="15" customHeight="1" x14ac:dyDescent="0.3">
      <c r="B39" s="523" t="s">
        <v>891</v>
      </c>
      <c r="C39" s="296" t="s">
        <v>916</v>
      </c>
      <c r="D39" s="325">
        <v>115992</v>
      </c>
      <c r="E39" s="325">
        <v>25841.468048284063</v>
      </c>
      <c r="F39" s="325">
        <v>222786.64087423324</v>
      </c>
      <c r="G39" s="325">
        <v>116096</v>
      </c>
      <c r="H39" s="325">
        <v>25795.058937766717</v>
      </c>
      <c r="I39" s="325">
        <v>222187.3185791648</v>
      </c>
      <c r="J39" s="325">
        <v>115653</v>
      </c>
      <c r="K39" s="325">
        <v>25844.027319000001</v>
      </c>
      <c r="L39" s="325">
        <v>223461.79795595445</v>
      </c>
      <c r="M39" s="231"/>
    </row>
    <row r="40" spans="2:13" ht="15" customHeight="1" x14ac:dyDescent="0.3">
      <c r="B40" s="524" t="s">
        <v>506</v>
      </c>
      <c r="C40" s="296" t="s">
        <v>917</v>
      </c>
      <c r="D40" s="325">
        <v>279913</v>
      </c>
      <c r="E40" s="325">
        <v>60983.223131899256</v>
      </c>
      <c r="F40" s="325">
        <v>217864.9192138245</v>
      </c>
      <c r="G40" s="325">
        <v>281034</v>
      </c>
      <c r="H40" s="325">
        <v>61060.009230923635</v>
      </c>
      <c r="I40" s="325">
        <v>217269.11772569738</v>
      </c>
      <c r="J40" s="325">
        <v>281472</v>
      </c>
      <c r="K40" s="325">
        <v>61307.731222000002</v>
      </c>
      <c r="L40" s="325">
        <v>217811.11876847432</v>
      </c>
      <c r="M40" s="231"/>
    </row>
    <row r="41" spans="2:13" ht="15" customHeight="1" x14ac:dyDescent="0.3">
      <c r="B41" s="524" t="s">
        <v>506</v>
      </c>
      <c r="C41" s="296" t="s">
        <v>918</v>
      </c>
      <c r="D41" s="325">
        <v>43331</v>
      </c>
      <c r="E41" s="325">
        <v>11298.972421926919</v>
      </c>
      <c r="F41" s="325">
        <v>260759.55832837737</v>
      </c>
      <c r="G41" s="325">
        <v>43571</v>
      </c>
      <c r="H41" s="325">
        <v>11329.251516903556</v>
      </c>
      <c r="I41" s="325">
        <v>260018.16614040433</v>
      </c>
      <c r="J41" s="325">
        <v>43890</v>
      </c>
      <c r="K41" s="325">
        <v>11433.567714000001</v>
      </c>
      <c r="L41" s="325">
        <v>260505.07436773751</v>
      </c>
      <c r="M41" s="231"/>
    </row>
    <row r="42" spans="2:13" ht="15" customHeight="1" x14ac:dyDescent="0.3">
      <c r="B42" s="525" t="s">
        <v>506</v>
      </c>
      <c r="C42" s="296" t="s">
        <v>919</v>
      </c>
      <c r="D42" s="325">
        <v>439236</v>
      </c>
      <c r="E42" s="325">
        <v>98123.663602110246</v>
      </c>
      <c r="F42" s="325">
        <v>223396.22344732727</v>
      </c>
      <c r="G42" s="325">
        <v>440701</v>
      </c>
      <c r="H42" s="325">
        <v>98184.319685593917</v>
      </c>
      <c r="I42" s="325">
        <v>222791.23416010838</v>
      </c>
      <c r="J42" s="325">
        <v>441015</v>
      </c>
      <c r="K42" s="325">
        <v>98585.326255000007</v>
      </c>
      <c r="L42" s="325">
        <v>223541.88917610512</v>
      </c>
      <c r="M42" s="231"/>
    </row>
    <row r="43" spans="2:13" ht="15" customHeight="1" x14ac:dyDescent="0.3">
      <c r="B43" s="523" t="s">
        <v>908</v>
      </c>
      <c r="C43" s="296" t="s">
        <v>916</v>
      </c>
      <c r="D43" s="325">
        <v>37141</v>
      </c>
      <c r="E43" s="325">
        <v>8279.6525729694495</v>
      </c>
      <c r="F43" s="325">
        <v>222924.86936187634</v>
      </c>
      <c r="G43" s="325">
        <v>37234</v>
      </c>
      <c r="H43" s="325">
        <v>8277.6160039813058</v>
      </c>
      <c r="I43" s="325">
        <v>222313.36960792035</v>
      </c>
      <c r="J43" s="325">
        <v>37216</v>
      </c>
      <c r="K43" s="325">
        <v>8321.7338459999992</v>
      </c>
      <c r="L43" s="325">
        <v>223606.34796861562</v>
      </c>
      <c r="M43" s="231"/>
    </row>
    <row r="44" spans="2:13" ht="15" customHeight="1" x14ac:dyDescent="0.3">
      <c r="B44" s="524" t="s">
        <v>507</v>
      </c>
      <c r="C44" s="296" t="s">
        <v>917</v>
      </c>
      <c r="D44" s="325">
        <v>87588</v>
      </c>
      <c r="E44" s="325">
        <v>19065.909169285882</v>
      </c>
      <c r="F44" s="325">
        <v>217677.18373847881</v>
      </c>
      <c r="G44" s="325">
        <v>87961</v>
      </c>
      <c r="H44" s="325">
        <v>19092.122542775065</v>
      </c>
      <c r="I44" s="325">
        <v>217052.13154437838</v>
      </c>
      <c r="J44" s="325">
        <v>88285</v>
      </c>
      <c r="K44" s="325">
        <v>19213.402107000002</v>
      </c>
      <c r="L44" s="325">
        <v>217629.29271110607</v>
      </c>
      <c r="M44" s="231"/>
    </row>
    <row r="45" spans="2:13" ht="15" customHeight="1" x14ac:dyDescent="0.3">
      <c r="B45" s="524" t="s">
        <v>507</v>
      </c>
      <c r="C45" s="296" t="s">
        <v>918</v>
      </c>
      <c r="D45" s="325">
        <v>10003</v>
      </c>
      <c r="E45" s="325">
        <v>2661.9679921741331</v>
      </c>
      <c r="F45" s="325">
        <v>266116.96412817488</v>
      </c>
      <c r="G45" s="325">
        <v>10081</v>
      </c>
      <c r="H45" s="325">
        <v>2674.7779520581284</v>
      </c>
      <c r="I45" s="325">
        <v>265328.63327627501</v>
      </c>
      <c r="J45" s="325">
        <v>9728</v>
      </c>
      <c r="K45" s="325">
        <v>2708.9237360000002</v>
      </c>
      <c r="L45" s="325">
        <v>278466.6669407895</v>
      </c>
      <c r="M45" s="231"/>
    </row>
    <row r="46" spans="2:13" ht="15" customHeight="1" x14ac:dyDescent="0.3">
      <c r="B46" s="525" t="s">
        <v>507</v>
      </c>
      <c r="C46" s="296" t="s">
        <v>919</v>
      </c>
      <c r="D46" s="325">
        <v>134732</v>
      </c>
      <c r="E46" s="325">
        <v>30007.529734429463</v>
      </c>
      <c r="F46" s="325">
        <v>222720.1387527051</v>
      </c>
      <c r="G46" s="325">
        <v>135276</v>
      </c>
      <c r="H46" s="325">
        <v>30044.516498814501</v>
      </c>
      <c r="I46" s="325">
        <v>222097.90723272788</v>
      </c>
      <c r="J46" s="325">
        <v>135229</v>
      </c>
      <c r="K46" s="325">
        <v>30244.059689000002</v>
      </c>
      <c r="L46" s="325">
        <v>223650.69392659859</v>
      </c>
      <c r="M46" s="231"/>
    </row>
    <row r="47" spans="2:13" ht="15" customHeight="1" x14ac:dyDescent="0.3">
      <c r="B47" s="523" t="s">
        <v>909</v>
      </c>
      <c r="C47" s="296" t="s">
        <v>916</v>
      </c>
      <c r="D47" s="325">
        <v>115092</v>
      </c>
      <c r="E47" s="325">
        <v>28791.536840623976</v>
      </c>
      <c r="F47" s="325">
        <v>250161.06106961367</v>
      </c>
      <c r="G47" s="325">
        <v>115549</v>
      </c>
      <c r="H47" s="325">
        <v>28831.083475399751</v>
      </c>
      <c r="I47" s="325">
        <v>249513.91596119179</v>
      </c>
      <c r="J47" s="325">
        <v>115926</v>
      </c>
      <c r="K47" s="325">
        <v>29158.065234000002</v>
      </c>
      <c r="L47" s="325">
        <v>251523.08570984937</v>
      </c>
      <c r="M47" s="231"/>
    </row>
    <row r="48" spans="2:13" ht="15" customHeight="1" x14ac:dyDescent="0.3">
      <c r="B48" s="524" t="s">
        <v>508</v>
      </c>
      <c r="C48" s="296" t="s">
        <v>917</v>
      </c>
      <c r="D48" s="325">
        <v>288781</v>
      </c>
      <c r="E48" s="325">
        <v>70522.192231333654</v>
      </c>
      <c r="F48" s="325">
        <v>244206.48252943804</v>
      </c>
      <c r="G48" s="325">
        <v>290713</v>
      </c>
      <c r="H48" s="325">
        <v>70774.8824639581</v>
      </c>
      <c r="I48" s="325">
        <v>243452.76084646405</v>
      </c>
      <c r="J48" s="325">
        <v>289699</v>
      </c>
      <c r="K48" s="325">
        <v>71287.999269000007</v>
      </c>
      <c r="L48" s="325">
        <v>246076.09715256179</v>
      </c>
      <c r="M48" s="231"/>
    </row>
    <row r="49" spans="2:13" ht="15" customHeight="1" x14ac:dyDescent="0.3">
      <c r="B49" s="524" t="s">
        <v>508</v>
      </c>
      <c r="C49" s="296" t="s">
        <v>918</v>
      </c>
      <c r="D49" s="325">
        <v>16726</v>
      </c>
      <c r="E49" s="325">
        <v>4729.3655331954369</v>
      </c>
      <c r="F49" s="325">
        <v>282755.32304169773</v>
      </c>
      <c r="G49" s="325">
        <v>16971</v>
      </c>
      <c r="H49" s="325">
        <v>4783.9517978551876</v>
      </c>
      <c r="I49" s="325">
        <v>281889.80012109998</v>
      </c>
      <c r="J49" s="325">
        <v>17116</v>
      </c>
      <c r="K49" s="325">
        <v>4842.5978960000002</v>
      </c>
      <c r="L49" s="325">
        <v>282928.13133909792</v>
      </c>
      <c r="M49" s="231"/>
    </row>
    <row r="50" spans="2:13" ht="15" customHeight="1" x14ac:dyDescent="0.3">
      <c r="B50" s="525" t="s">
        <v>508</v>
      </c>
      <c r="C50" s="296" t="s">
        <v>919</v>
      </c>
      <c r="D50" s="325">
        <v>420599</v>
      </c>
      <c r="E50" s="325">
        <v>104043.09460515306</v>
      </c>
      <c r="F50" s="325">
        <v>247368.85871139271</v>
      </c>
      <c r="G50" s="325">
        <v>423233</v>
      </c>
      <c r="H50" s="325">
        <v>104389.91773721304</v>
      </c>
      <c r="I50" s="325">
        <v>246648.81457072828</v>
      </c>
      <c r="J50" s="325">
        <v>422741</v>
      </c>
      <c r="K50" s="325">
        <v>105288.66239899999</v>
      </c>
      <c r="L50" s="325">
        <v>249061.86624670899</v>
      </c>
      <c r="M50" s="231"/>
    </row>
    <row r="51" spans="2:13" ht="15" customHeight="1" x14ac:dyDescent="0.3">
      <c r="B51" s="523" t="s">
        <v>778</v>
      </c>
      <c r="C51" s="296" t="s">
        <v>916</v>
      </c>
      <c r="D51" s="325">
        <v>6</v>
      </c>
      <c r="E51" s="325">
        <v>1.3709490362653347</v>
      </c>
      <c r="F51" s="325"/>
      <c r="G51" s="325">
        <v>1</v>
      </c>
      <c r="H51" s="325">
        <v>0.24951941007416586</v>
      </c>
      <c r="I51" s="325"/>
      <c r="J51" s="325">
        <v>1</v>
      </c>
      <c r="K51" s="325">
        <v>0.25</v>
      </c>
      <c r="L51" s="325"/>
      <c r="M51" s="231"/>
    </row>
    <row r="52" spans="2:13" ht="15" customHeight="1" x14ac:dyDescent="0.3">
      <c r="B52" s="524"/>
      <c r="C52" s="296" t="s">
        <v>917</v>
      </c>
      <c r="D52" s="325">
        <v>74</v>
      </c>
      <c r="E52" s="325">
        <v>6.8667493160393338</v>
      </c>
      <c r="F52" s="325"/>
      <c r="G52" s="325">
        <v>86</v>
      </c>
      <c r="H52" s="325">
        <v>6.8447994898346325</v>
      </c>
      <c r="I52" s="325"/>
      <c r="J52" s="325">
        <v>88</v>
      </c>
      <c r="K52" s="325">
        <v>7.0006300000000001</v>
      </c>
      <c r="L52" s="325"/>
      <c r="M52" s="231"/>
    </row>
    <row r="53" spans="2:13" ht="15" customHeight="1" x14ac:dyDescent="0.3">
      <c r="B53" s="524"/>
      <c r="C53" s="296" t="s">
        <v>918</v>
      </c>
      <c r="D53" s="325">
        <v>0</v>
      </c>
      <c r="E53" s="325">
        <v>0</v>
      </c>
      <c r="F53" s="325"/>
      <c r="G53" s="325">
        <v>0</v>
      </c>
      <c r="H53" s="325">
        <v>0</v>
      </c>
      <c r="I53" s="325"/>
      <c r="J53" s="325">
        <v>0</v>
      </c>
      <c r="K53" s="325">
        <v>0</v>
      </c>
      <c r="L53" s="325"/>
      <c r="M53" s="231"/>
    </row>
    <row r="54" spans="2:13" ht="15" customHeight="1" x14ac:dyDescent="0.3">
      <c r="B54" s="525"/>
      <c r="C54" s="296" t="s">
        <v>919</v>
      </c>
      <c r="D54" s="325">
        <v>80</v>
      </c>
      <c r="E54" s="325">
        <v>8.237698352304669</v>
      </c>
      <c r="F54" s="325"/>
      <c r="G54" s="325">
        <v>87</v>
      </c>
      <c r="H54" s="325">
        <v>7.0943188999087985</v>
      </c>
      <c r="I54" s="325"/>
      <c r="J54" s="325">
        <v>89</v>
      </c>
      <c r="K54" s="325">
        <v>7.2506300000000001</v>
      </c>
      <c r="L54" s="325"/>
      <c r="M54" s="231"/>
    </row>
    <row r="55" spans="2:13" ht="15" customHeight="1" x14ac:dyDescent="0.3">
      <c r="B55" s="523" t="s">
        <v>25</v>
      </c>
      <c r="C55" s="394" t="s">
        <v>916</v>
      </c>
      <c r="D55" s="496">
        <v>615446</v>
      </c>
      <c r="E55" s="496">
        <v>140468.82156115587</v>
      </c>
      <c r="F55" s="496">
        <v>228239.06818982639</v>
      </c>
      <c r="G55" s="496">
        <v>615631</v>
      </c>
      <c r="H55" s="496">
        <v>140183.08444565264</v>
      </c>
      <c r="I55" s="496">
        <v>227706.34429658781</v>
      </c>
      <c r="J55" s="496">
        <v>619521</v>
      </c>
      <c r="K55" s="496">
        <v>141496.17128400001</v>
      </c>
      <c r="L55" s="496">
        <v>228396.0854983124</v>
      </c>
      <c r="M55" s="231"/>
    </row>
    <row r="56" spans="2:13" ht="15" customHeight="1" x14ac:dyDescent="0.3">
      <c r="B56" s="524" t="s">
        <v>509</v>
      </c>
      <c r="C56" s="394" t="s">
        <v>917</v>
      </c>
      <c r="D56" s="496">
        <v>1602591</v>
      </c>
      <c r="E56" s="496">
        <v>359162.99514596222</v>
      </c>
      <c r="F56" s="496">
        <v>224113.94744258656</v>
      </c>
      <c r="G56" s="496">
        <v>1609470</v>
      </c>
      <c r="H56" s="496">
        <v>359740.22478661046</v>
      </c>
      <c r="I56" s="496">
        <v>223514.71278533337</v>
      </c>
      <c r="J56" s="496">
        <v>1623600</v>
      </c>
      <c r="K56" s="496">
        <v>363712.48484500003</v>
      </c>
      <c r="L56" s="496">
        <v>224016.06605383099</v>
      </c>
      <c r="M56" s="231"/>
    </row>
    <row r="57" spans="2:13" ht="15" customHeight="1" x14ac:dyDescent="0.3">
      <c r="B57" s="524" t="s">
        <v>509</v>
      </c>
      <c r="C57" s="394" t="s">
        <v>918</v>
      </c>
      <c r="D57" s="496">
        <v>154432</v>
      </c>
      <c r="E57" s="496">
        <v>40607.949561744506</v>
      </c>
      <c r="F57" s="496">
        <v>262950.35719115537</v>
      </c>
      <c r="G57" s="496">
        <v>153934</v>
      </c>
      <c r="H57" s="496">
        <v>40378.706738717803</v>
      </c>
      <c r="I57" s="496">
        <v>262311.81375601102</v>
      </c>
      <c r="J57" s="496">
        <v>153457</v>
      </c>
      <c r="K57" s="496">
        <v>40345.578731000001</v>
      </c>
      <c r="L57" s="496">
        <v>0</v>
      </c>
      <c r="M57" s="231"/>
    </row>
    <row r="58" spans="2:13" ht="15" customHeight="1" x14ac:dyDescent="0.3">
      <c r="B58" s="525" t="s">
        <v>509</v>
      </c>
      <c r="C58" s="394" t="s">
        <v>919</v>
      </c>
      <c r="D58" s="496">
        <v>2372469</v>
      </c>
      <c r="E58" s="496">
        <v>540239.76626886264</v>
      </c>
      <c r="F58" s="496">
        <v>227712.04440136527</v>
      </c>
      <c r="G58" s="496">
        <v>2379035</v>
      </c>
      <c r="H58" s="496">
        <v>540302.01597098098</v>
      </c>
      <c r="I58" s="496">
        <v>227109.73817996832</v>
      </c>
      <c r="J58" s="496">
        <v>2396578</v>
      </c>
      <c r="K58" s="496">
        <v>545554.23485999997</v>
      </c>
      <c r="L58" s="496">
        <v>227638.83957042079</v>
      </c>
      <c r="M58" s="231"/>
    </row>
    <row r="59" spans="2:13" ht="15" customHeight="1" x14ac:dyDescent="0.3">
      <c r="B59" s="4" t="s">
        <v>765</v>
      </c>
      <c r="M59" s="231"/>
    </row>
    <row r="60" spans="2:13" ht="15" customHeight="1" x14ac:dyDescent="0.3">
      <c r="B60" s="530" t="s">
        <v>892</v>
      </c>
      <c r="C60" s="530"/>
      <c r="D60" s="530"/>
      <c r="E60" s="530"/>
      <c r="F60" s="530"/>
      <c r="G60" s="530"/>
      <c r="H60" s="530"/>
      <c r="I60" s="530"/>
      <c r="J60" s="530"/>
      <c r="K60" s="530"/>
      <c r="L60" s="530"/>
      <c r="M60" s="231"/>
    </row>
    <row r="61" spans="2:13" ht="15" customHeight="1" x14ac:dyDescent="0.3">
      <c r="B61" s="246" t="s">
        <v>901</v>
      </c>
      <c r="C61" s="231"/>
      <c r="D61" s="231"/>
      <c r="E61" s="231"/>
      <c r="F61" s="231"/>
      <c r="G61" s="231"/>
      <c r="H61" s="231"/>
      <c r="I61" s="231"/>
      <c r="J61" s="231"/>
      <c r="K61" s="231"/>
      <c r="L61" s="231"/>
      <c r="M61" s="231"/>
    </row>
    <row r="62" spans="2:13" ht="15" customHeight="1" x14ac:dyDescent="0.3">
      <c r="B62" s="246" t="s">
        <v>910</v>
      </c>
      <c r="C62" s="231"/>
      <c r="D62" s="231"/>
      <c r="E62" s="231"/>
      <c r="F62" s="231"/>
      <c r="G62" s="231"/>
      <c r="H62" s="231"/>
      <c r="I62" s="231"/>
      <c r="J62" s="231"/>
      <c r="K62" s="231"/>
      <c r="L62" s="231"/>
      <c r="M62" s="231"/>
    </row>
    <row r="63" spans="2:13" ht="15" customHeight="1" x14ac:dyDescent="0.3">
      <c r="B63" s="246" t="s">
        <v>911</v>
      </c>
      <c r="C63" s="231"/>
      <c r="D63" s="231"/>
      <c r="E63" s="231"/>
      <c r="F63" s="231"/>
      <c r="G63" s="231"/>
      <c r="H63" s="231"/>
      <c r="I63" s="231"/>
      <c r="J63" s="231"/>
      <c r="K63" s="231"/>
      <c r="L63" s="231"/>
      <c r="M63" s="231"/>
    </row>
    <row r="64" spans="2:13" ht="15" customHeight="1" x14ac:dyDescent="0.3">
      <c r="B64" s="246"/>
      <c r="C64" s="231"/>
      <c r="D64" s="231"/>
      <c r="E64" s="231"/>
      <c r="F64" s="231"/>
      <c r="G64" s="231"/>
      <c r="H64" s="231"/>
      <c r="I64" s="231"/>
      <c r="J64" s="231"/>
      <c r="K64" s="231"/>
      <c r="L64" s="231"/>
      <c r="M64" s="231"/>
    </row>
    <row r="65" spans="2:13" ht="15" customHeight="1" x14ac:dyDescent="0.3">
      <c r="B65" s="246"/>
      <c r="C65" s="231"/>
      <c r="D65" s="231"/>
      <c r="E65" s="231"/>
      <c r="F65" s="231"/>
      <c r="G65" s="231"/>
      <c r="H65" s="231"/>
      <c r="I65" s="231"/>
      <c r="J65" s="231"/>
      <c r="K65" s="231"/>
      <c r="L65" s="231"/>
      <c r="M65" s="231"/>
    </row>
    <row r="66" spans="2:13" ht="17.399999999999999" customHeight="1" x14ac:dyDescent="0.35">
      <c r="B66" s="293" t="s">
        <v>932</v>
      </c>
      <c r="C66" s="432"/>
      <c r="D66" s="432"/>
      <c r="E66" s="432"/>
      <c r="F66" s="231"/>
      <c r="G66" s="231"/>
      <c r="H66" s="231"/>
      <c r="I66" s="231"/>
      <c r="J66" s="231"/>
      <c r="K66" s="231"/>
      <c r="L66" s="231"/>
      <c r="M66" s="231"/>
    </row>
    <row r="67" spans="2:13" ht="15" customHeight="1" x14ac:dyDescent="0.3">
      <c r="B67" s="3" t="s">
        <v>933</v>
      </c>
      <c r="C67" s="231"/>
      <c r="D67" s="231"/>
      <c r="E67" s="231"/>
      <c r="F67" s="231"/>
      <c r="G67" s="231"/>
      <c r="H67" s="231"/>
      <c r="I67" s="231"/>
      <c r="J67" s="231"/>
      <c r="K67" s="231"/>
      <c r="L67" s="231"/>
      <c r="M67" s="231"/>
    </row>
    <row r="68" spans="2:13" ht="15" customHeight="1" x14ac:dyDescent="0.3">
      <c r="B68" s="246"/>
      <c r="C68" s="231"/>
      <c r="D68" s="231"/>
      <c r="E68" s="231"/>
      <c r="F68" s="231"/>
      <c r="G68" s="231"/>
      <c r="H68" s="231"/>
      <c r="I68" s="231"/>
      <c r="J68" s="231"/>
      <c r="K68" s="231"/>
      <c r="L68" s="231"/>
      <c r="M68" s="231"/>
    </row>
    <row r="69" spans="2:13" x14ac:dyDescent="0.3">
      <c r="D69" s="541" t="s">
        <v>73</v>
      </c>
      <c r="E69" s="542"/>
      <c r="F69" s="543"/>
      <c r="G69" s="541" t="s">
        <v>74</v>
      </c>
      <c r="H69" s="542"/>
      <c r="I69" s="543"/>
      <c r="J69" s="544" t="s">
        <v>588</v>
      </c>
      <c r="K69" s="544"/>
      <c r="L69" s="544"/>
      <c r="M69" s="231"/>
    </row>
    <row r="70" spans="2:13" ht="31.8" customHeight="1" x14ac:dyDescent="0.3">
      <c r="B70" s="297" t="s">
        <v>472</v>
      </c>
      <c r="C70" s="297" t="s">
        <v>477</v>
      </c>
      <c r="D70" s="277" t="s">
        <v>939</v>
      </c>
      <c r="E70" s="277" t="s">
        <v>940</v>
      </c>
      <c r="F70" s="277" t="s">
        <v>941</v>
      </c>
      <c r="G70" s="277" t="s">
        <v>939</v>
      </c>
      <c r="H70" s="277" t="s">
        <v>940</v>
      </c>
      <c r="I70" s="277" t="s">
        <v>941</v>
      </c>
      <c r="J70" s="277" t="s">
        <v>939</v>
      </c>
      <c r="K70" s="277" t="s">
        <v>940</v>
      </c>
      <c r="L70" s="277" t="s">
        <v>941</v>
      </c>
      <c r="M70" s="231"/>
    </row>
    <row r="71" spans="2:13" ht="15" customHeight="1" x14ac:dyDescent="0.3">
      <c r="B71" s="531" t="s">
        <v>938</v>
      </c>
      <c r="C71" s="151" t="s">
        <v>934</v>
      </c>
      <c r="D71" s="433">
        <v>432579.25</v>
      </c>
      <c r="E71" s="433">
        <v>1160078.8515112</v>
      </c>
      <c r="F71" s="305">
        <v>1170190.6884702011</v>
      </c>
      <c r="G71" s="433">
        <v>172468.58333333334</v>
      </c>
      <c r="H71" s="433">
        <v>462835.32630700001</v>
      </c>
      <c r="I71" s="305">
        <v>466849.58660038083</v>
      </c>
      <c r="J71" s="433">
        <v>605047.83333333337</v>
      </c>
      <c r="K71" s="433">
        <v>1622914.1778181999</v>
      </c>
      <c r="L71" s="305">
        <v>1637040.2750705818</v>
      </c>
      <c r="M71" s="231"/>
    </row>
    <row r="72" spans="2:13" ht="15" customHeight="1" x14ac:dyDescent="0.3">
      <c r="B72" s="531"/>
      <c r="C72" s="151" t="s">
        <v>935</v>
      </c>
      <c r="D72" s="305">
        <v>830397.08333333337</v>
      </c>
      <c r="E72" s="305">
        <v>2203652.4634014005</v>
      </c>
      <c r="F72" s="305">
        <v>2222702.5384275075</v>
      </c>
      <c r="G72" s="305">
        <v>741890.91666666663</v>
      </c>
      <c r="H72" s="305">
        <v>1942433.4244975999</v>
      </c>
      <c r="I72" s="305">
        <v>1959271.0911106495</v>
      </c>
      <c r="J72" s="433">
        <v>1572288</v>
      </c>
      <c r="K72" s="305">
        <v>4146085.8878989997</v>
      </c>
      <c r="L72" s="305">
        <v>4181973.629538157</v>
      </c>
      <c r="M72" s="231"/>
    </row>
    <row r="73" spans="2:13" ht="15" customHeight="1" x14ac:dyDescent="0.3">
      <c r="B73" s="531"/>
      <c r="C73" s="151" t="s">
        <v>936</v>
      </c>
      <c r="D73" s="305">
        <v>101007.91666666667</v>
      </c>
      <c r="E73" s="305">
        <v>311208.27337443893</v>
      </c>
      <c r="F73" s="305">
        <v>308490.85143139993</v>
      </c>
      <c r="G73" s="305">
        <v>55118.916666666664</v>
      </c>
      <c r="H73" s="305">
        <v>174351.76867789132</v>
      </c>
      <c r="I73" s="305">
        <v>172824.6866474</v>
      </c>
      <c r="J73" s="433">
        <v>156126.83333333334</v>
      </c>
      <c r="K73" s="305">
        <v>485560.04205233027</v>
      </c>
      <c r="L73" s="305">
        <v>481315.53807880002</v>
      </c>
      <c r="M73" s="231"/>
    </row>
    <row r="74" spans="2:13" ht="15" customHeight="1" x14ac:dyDescent="0.3">
      <c r="B74" s="531"/>
      <c r="C74" s="151" t="s">
        <v>824</v>
      </c>
      <c r="D74" s="305">
        <v>113337.83333333333</v>
      </c>
      <c r="E74" s="305">
        <v>315058.33769755322</v>
      </c>
      <c r="F74" s="305">
        <v>312390.15090939996</v>
      </c>
      <c r="G74" s="305">
        <v>89489.333333333328</v>
      </c>
      <c r="H74" s="305">
        <v>248801.87411549955</v>
      </c>
      <c r="I74" s="305">
        <v>246697.45236520001</v>
      </c>
      <c r="J74" s="433">
        <v>202827.16666666666</v>
      </c>
      <c r="K74" s="305">
        <v>563860.21181305277</v>
      </c>
      <c r="L74" s="305">
        <v>559087.6032746</v>
      </c>
      <c r="M74" s="231"/>
    </row>
    <row r="75" spans="2:13" ht="15" customHeight="1" x14ac:dyDescent="0.3">
      <c r="B75" s="531"/>
      <c r="C75" s="151" t="s">
        <v>825</v>
      </c>
      <c r="D75" s="305">
        <v>48971.416666666664</v>
      </c>
      <c r="E75" s="305">
        <v>115473.48681521826</v>
      </c>
      <c r="F75" s="305">
        <v>114502.52213179997</v>
      </c>
      <c r="G75" s="305">
        <v>53657.083333333336</v>
      </c>
      <c r="H75" s="305">
        <v>120209.6934319682</v>
      </c>
      <c r="I75" s="305">
        <v>119205.8793154</v>
      </c>
      <c r="J75" s="433">
        <v>102628.5</v>
      </c>
      <c r="K75" s="305">
        <v>235683.18024718648</v>
      </c>
      <c r="L75" s="305">
        <v>233708.40144719998</v>
      </c>
      <c r="M75" s="231"/>
    </row>
    <row r="76" spans="2:13" ht="15" customHeight="1" x14ac:dyDescent="0.3">
      <c r="B76" s="531"/>
      <c r="C76" s="497" t="s">
        <v>937</v>
      </c>
      <c r="D76" s="498">
        <v>1526293.5000000002</v>
      </c>
      <c r="E76" s="498">
        <v>4105471.4127998105</v>
      </c>
      <c r="F76" s="498">
        <v>4128276.7513703089</v>
      </c>
      <c r="G76" s="498">
        <v>1112624.8333333333</v>
      </c>
      <c r="H76" s="498">
        <v>2948632.0870299591</v>
      </c>
      <c r="I76" s="498">
        <v>2964848.6960390303</v>
      </c>
      <c r="J76" s="498">
        <v>2638918.3333333335</v>
      </c>
      <c r="K76" s="498">
        <v>7054103.4998297701</v>
      </c>
      <c r="L76" s="498">
        <v>7093125.4474093383</v>
      </c>
      <c r="M76" s="231"/>
    </row>
    <row r="77" spans="2:13" ht="15" customHeight="1" x14ac:dyDescent="0.3">
      <c r="B77" s="532" t="s">
        <v>765</v>
      </c>
      <c r="C77" s="532"/>
      <c r="D77" s="532"/>
      <c r="E77" s="532"/>
      <c r="F77" s="164"/>
      <c r="G77" s="164"/>
      <c r="H77" s="164"/>
      <c r="I77" s="164"/>
      <c r="J77" s="164"/>
      <c r="K77" s="164"/>
      <c r="L77" s="164"/>
      <c r="M77" s="231"/>
    </row>
    <row r="78" spans="2:13" ht="54.6" customHeight="1" x14ac:dyDescent="0.3">
      <c r="B78" s="530" t="s">
        <v>820</v>
      </c>
      <c r="C78" s="530"/>
      <c r="D78" s="530"/>
      <c r="E78" s="530"/>
      <c r="F78" s="530"/>
      <c r="G78" s="530"/>
      <c r="H78" s="530"/>
      <c r="I78" s="530"/>
      <c r="J78" s="530"/>
      <c r="K78" s="530"/>
      <c r="L78" s="530"/>
      <c r="M78" s="231"/>
    </row>
    <row r="79" spans="2:13" ht="33" customHeight="1" x14ac:dyDescent="0.3">
      <c r="B79" s="530" t="s">
        <v>948</v>
      </c>
      <c r="C79" s="530"/>
      <c r="D79" s="530"/>
      <c r="E79" s="530"/>
      <c r="F79" s="530"/>
      <c r="G79" s="530"/>
      <c r="H79" s="530"/>
      <c r="I79" s="530"/>
      <c r="J79" s="530"/>
      <c r="K79" s="530"/>
      <c r="L79" s="530"/>
      <c r="M79" s="231"/>
    </row>
    <row r="80" spans="2:13" x14ac:dyDescent="0.3">
      <c r="B80" s="430"/>
      <c r="C80" s="430"/>
      <c r="D80" s="430"/>
      <c r="E80" s="430"/>
      <c r="F80" s="430"/>
      <c r="G80" s="430"/>
      <c r="H80" s="430"/>
      <c r="I80" s="430"/>
      <c r="J80" s="430"/>
      <c r="K80" s="430"/>
      <c r="L80" s="430"/>
      <c r="M80" s="231"/>
    </row>
    <row r="81" spans="2:37" x14ac:dyDescent="0.3">
      <c r="B81" s="233"/>
    </row>
    <row r="82" spans="2:37" ht="18" x14ac:dyDescent="0.35">
      <c r="B82" s="294" t="s">
        <v>767</v>
      </c>
      <c r="C82" s="293"/>
      <c r="D82" s="293"/>
      <c r="E82" s="293"/>
      <c r="F82" s="293"/>
      <c r="G82" s="230"/>
    </row>
    <row r="83" spans="2:37" x14ac:dyDescent="0.3">
      <c r="B83" s="3" t="s">
        <v>913</v>
      </c>
    </row>
    <row r="85" spans="2:37" x14ac:dyDescent="0.3">
      <c r="B85" s="538" t="s">
        <v>472</v>
      </c>
      <c r="C85" s="527" t="s">
        <v>13</v>
      </c>
      <c r="D85" s="528"/>
      <c r="E85" s="528"/>
      <c r="F85" s="527" t="s">
        <v>2</v>
      </c>
      <c r="G85" s="528"/>
      <c r="H85" s="528"/>
      <c r="I85" s="527" t="s">
        <v>4</v>
      </c>
      <c r="J85" s="528"/>
      <c r="K85" s="528"/>
      <c r="L85" s="527" t="s">
        <v>3</v>
      </c>
      <c r="M85" s="528"/>
      <c r="N85" s="528"/>
      <c r="O85" s="527" t="s">
        <v>5</v>
      </c>
      <c r="P85" s="528"/>
      <c r="Q85" s="528"/>
      <c r="R85" s="527" t="s">
        <v>869</v>
      </c>
      <c r="S85" s="528"/>
      <c r="T85" s="528"/>
    </row>
    <row r="86" spans="2:37" ht="43.2" x14ac:dyDescent="0.3">
      <c r="B86" s="539"/>
      <c r="C86" s="284" t="s">
        <v>775</v>
      </c>
      <c r="D86" s="277" t="s">
        <v>870</v>
      </c>
      <c r="E86" s="284" t="s">
        <v>871</v>
      </c>
      <c r="F86" s="284" t="s">
        <v>775</v>
      </c>
      <c r="G86" s="277" t="s">
        <v>870</v>
      </c>
      <c r="H86" s="284" t="s">
        <v>871</v>
      </c>
      <c r="I86" s="284" t="s">
        <v>775</v>
      </c>
      <c r="J86" s="277" t="s">
        <v>870</v>
      </c>
      <c r="K86" s="284" t="s">
        <v>871</v>
      </c>
      <c r="L86" s="284" t="s">
        <v>775</v>
      </c>
      <c r="M86" s="277" t="s">
        <v>870</v>
      </c>
      <c r="N86" s="284" t="s">
        <v>871</v>
      </c>
      <c r="O86" s="284" t="s">
        <v>775</v>
      </c>
      <c r="P86" s="277" t="s">
        <v>870</v>
      </c>
      <c r="Q86" s="284" t="s">
        <v>871</v>
      </c>
      <c r="R86" s="284" t="s">
        <v>775</v>
      </c>
      <c r="S86" s="277" t="s">
        <v>870</v>
      </c>
      <c r="T86" s="284" t="s">
        <v>871</v>
      </c>
    </row>
    <row r="87" spans="2:37" x14ac:dyDescent="0.3">
      <c r="B87" s="255">
        <v>39630</v>
      </c>
      <c r="C87" s="285"/>
      <c r="D87" s="285"/>
      <c r="E87" s="285"/>
      <c r="F87" s="286">
        <v>290570</v>
      </c>
      <c r="G87" s="286">
        <v>32517.723366441904</v>
      </c>
      <c r="H87" s="286">
        <v>17434.2</v>
      </c>
      <c r="I87" s="286"/>
      <c r="J87" s="286"/>
      <c r="K87" s="286"/>
      <c r="L87" s="286">
        <v>192711</v>
      </c>
      <c r="M87" s="286">
        <v>21566.31100137793</v>
      </c>
      <c r="N87" s="286">
        <v>11562.66</v>
      </c>
      <c r="O87" s="286"/>
      <c r="P87" s="286"/>
      <c r="Q87" s="286"/>
      <c r="R87" s="287">
        <v>483281</v>
      </c>
      <c r="S87" s="287">
        <v>54084.034367819833</v>
      </c>
      <c r="T87" s="287">
        <v>28996.86</v>
      </c>
      <c r="U87" s="91"/>
      <c r="V87" s="91"/>
      <c r="W87" s="91"/>
      <c r="X87" s="91"/>
      <c r="Y87" s="91"/>
      <c r="Z87" s="91"/>
      <c r="AA87" s="91"/>
      <c r="AB87" s="91"/>
      <c r="AC87" s="91"/>
      <c r="AD87" s="91"/>
      <c r="AE87" s="91"/>
      <c r="AF87" s="91"/>
      <c r="AG87" s="91"/>
      <c r="AH87" s="91"/>
      <c r="AI87" s="91"/>
      <c r="AJ87" s="91"/>
      <c r="AK87" s="91"/>
    </row>
    <row r="88" spans="2:37" x14ac:dyDescent="0.3">
      <c r="B88" s="255">
        <v>39661</v>
      </c>
      <c r="C88" s="285"/>
      <c r="D88" s="285"/>
      <c r="E88" s="285"/>
      <c r="F88" s="286">
        <v>292137</v>
      </c>
      <c r="G88" s="286">
        <v>32391.097155709856</v>
      </c>
      <c r="H88" s="286">
        <v>17528.22</v>
      </c>
      <c r="I88" s="286"/>
      <c r="J88" s="286"/>
      <c r="K88" s="286"/>
      <c r="L88" s="286">
        <v>194304</v>
      </c>
      <c r="M88" s="286">
        <v>21543.726887532383</v>
      </c>
      <c r="N88" s="286">
        <v>11658.24</v>
      </c>
      <c r="O88" s="286"/>
      <c r="P88" s="286"/>
      <c r="Q88" s="286"/>
      <c r="R88" s="287">
        <v>486441</v>
      </c>
      <c r="S88" s="287">
        <v>53934.824043242239</v>
      </c>
      <c r="T88" s="287">
        <v>29186.46</v>
      </c>
      <c r="U88" s="91"/>
      <c r="V88" s="91"/>
      <c r="W88" s="91"/>
      <c r="X88" s="91"/>
      <c r="Y88" s="91"/>
      <c r="Z88" s="91"/>
      <c r="AA88" s="91"/>
      <c r="AB88" s="91"/>
      <c r="AC88" s="91"/>
      <c r="AD88" s="91"/>
      <c r="AE88" s="91"/>
      <c r="AF88" s="91"/>
      <c r="AG88" s="91"/>
      <c r="AH88" s="91"/>
      <c r="AI88" s="91"/>
      <c r="AJ88" s="91"/>
      <c r="AK88" s="91"/>
    </row>
    <row r="89" spans="2:37" x14ac:dyDescent="0.3">
      <c r="B89" s="255">
        <v>39692</v>
      </c>
      <c r="C89" s="285"/>
      <c r="D89" s="285"/>
      <c r="E89" s="285"/>
      <c r="F89" s="286">
        <v>329546</v>
      </c>
      <c r="G89" s="286">
        <v>36146.768753254881</v>
      </c>
      <c r="H89" s="286">
        <v>19768.431017999999</v>
      </c>
      <c r="I89" s="286"/>
      <c r="J89" s="286"/>
      <c r="K89" s="286"/>
      <c r="L89" s="286">
        <v>193518</v>
      </c>
      <c r="M89" s="286">
        <v>21230.972926145994</v>
      </c>
      <c r="N89" s="286">
        <v>11611.08</v>
      </c>
      <c r="O89" s="286"/>
      <c r="P89" s="286"/>
      <c r="Q89" s="286"/>
      <c r="R89" s="287">
        <v>523064</v>
      </c>
      <c r="S89" s="287">
        <v>57377.741679400875</v>
      </c>
      <c r="T89" s="287">
        <v>31379.511017999997</v>
      </c>
      <c r="U89" s="91"/>
      <c r="V89" s="91"/>
      <c r="W89" s="91"/>
      <c r="X89" s="91"/>
      <c r="Y89" s="91"/>
      <c r="Z89" s="91"/>
      <c r="AA89" s="91"/>
      <c r="AB89" s="91"/>
      <c r="AC89" s="91"/>
      <c r="AD89" s="91"/>
      <c r="AE89" s="91"/>
      <c r="AF89" s="91"/>
      <c r="AG89" s="91"/>
      <c r="AH89" s="91"/>
      <c r="AI89" s="91"/>
      <c r="AJ89" s="91"/>
      <c r="AK89" s="91"/>
    </row>
    <row r="90" spans="2:37" ht="16.2" customHeight="1" x14ac:dyDescent="0.3">
      <c r="B90" s="255">
        <v>39722</v>
      </c>
      <c r="C90" s="285"/>
      <c r="D90" s="285"/>
      <c r="E90" s="285"/>
      <c r="F90" s="286">
        <v>340883</v>
      </c>
      <c r="G90" s="286">
        <v>40133.079735709434</v>
      </c>
      <c r="H90" s="286">
        <v>22142.510096000002</v>
      </c>
      <c r="I90" s="286">
        <v>3399</v>
      </c>
      <c r="J90" s="286">
        <v>1046.258478964769</v>
      </c>
      <c r="K90" s="286">
        <v>577.24921900000004</v>
      </c>
      <c r="L90" s="286">
        <v>193041</v>
      </c>
      <c r="M90" s="286">
        <v>21090.210916095828</v>
      </c>
      <c r="N90" s="286">
        <v>11636.042168</v>
      </c>
      <c r="O90" s="286">
        <v>446</v>
      </c>
      <c r="P90" s="286">
        <v>129.14219417400261</v>
      </c>
      <c r="Q90" s="286">
        <v>71.251255999999998</v>
      </c>
      <c r="R90" s="288">
        <v>537769</v>
      </c>
      <c r="S90" s="288">
        <v>62398.691324944033</v>
      </c>
      <c r="T90" s="288">
        <v>34427.052739000006</v>
      </c>
      <c r="U90" s="186"/>
      <c r="V90" s="280"/>
      <c r="W90" s="526"/>
      <c r="X90" s="526"/>
      <c r="Y90" s="526"/>
      <c r="Z90" s="526"/>
      <c r="AA90" s="280"/>
      <c r="AB90" s="526"/>
      <c r="AC90" s="526"/>
      <c r="AD90" s="526"/>
      <c r="AE90" s="526"/>
      <c r="AF90" s="280"/>
      <c r="AG90" s="526"/>
      <c r="AH90" s="526"/>
      <c r="AI90" s="526"/>
      <c r="AJ90" s="526"/>
      <c r="AK90" s="280"/>
    </row>
    <row r="91" spans="2:37" x14ac:dyDescent="0.3">
      <c r="B91" s="255">
        <v>39753</v>
      </c>
      <c r="C91" s="285"/>
      <c r="D91" s="285"/>
      <c r="E91" s="285"/>
      <c r="F91" s="286">
        <v>347314</v>
      </c>
      <c r="G91" s="286">
        <v>40003.867566206463</v>
      </c>
      <c r="H91" s="286">
        <v>22044.175416999999</v>
      </c>
      <c r="I91" s="286">
        <v>4226</v>
      </c>
      <c r="J91" s="286">
        <v>505.61926941737647</v>
      </c>
      <c r="K91" s="286">
        <v>278.62205699999998</v>
      </c>
      <c r="L91" s="286">
        <v>192690</v>
      </c>
      <c r="M91" s="286">
        <v>21165.393184532302</v>
      </c>
      <c r="N91" s="286">
        <v>11663.213297</v>
      </c>
      <c r="O91" s="286">
        <v>584</v>
      </c>
      <c r="P91" s="286">
        <v>72.873574979122452</v>
      </c>
      <c r="Q91" s="286">
        <v>40.157063999999998</v>
      </c>
      <c r="R91" s="289">
        <v>544814</v>
      </c>
      <c r="S91" s="290">
        <v>61747.753595135262</v>
      </c>
      <c r="T91" s="289">
        <v>34026.167835</v>
      </c>
      <c r="U91" s="281"/>
      <c r="V91" s="280"/>
      <c r="W91" s="280"/>
      <c r="X91" s="281"/>
      <c r="Y91" s="280"/>
      <c r="Z91" s="281"/>
      <c r="AA91" s="280"/>
      <c r="AB91" s="280"/>
      <c r="AC91" s="281"/>
      <c r="AD91" s="280"/>
      <c r="AE91" s="281"/>
      <c r="AF91" s="280"/>
      <c r="AG91" s="280"/>
      <c r="AH91" s="281"/>
      <c r="AI91" s="280"/>
      <c r="AJ91" s="281"/>
      <c r="AK91" s="280"/>
    </row>
    <row r="92" spans="2:37" x14ac:dyDescent="0.3">
      <c r="B92" s="255">
        <v>39783</v>
      </c>
      <c r="C92" s="285"/>
      <c r="D92" s="285"/>
      <c r="E92" s="285"/>
      <c r="F92" s="286">
        <v>358445</v>
      </c>
      <c r="G92" s="286">
        <v>43094.449718855423</v>
      </c>
      <c r="H92" s="286">
        <v>23467.261041000002</v>
      </c>
      <c r="I92" s="286">
        <v>4485</v>
      </c>
      <c r="J92" s="286">
        <v>562.39356941759979</v>
      </c>
      <c r="K92" s="286">
        <v>306.25374699999998</v>
      </c>
      <c r="L92" s="286">
        <v>194451</v>
      </c>
      <c r="M92" s="286">
        <v>22727.463947364286</v>
      </c>
      <c r="N92" s="286">
        <v>12376.334602999999</v>
      </c>
      <c r="O92" s="286">
        <v>700</v>
      </c>
      <c r="P92" s="286">
        <v>75.964281416150399</v>
      </c>
      <c r="Q92" s="286">
        <v>41.366664</v>
      </c>
      <c r="R92" s="289">
        <v>558081</v>
      </c>
      <c r="S92" s="291">
        <v>66460.271517053465</v>
      </c>
      <c r="T92" s="289">
        <v>36191.216054999997</v>
      </c>
      <c r="U92" s="283"/>
      <c r="V92" s="282"/>
      <c r="W92" s="282"/>
      <c r="X92" s="283"/>
      <c r="Y92" s="282"/>
      <c r="Z92" s="283"/>
      <c r="AA92" s="282"/>
      <c r="AB92" s="282"/>
      <c r="AC92" s="283"/>
      <c r="AD92" s="282"/>
      <c r="AE92" s="283"/>
      <c r="AF92" s="282"/>
      <c r="AG92" s="282"/>
      <c r="AH92" s="283"/>
      <c r="AI92" s="282"/>
      <c r="AJ92" s="283"/>
      <c r="AK92" s="282"/>
    </row>
    <row r="93" spans="2:37" x14ac:dyDescent="0.3">
      <c r="B93" s="255">
        <v>39814</v>
      </c>
      <c r="C93" s="285"/>
      <c r="D93" s="285"/>
      <c r="E93" s="285"/>
      <c r="F93" s="286">
        <v>364131</v>
      </c>
      <c r="G93" s="286">
        <v>42060.615807691756</v>
      </c>
      <c r="H93" s="286">
        <v>22729.603676999999</v>
      </c>
      <c r="I93" s="286">
        <v>6199</v>
      </c>
      <c r="J93" s="286">
        <v>1075.9403689949088</v>
      </c>
      <c r="K93" s="286">
        <v>581.43937500000004</v>
      </c>
      <c r="L93" s="286">
        <v>196192</v>
      </c>
      <c r="M93" s="286">
        <v>23280.809353429122</v>
      </c>
      <c r="N93" s="286">
        <v>12580.975331</v>
      </c>
      <c r="O93" s="286">
        <v>949</v>
      </c>
      <c r="P93" s="286">
        <v>151.23318354184786</v>
      </c>
      <c r="Q93" s="286">
        <v>81.726580999999996</v>
      </c>
      <c r="R93" s="289">
        <v>567471</v>
      </c>
      <c r="S93" s="291">
        <v>66568.59871365763</v>
      </c>
      <c r="T93" s="289">
        <v>35973.744964000005</v>
      </c>
      <c r="U93" s="283"/>
      <c r="V93" s="282"/>
      <c r="W93" s="282"/>
      <c r="X93" s="283"/>
      <c r="Y93" s="282"/>
      <c r="Z93" s="283"/>
      <c r="AA93" s="282"/>
      <c r="AB93" s="282"/>
      <c r="AC93" s="283"/>
      <c r="AD93" s="282"/>
      <c r="AE93" s="283"/>
      <c r="AF93" s="282"/>
      <c r="AG93" s="282"/>
      <c r="AH93" s="283"/>
      <c r="AI93" s="282"/>
      <c r="AJ93" s="283"/>
      <c r="AK93" s="282"/>
    </row>
    <row r="94" spans="2:37" x14ac:dyDescent="0.3">
      <c r="B94" s="255">
        <v>39845</v>
      </c>
      <c r="C94" s="285"/>
      <c r="D94" s="285"/>
      <c r="E94" s="285"/>
      <c r="F94" s="286">
        <v>366991</v>
      </c>
      <c r="G94" s="286">
        <v>42497.381186843173</v>
      </c>
      <c r="H94" s="286">
        <v>22667.397420000001</v>
      </c>
      <c r="I94" s="286">
        <v>7180</v>
      </c>
      <c r="J94" s="286">
        <v>851.36256017522066</v>
      </c>
      <c r="K94" s="286">
        <v>454.10265199999998</v>
      </c>
      <c r="L94" s="286">
        <v>197256</v>
      </c>
      <c r="M94" s="286">
        <v>23533.820326300342</v>
      </c>
      <c r="N94" s="286">
        <v>12552.548962999999</v>
      </c>
      <c r="O94" s="286">
        <v>1180</v>
      </c>
      <c r="P94" s="286">
        <v>170.42878911624675</v>
      </c>
      <c r="Q94" s="286">
        <v>90.903886</v>
      </c>
      <c r="R94" s="289">
        <v>572607</v>
      </c>
      <c r="S94" s="291">
        <v>67052.992862434985</v>
      </c>
      <c r="T94" s="289">
        <v>35764.952921000004</v>
      </c>
      <c r="U94" s="283"/>
      <c r="V94" s="282"/>
      <c r="W94" s="282"/>
      <c r="X94" s="283"/>
      <c r="Y94" s="282"/>
      <c r="Z94" s="283"/>
      <c r="AA94" s="282"/>
      <c r="AB94" s="282"/>
      <c r="AC94" s="283"/>
      <c r="AD94" s="282"/>
      <c r="AE94" s="283"/>
      <c r="AF94" s="282"/>
      <c r="AG94" s="282"/>
      <c r="AH94" s="283"/>
      <c r="AI94" s="282"/>
      <c r="AJ94" s="283"/>
      <c r="AK94" s="282"/>
    </row>
    <row r="95" spans="2:37" x14ac:dyDescent="0.3">
      <c r="B95" s="255">
        <v>39873</v>
      </c>
      <c r="C95" s="285"/>
      <c r="D95" s="285"/>
      <c r="E95" s="285"/>
      <c r="F95" s="286">
        <v>369833</v>
      </c>
      <c r="G95" s="286">
        <v>42639.736336774833</v>
      </c>
      <c r="H95" s="286">
        <v>22752.284488000001</v>
      </c>
      <c r="I95" s="286">
        <v>8287</v>
      </c>
      <c r="J95" s="286">
        <v>998.32922053288075</v>
      </c>
      <c r="K95" s="286">
        <v>532.70194400000003</v>
      </c>
      <c r="L95" s="286">
        <v>198068</v>
      </c>
      <c r="M95" s="286">
        <v>23498.575002284379</v>
      </c>
      <c r="N95" s="286">
        <v>12538.685964</v>
      </c>
      <c r="O95" s="286">
        <v>1490</v>
      </c>
      <c r="P95" s="286">
        <v>205.05327744322361</v>
      </c>
      <c r="Q95" s="286">
        <v>109.415088</v>
      </c>
      <c r="R95" s="289">
        <v>577678</v>
      </c>
      <c r="S95" s="291">
        <v>67341.693837035316</v>
      </c>
      <c r="T95" s="289">
        <v>35933.087484000003</v>
      </c>
      <c r="U95" s="283"/>
      <c r="V95" s="282"/>
      <c r="W95" s="282"/>
      <c r="X95" s="283"/>
      <c r="Y95" s="282"/>
      <c r="Z95" s="283"/>
      <c r="AA95" s="282"/>
      <c r="AB95" s="282"/>
      <c r="AC95" s="283"/>
      <c r="AD95" s="282"/>
      <c r="AE95" s="283"/>
      <c r="AF95" s="282"/>
      <c r="AG95" s="282"/>
      <c r="AH95" s="283"/>
      <c r="AI95" s="282"/>
      <c r="AJ95" s="283"/>
      <c r="AK95" s="282"/>
    </row>
    <row r="96" spans="2:37" x14ac:dyDescent="0.3">
      <c r="B96" s="255">
        <v>39904</v>
      </c>
      <c r="C96" s="285"/>
      <c r="D96" s="285"/>
      <c r="E96" s="285"/>
      <c r="F96" s="286">
        <v>371972</v>
      </c>
      <c r="G96" s="286">
        <v>42685.621571687196</v>
      </c>
      <c r="H96" s="286">
        <v>22741.680691000001</v>
      </c>
      <c r="I96" s="286">
        <v>9630</v>
      </c>
      <c r="J96" s="286">
        <v>1418.597026202875</v>
      </c>
      <c r="K96" s="286">
        <v>755.78800100000001</v>
      </c>
      <c r="L96" s="286">
        <v>198891</v>
      </c>
      <c r="M96" s="286">
        <v>23739.78556876925</v>
      </c>
      <c r="N96" s="286">
        <v>12647.880087</v>
      </c>
      <c r="O96" s="286">
        <v>2041</v>
      </c>
      <c r="P96" s="286">
        <v>354.71586062588125</v>
      </c>
      <c r="Q96" s="286">
        <v>188.982485</v>
      </c>
      <c r="R96" s="289">
        <v>582534</v>
      </c>
      <c r="S96" s="291">
        <v>68198.720027285191</v>
      </c>
      <c r="T96" s="289">
        <v>36334.331264</v>
      </c>
      <c r="U96" s="283"/>
      <c r="V96" s="282"/>
      <c r="W96" s="282"/>
      <c r="X96" s="283"/>
      <c r="Y96" s="282"/>
      <c r="Z96" s="283"/>
      <c r="AA96" s="282"/>
      <c r="AB96" s="282"/>
      <c r="AC96" s="283"/>
      <c r="AD96" s="282"/>
      <c r="AE96" s="283"/>
      <c r="AF96" s="282"/>
      <c r="AG96" s="282"/>
      <c r="AH96" s="283"/>
      <c r="AI96" s="282"/>
      <c r="AJ96" s="283"/>
      <c r="AK96" s="282"/>
    </row>
    <row r="97" spans="2:37" x14ac:dyDescent="0.3">
      <c r="B97" s="255">
        <v>39934</v>
      </c>
      <c r="C97" s="285"/>
      <c r="D97" s="285"/>
      <c r="E97" s="285"/>
      <c r="F97" s="286">
        <v>374732</v>
      </c>
      <c r="G97" s="286">
        <v>43162.606609543174</v>
      </c>
      <c r="H97" s="286">
        <v>22946.564344999999</v>
      </c>
      <c r="I97" s="286">
        <v>11050</v>
      </c>
      <c r="J97" s="286">
        <v>1441.5147655005446</v>
      </c>
      <c r="K97" s="286">
        <v>766.35342300000002</v>
      </c>
      <c r="L97" s="286">
        <v>200088</v>
      </c>
      <c r="M97" s="286">
        <v>24223.660231655831</v>
      </c>
      <c r="N97" s="286">
        <v>12878.040086999999</v>
      </c>
      <c r="O97" s="286">
        <v>2497</v>
      </c>
      <c r="P97" s="286">
        <v>351.46935214838385</v>
      </c>
      <c r="Q97" s="286">
        <v>186.851878</v>
      </c>
      <c r="R97" s="289">
        <v>588367</v>
      </c>
      <c r="S97" s="291">
        <v>69179.25095884793</v>
      </c>
      <c r="T97" s="289">
        <v>36777.809733000002</v>
      </c>
      <c r="U97" s="283"/>
      <c r="V97" s="282"/>
      <c r="W97" s="282"/>
      <c r="X97" s="283"/>
      <c r="Y97" s="282"/>
      <c r="Z97" s="283"/>
      <c r="AA97" s="282"/>
      <c r="AB97" s="282"/>
      <c r="AC97" s="283"/>
      <c r="AD97" s="282"/>
      <c r="AE97" s="283"/>
      <c r="AF97" s="282"/>
      <c r="AG97" s="282"/>
      <c r="AH97" s="283"/>
      <c r="AI97" s="282"/>
      <c r="AJ97" s="283"/>
      <c r="AK97" s="282"/>
    </row>
    <row r="98" spans="2:37" x14ac:dyDescent="0.3">
      <c r="B98" s="255">
        <v>39965</v>
      </c>
      <c r="C98" s="285"/>
      <c r="D98" s="285"/>
      <c r="E98" s="285"/>
      <c r="F98" s="286">
        <v>377068</v>
      </c>
      <c r="G98" s="286">
        <v>43349.852071941386</v>
      </c>
      <c r="H98" s="286">
        <v>23123.443857999999</v>
      </c>
      <c r="I98" s="286">
        <v>12190</v>
      </c>
      <c r="J98" s="286">
        <v>1397.8152616669418</v>
      </c>
      <c r="K98" s="286">
        <v>745.61506399999996</v>
      </c>
      <c r="L98" s="286">
        <v>201424</v>
      </c>
      <c r="M98" s="286">
        <v>24598.798518615386</v>
      </c>
      <c r="N98" s="286">
        <v>13121.358190000001</v>
      </c>
      <c r="O98" s="286">
        <v>3020</v>
      </c>
      <c r="P98" s="286">
        <v>407.57859714269273</v>
      </c>
      <c r="Q98" s="286">
        <v>217.40837300000001</v>
      </c>
      <c r="R98" s="289">
        <v>593702</v>
      </c>
      <c r="S98" s="291">
        <v>69754.044449366411</v>
      </c>
      <c r="T98" s="289">
        <v>37207.825485000001</v>
      </c>
      <c r="U98" s="283"/>
      <c r="V98" s="282"/>
      <c r="W98" s="282"/>
      <c r="X98" s="283"/>
      <c r="Y98" s="282"/>
      <c r="Z98" s="283"/>
      <c r="AA98" s="282"/>
      <c r="AB98" s="282"/>
      <c r="AC98" s="283"/>
      <c r="AD98" s="282"/>
      <c r="AE98" s="283"/>
      <c r="AF98" s="282"/>
      <c r="AG98" s="282"/>
      <c r="AH98" s="283"/>
      <c r="AI98" s="282"/>
      <c r="AJ98" s="283"/>
      <c r="AK98" s="282"/>
    </row>
    <row r="99" spans="2:37" x14ac:dyDescent="0.3">
      <c r="B99" s="255">
        <v>39995</v>
      </c>
      <c r="C99" s="285"/>
      <c r="D99" s="285"/>
      <c r="E99" s="285"/>
      <c r="F99" s="286">
        <v>378458</v>
      </c>
      <c r="G99" s="286">
        <v>54254.66451377581</v>
      </c>
      <c r="H99" s="286">
        <v>28816.125442</v>
      </c>
      <c r="I99" s="286">
        <v>13277</v>
      </c>
      <c r="J99" s="286">
        <v>1994.51849365066</v>
      </c>
      <c r="K99" s="286">
        <v>1059.3429269999999</v>
      </c>
      <c r="L99" s="286">
        <v>202738</v>
      </c>
      <c r="M99" s="286">
        <v>30707.624719997562</v>
      </c>
      <c r="N99" s="286">
        <v>16309.653259999999</v>
      </c>
      <c r="O99" s="286">
        <v>3788</v>
      </c>
      <c r="P99" s="286">
        <v>744.40965513611457</v>
      </c>
      <c r="Q99" s="286">
        <v>395.37617999999998</v>
      </c>
      <c r="R99" s="289">
        <v>598261</v>
      </c>
      <c r="S99" s="291">
        <v>87701.217382560149</v>
      </c>
      <c r="T99" s="289">
        <v>46580.497809</v>
      </c>
      <c r="U99" s="283"/>
      <c r="V99" s="282"/>
      <c r="W99" s="282"/>
      <c r="X99" s="283"/>
      <c r="Y99" s="282"/>
      <c r="Z99" s="283"/>
      <c r="AA99" s="282"/>
      <c r="AB99" s="282"/>
      <c r="AC99" s="283"/>
      <c r="AD99" s="282"/>
      <c r="AE99" s="283"/>
      <c r="AF99" s="282"/>
      <c r="AG99" s="282"/>
      <c r="AH99" s="283"/>
      <c r="AI99" s="282"/>
      <c r="AJ99" s="283"/>
      <c r="AK99" s="282"/>
    </row>
    <row r="100" spans="2:37" x14ac:dyDescent="0.3">
      <c r="B100" s="255">
        <v>40026</v>
      </c>
      <c r="C100" s="285"/>
      <c r="D100" s="285"/>
      <c r="E100" s="285"/>
      <c r="F100" s="286">
        <v>379265</v>
      </c>
      <c r="G100" s="286">
        <v>54794.281616941378</v>
      </c>
      <c r="H100" s="286">
        <v>28968.742633999998</v>
      </c>
      <c r="I100" s="286">
        <v>14655</v>
      </c>
      <c r="J100" s="286">
        <v>2489.7951918120893</v>
      </c>
      <c r="K100" s="286">
        <v>1316.3095490000001</v>
      </c>
      <c r="L100" s="286">
        <v>204743</v>
      </c>
      <c r="M100" s="286">
        <v>31827.060817762605</v>
      </c>
      <c r="N100" s="286">
        <v>16826.389660000001</v>
      </c>
      <c r="O100" s="286">
        <v>4438</v>
      </c>
      <c r="P100" s="286">
        <v>776.14324663060859</v>
      </c>
      <c r="Q100" s="286">
        <v>410.332854</v>
      </c>
      <c r="R100" s="289">
        <v>603101</v>
      </c>
      <c r="S100" s="291">
        <v>89887.280873146694</v>
      </c>
      <c r="T100" s="289">
        <v>47521.774697000001</v>
      </c>
      <c r="U100" s="283"/>
      <c r="V100" s="282"/>
      <c r="W100" s="282"/>
      <c r="X100" s="283"/>
      <c r="Y100" s="282"/>
      <c r="Z100" s="283"/>
      <c r="AA100" s="282"/>
      <c r="AB100" s="282"/>
      <c r="AC100" s="283"/>
      <c r="AD100" s="282"/>
      <c r="AE100" s="283"/>
      <c r="AF100" s="282"/>
      <c r="AG100" s="282"/>
      <c r="AH100" s="283"/>
      <c r="AI100" s="282"/>
      <c r="AJ100" s="283"/>
      <c r="AK100" s="282"/>
    </row>
    <row r="101" spans="2:37" x14ac:dyDescent="0.3">
      <c r="B101" s="255">
        <v>40057</v>
      </c>
      <c r="C101" s="285"/>
      <c r="D101" s="285"/>
      <c r="E101" s="285"/>
      <c r="F101" s="286">
        <v>384674</v>
      </c>
      <c r="G101" s="286">
        <v>56164.803305208901</v>
      </c>
      <c r="H101" s="286">
        <v>30030.908394999999</v>
      </c>
      <c r="I101" s="286">
        <v>27203</v>
      </c>
      <c r="J101" s="286">
        <v>3642.2206570397148</v>
      </c>
      <c r="K101" s="286">
        <v>1947.468672</v>
      </c>
      <c r="L101" s="286">
        <v>206439</v>
      </c>
      <c r="M101" s="286">
        <v>31494.115932022458</v>
      </c>
      <c r="N101" s="286">
        <v>16839.6728</v>
      </c>
      <c r="O101" s="286">
        <v>4980</v>
      </c>
      <c r="P101" s="286">
        <v>799.0559221159092</v>
      </c>
      <c r="Q101" s="286">
        <v>427.24934100000002</v>
      </c>
      <c r="R101" s="289">
        <v>623296</v>
      </c>
      <c r="S101" s="291">
        <v>92100.195816386986</v>
      </c>
      <c r="T101" s="289">
        <v>49245.299207999997</v>
      </c>
      <c r="U101" s="283"/>
      <c r="V101" s="282"/>
      <c r="W101" s="282"/>
      <c r="X101" s="283"/>
      <c r="Y101" s="282"/>
      <c r="Z101" s="283"/>
      <c r="AA101" s="282"/>
      <c r="AB101" s="282"/>
      <c r="AC101" s="283"/>
      <c r="AD101" s="282"/>
      <c r="AE101" s="283"/>
      <c r="AF101" s="282"/>
      <c r="AG101" s="282"/>
      <c r="AH101" s="283"/>
      <c r="AI101" s="282"/>
      <c r="AJ101" s="283"/>
      <c r="AK101" s="282"/>
    </row>
    <row r="102" spans="2:37" x14ac:dyDescent="0.3">
      <c r="B102" s="255">
        <v>40087</v>
      </c>
      <c r="C102" s="285"/>
      <c r="D102" s="285"/>
      <c r="E102" s="285"/>
      <c r="F102" s="286">
        <v>391967</v>
      </c>
      <c r="G102" s="286">
        <v>57357.070104778955</v>
      </c>
      <c r="H102" s="286">
        <v>30666.096494000001</v>
      </c>
      <c r="I102" s="286">
        <v>169034</v>
      </c>
      <c r="J102" s="286">
        <v>14378.124436994303</v>
      </c>
      <c r="K102" s="286">
        <v>7687.2990650000002</v>
      </c>
      <c r="L102" s="286">
        <v>208340</v>
      </c>
      <c r="M102" s="286">
        <v>32244.890379375247</v>
      </c>
      <c r="N102" s="286">
        <v>17239.808763000001</v>
      </c>
      <c r="O102" s="286">
        <v>6918</v>
      </c>
      <c r="P102" s="286">
        <v>1415.6349654065889</v>
      </c>
      <c r="Q102" s="286">
        <v>756.87266399999999</v>
      </c>
      <c r="R102" s="289">
        <v>776259</v>
      </c>
      <c r="S102" s="291">
        <v>105395.7198865551</v>
      </c>
      <c r="T102" s="289">
        <v>56350.076986000007</v>
      </c>
      <c r="U102" s="283"/>
      <c r="V102" s="282"/>
      <c r="W102" s="282"/>
      <c r="X102" s="283"/>
      <c r="Y102" s="282"/>
      <c r="Z102" s="283"/>
      <c r="AA102" s="282"/>
      <c r="AB102" s="282"/>
      <c r="AC102" s="283"/>
      <c r="AD102" s="282"/>
      <c r="AE102" s="283"/>
      <c r="AF102" s="282"/>
      <c r="AG102" s="282"/>
      <c r="AH102" s="283"/>
      <c r="AI102" s="282"/>
      <c r="AJ102" s="283"/>
      <c r="AK102" s="282"/>
    </row>
    <row r="103" spans="2:37" x14ac:dyDescent="0.3">
      <c r="B103" s="255">
        <v>40118</v>
      </c>
      <c r="C103" s="285"/>
      <c r="D103" s="285"/>
      <c r="E103" s="285"/>
      <c r="F103" s="286">
        <v>393607</v>
      </c>
      <c r="G103" s="286">
        <v>56320.427448127863</v>
      </c>
      <c r="H103" s="286">
        <v>29992.656369</v>
      </c>
      <c r="I103" s="286">
        <v>203555</v>
      </c>
      <c r="J103" s="286">
        <v>9313.2766886634017</v>
      </c>
      <c r="K103" s="286">
        <v>4959.6553160000003</v>
      </c>
      <c r="L103" s="286">
        <v>209889</v>
      </c>
      <c r="M103" s="286">
        <v>32087.58606434071</v>
      </c>
      <c r="N103" s="286">
        <v>17087.795426000001</v>
      </c>
      <c r="O103" s="286">
        <v>7736</v>
      </c>
      <c r="P103" s="286">
        <v>1255.4951794054241</v>
      </c>
      <c r="Q103" s="286">
        <v>668.596408</v>
      </c>
      <c r="R103" s="289">
        <v>814787</v>
      </c>
      <c r="S103" s="291">
        <v>98976.785380537389</v>
      </c>
      <c r="T103" s="289">
        <v>52708.703519000002</v>
      </c>
      <c r="U103" s="283"/>
      <c r="V103" s="282"/>
      <c r="W103" s="282"/>
      <c r="X103" s="283"/>
      <c r="Y103" s="282"/>
      <c r="Z103" s="283"/>
      <c r="AA103" s="282"/>
      <c r="AB103" s="282"/>
      <c r="AC103" s="283"/>
      <c r="AD103" s="282"/>
      <c r="AE103" s="283"/>
      <c r="AF103" s="282"/>
      <c r="AG103" s="282"/>
      <c r="AH103" s="283"/>
      <c r="AI103" s="282"/>
      <c r="AJ103" s="283"/>
      <c r="AK103" s="282"/>
    </row>
    <row r="104" spans="2:37" x14ac:dyDescent="0.3">
      <c r="B104" s="255">
        <v>40148</v>
      </c>
      <c r="C104" s="285"/>
      <c r="D104" s="285"/>
      <c r="E104" s="285"/>
      <c r="F104" s="286">
        <v>398828</v>
      </c>
      <c r="G104" s="286">
        <v>58618.740763930924</v>
      </c>
      <c r="H104" s="286">
        <v>31098.135496999999</v>
      </c>
      <c r="I104" s="286">
        <v>237978</v>
      </c>
      <c r="J104" s="286">
        <v>11429.051688393067</v>
      </c>
      <c r="K104" s="286">
        <v>6063.2861329999996</v>
      </c>
      <c r="L104" s="286">
        <v>212205</v>
      </c>
      <c r="M104" s="286">
        <v>33772.226135921694</v>
      </c>
      <c r="N104" s="286">
        <v>17916.680753000001</v>
      </c>
      <c r="O104" s="286">
        <v>8766</v>
      </c>
      <c r="P104" s="286">
        <v>1523.1610623051265</v>
      </c>
      <c r="Q104" s="286">
        <v>808.06016099999999</v>
      </c>
      <c r="R104" s="289">
        <v>857777</v>
      </c>
      <c r="S104" s="291">
        <v>105343.17965055081</v>
      </c>
      <c r="T104" s="289">
        <v>55886.162543999999</v>
      </c>
      <c r="U104" s="283"/>
      <c r="V104" s="282"/>
      <c r="W104" s="282"/>
      <c r="X104" s="283"/>
      <c r="Y104" s="282"/>
      <c r="Z104" s="283"/>
      <c r="AA104" s="282"/>
      <c r="AB104" s="282"/>
      <c r="AC104" s="283"/>
      <c r="AD104" s="282"/>
      <c r="AE104" s="283"/>
      <c r="AF104" s="282"/>
      <c r="AG104" s="282"/>
      <c r="AH104" s="283"/>
      <c r="AI104" s="282"/>
      <c r="AJ104" s="283"/>
      <c r="AK104" s="282"/>
    </row>
    <row r="105" spans="2:37" x14ac:dyDescent="0.3">
      <c r="B105" s="255">
        <v>40179</v>
      </c>
      <c r="C105" s="285"/>
      <c r="D105" s="285"/>
      <c r="E105" s="285"/>
      <c r="F105" s="286">
        <v>401503</v>
      </c>
      <c r="G105" s="286">
        <v>57046.503008944594</v>
      </c>
      <c r="H105" s="286">
        <v>30420.882973</v>
      </c>
      <c r="I105" s="286">
        <v>250933</v>
      </c>
      <c r="J105" s="286">
        <v>10523.678076139204</v>
      </c>
      <c r="K105" s="286">
        <v>5611.9054159999996</v>
      </c>
      <c r="L105" s="286">
        <v>213689</v>
      </c>
      <c r="M105" s="286">
        <v>31980.418142203249</v>
      </c>
      <c r="N105" s="286">
        <v>17054.026214000001</v>
      </c>
      <c r="O105" s="286">
        <v>9667</v>
      </c>
      <c r="P105" s="286">
        <v>1544.1523607529912</v>
      </c>
      <c r="Q105" s="286">
        <v>823.44185500000003</v>
      </c>
      <c r="R105" s="289">
        <v>875792</v>
      </c>
      <c r="S105" s="291">
        <v>101094.75158804005</v>
      </c>
      <c r="T105" s="289">
        <v>53910.256458000003</v>
      </c>
      <c r="U105" s="283"/>
      <c r="V105" s="282"/>
      <c r="W105" s="282"/>
      <c r="X105" s="283"/>
      <c r="Y105" s="282"/>
      <c r="Z105" s="283"/>
      <c r="AA105" s="282"/>
      <c r="AB105" s="282"/>
      <c r="AC105" s="283"/>
      <c r="AD105" s="282"/>
      <c r="AE105" s="283"/>
      <c r="AF105" s="282"/>
      <c r="AG105" s="282"/>
      <c r="AH105" s="283"/>
      <c r="AI105" s="282"/>
      <c r="AJ105" s="283"/>
      <c r="AK105" s="282"/>
    </row>
    <row r="106" spans="2:37" x14ac:dyDescent="0.3">
      <c r="B106" s="255">
        <v>40210</v>
      </c>
      <c r="C106" s="285"/>
      <c r="D106" s="285"/>
      <c r="E106" s="285"/>
      <c r="F106" s="286">
        <v>399656</v>
      </c>
      <c r="G106" s="286">
        <v>56030.481716624818</v>
      </c>
      <c r="H106" s="286">
        <v>29963.034174</v>
      </c>
      <c r="I106" s="286">
        <v>265352</v>
      </c>
      <c r="J106" s="286">
        <v>11203.891318713167</v>
      </c>
      <c r="K106" s="286">
        <v>5991.4276689999997</v>
      </c>
      <c r="L106" s="286">
        <v>212721</v>
      </c>
      <c r="M106" s="286">
        <v>29834.842004143826</v>
      </c>
      <c r="N106" s="286">
        <v>15954.572639</v>
      </c>
      <c r="O106" s="286">
        <v>10573</v>
      </c>
      <c r="P106" s="286">
        <v>1576.6053731850648</v>
      </c>
      <c r="Q106" s="286">
        <v>843.11037899999997</v>
      </c>
      <c r="R106" s="289">
        <v>888302</v>
      </c>
      <c r="S106" s="291">
        <v>98645.820412666872</v>
      </c>
      <c r="T106" s="289">
        <v>52752.144860999993</v>
      </c>
      <c r="U106" s="283"/>
      <c r="V106" s="282"/>
      <c r="W106" s="282"/>
      <c r="X106" s="283"/>
      <c r="Y106" s="282"/>
      <c r="Z106" s="283"/>
      <c r="AA106" s="282"/>
      <c r="AB106" s="282"/>
      <c r="AC106" s="283"/>
      <c r="AD106" s="282"/>
      <c r="AE106" s="283"/>
      <c r="AF106" s="282"/>
      <c r="AG106" s="282"/>
      <c r="AH106" s="283"/>
      <c r="AI106" s="282"/>
      <c r="AJ106" s="283"/>
      <c r="AK106" s="282"/>
    </row>
    <row r="107" spans="2:37" x14ac:dyDescent="0.3">
      <c r="B107" s="255">
        <v>40238</v>
      </c>
      <c r="C107" s="285"/>
      <c r="D107" s="285"/>
      <c r="E107" s="285"/>
      <c r="F107" s="286">
        <v>402294</v>
      </c>
      <c r="G107" s="286">
        <v>58068.766033927808</v>
      </c>
      <c r="H107" s="286">
        <v>31079.143866999999</v>
      </c>
      <c r="I107" s="286">
        <v>283774</v>
      </c>
      <c r="J107" s="286">
        <v>13225.262342412245</v>
      </c>
      <c r="K107" s="286">
        <v>7078.3290070000003</v>
      </c>
      <c r="L107" s="286">
        <v>214407</v>
      </c>
      <c r="M107" s="286">
        <v>32296.691862594766</v>
      </c>
      <c r="N107" s="286">
        <v>17285.601216999999</v>
      </c>
      <c r="O107" s="286">
        <v>11339</v>
      </c>
      <c r="P107" s="286">
        <v>1782.400200288675</v>
      </c>
      <c r="Q107" s="286">
        <v>953.96330999999998</v>
      </c>
      <c r="R107" s="289">
        <v>911814</v>
      </c>
      <c r="S107" s="291">
        <v>105373.12043922349</v>
      </c>
      <c r="T107" s="289">
        <v>56397.037401000001</v>
      </c>
      <c r="U107" s="283"/>
      <c r="V107" s="282"/>
      <c r="W107" s="282"/>
      <c r="X107" s="283"/>
      <c r="Y107" s="282"/>
      <c r="Z107" s="283"/>
      <c r="AA107" s="282"/>
      <c r="AB107" s="282"/>
      <c r="AC107" s="283"/>
      <c r="AD107" s="282"/>
      <c r="AE107" s="283"/>
      <c r="AF107" s="282"/>
      <c r="AG107" s="282"/>
      <c r="AH107" s="283"/>
      <c r="AI107" s="282"/>
      <c r="AJ107" s="283"/>
      <c r="AK107" s="282"/>
    </row>
    <row r="108" spans="2:37" x14ac:dyDescent="0.3">
      <c r="B108" s="255">
        <v>40269</v>
      </c>
      <c r="C108" s="285"/>
      <c r="D108" s="285"/>
      <c r="E108" s="285"/>
      <c r="F108" s="286">
        <v>403577</v>
      </c>
      <c r="G108" s="286">
        <v>57090.991060723449</v>
      </c>
      <c r="H108" s="286">
        <v>30697.055165000002</v>
      </c>
      <c r="I108" s="286">
        <v>290581</v>
      </c>
      <c r="J108" s="286">
        <v>11387.444784264346</v>
      </c>
      <c r="K108" s="286">
        <v>6122.8753299999998</v>
      </c>
      <c r="L108" s="286">
        <v>214665</v>
      </c>
      <c r="M108" s="286">
        <v>31006.268548651711</v>
      </c>
      <c r="N108" s="286">
        <v>16671.652013999999</v>
      </c>
      <c r="O108" s="286">
        <v>12017</v>
      </c>
      <c r="P108" s="286">
        <v>1775.198253999532</v>
      </c>
      <c r="Q108" s="286">
        <v>954.500136</v>
      </c>
      <c r="R108" s="289">
        <v>920840</v>
      </c>
      <c r="S108" s="291">
        <v>101259.90264763904</v>
      </c>
      <c r="T108" s="289">
        <v>54446.082645000002</v>
      </c>
      <c r="U108" s="283"/>
      <c r="V108" s="282"/>
      <c r="W108" s="282"/>
      <c r="X108" s="283"/>
      <c r="Y108" s="282"/>
      <c r="Z108" s="283"/>
      <c r="AA108" s="282"/>
      <c r="AB108" s="282"/>
      <c r="AC108" s="283"/>
      <c r="AD108" s="282"/>
      <c r="AE108" s="283"/>
      <c r="AF108" s="282"/>
      <c r="AG108" s="282"/>
      <c r="AH108" s="283"/>
      <c r="AI108" s="282"/>
      <c r="AJ108" s="283"/>
      <c r="AK108" s="282"/>
    </row>
    <row r="109" spans="2:37" x14ac:dyDescent="0.3">
      <c r="B109" s="255">
        <v>40299</v>
      </c>
      <c r="C109" s="285"/>
      <c r="D109" s="285"/>
      <c r="E109" s="285"/>
      <c r="F109" s="286">
        <v>404226</v>
      </c>
      <c r="G109" s="286">
        <v>57135.442472221512</v>
      </c>
      <c r="H109" s="286">
        <v>30831.499243999999</v>
      </c>
      <c r="I109" s="286">
        <v>297968</v>
      </c>
      <c r="J109" s="286">
        <v>11959.984619017778</v>
      </c>
      <c r="K109" s="286">
        <v>6453.8619250000002</v>
      </c>
      <c r="L109" s="286">
        <v>214850</v>
      </c>
      <c r="M109" s="286">
        <v>30940.477222164929</v>
      </c>
      <c r="N109" s="286">
        <v>16696.139188000001</v>
      </c>
      <c r="O109" s="286">
        <v>12930</v>
      </c>
      <c r="P109" s="286">
        <v>1937.1192977813753</v>
      </c>
      <c r="Q109" s="286">
        <v>1045.310749</v>
      </c>
      <c r="R109" s="289">
        <v>929974</v>
      </c>
      <c r="S109" s="291">
        <v>101973.02361118559</v>
      </c>
      <c r="T109" s="289">
        <v>55026.811105999994</v>
      </c>
      <c r="U109" s="283"/>
      <c r="V109" s="282"/>
      <c r="W109" s="282"/>
      <c r="X109" s="283"/>
      <c r="Y109" s="282"/>
      <c r="Z109" s="283"/>
      <c r="AA109" s="282"/>
      <c r="AB109" s="282"/>
      <c r="AC109" s="283"/>
      <c r="AD109" s="282"/>
      <c r="AE109" s="283"/>
      <c r="AF109" s="282"/>
      <c r="AG109" s="282"/>
      <c r="AH109" s="283"/>
      <c r="AI109" s="282"/>
      <c r="AJ109" s="283"/>
      <c r="AK109" s="282"/>
    </row>
    <row r="110" spans="2:37" x14ac:dyDescent="0.3">
      <c r="B110" s="255">
        <v>40330</v>
      </c>
      <c r="C110" s="285"/>
      <c r="D110" s="285"/>
      <c r="E110" s="285"/>
      <c r="F110" s="286">
        <v>405141</v>
      </c>
      <c r="G110" s="286">
        <v>57088.548447002504</v>
      </c>
      <c r="H110" s="286">
        <v>30806.306613000001</v>
      </c>
      <c r="I110" s="286">
        <v>309440</v>
      </c>
      <c r="J110" s="286">
        <v>12445.421329480012</v>
      </c>
      <c r="K110" s="286">
        <v>6715.8383919999997</v>
      </c>
      <c r="L110" s="286">
        <v>215430</v>
      </c>
      <c r="M110" s="286">
        <v>31307.978682311859</v>
      </c>
      <c r="N110" s="286">
        <v>16894.512418999999</v>
      </c>
      <c r="O110" s="286">
        <v>14155</v>
      </c>
      <c r="P110" s="286">
        <v>2329.4549126014472</v>
      </c>
      <c r="Q110" s="286">
        <v>1257.0279720000001</v>
      </c>
      <c r="R110" s="289">
        <v>944166</v>
      </c>
      <c r="S110" s="291">
        <v>103171.40337139582</v>
      </c>
      <c r="T110" s="289">
        <v>55673.685396000001</v>
      </c>
      <c r="U110" s="283"/>
      <c r="V110" s="282"/>
      <c r="W110" s="282"/>
      <c r="X110" s="283"/>
      <c r="Y110" s="282"/>
      <c r="Z110" s="283"/>
      <c r="AA110" s="282"/>
      <c r="AB110" s="282"/>
      <c r="AC110" s="283"/>
      <c r="AD110" s="282"/>
      <c r="AE110" s="283"/>
      <c r="AF110" s="282"/>
      <c r="AG110" s="282"/>
      <c r="AH110" s="283"/>
      <c r="AI110" s="282"/>
      <c r="AJ110" s="283"/>
      <c r="AK110" s="282"/>
    </row>
    <row r="111" spans="2:37" x14ac:dyDescent="0.3">
      <c r="B111" s="255">
        <v>40360</v>
      </c>
      <c r="C111" s="285"/>
      <c r="D111" s="285"/>
      <c r="E111" s="285"/>
      <c r="F111" s="286">
        <v>405859</v>
      </c>
      <c r="G111" s="286">
        <v>57538.738576393851</v>
      </c>
      <c r="H111" s="286">
        <v>31248.696782999999</v>
      </c>
      <c r="I111" s="286">
        <v>317232</v>
      </c>
      <c r="J111" s="286">
        <v>22085.366639794545</v>
      </c>
      <c r="K111" s="286">
        <v>11994.335338999999</v>
      </c>
      <c r="L111" s="286">
        <v>215653</v>
      </c>
      <c r="M111" s="286">
        <v>31489.329556889505</v>
      </c>
      <c r="N111" s="286">
        <v>17101.530822000001</v>
      </c>
      <c r="O111" s="286">
        <v>15097</v>
      </c>
      <c r="P111" s="286">
        <v>2313.3662587383046</v>
      </c>
      <c r="Q111" s="286">
        <v>1256.3654079999999</v>
      </c>
      <c r="R111" s="289">
        <v>953841</v>
      </c>
      <c r="S111" s="291">
        <v>113426.8010318162</v>
      </c>
      <c r="T111" s="289">
        <v>61600.928351999995</v>
      </c>
      <c r="U111" s="283"/>
      <c r="V111" s="282"/>
      <c r="W111" s="282"/>
      <c r="X111" s="283"/>
      <c r="Y111" s="282"/>
      <c r="Z111" s="283"/>
      <c r="AA111" s="282"/>
      <c r="AB111" s="282"/>
      <c r="AC111" s="283"/>
      <c r="AD111" s="282"/>
      <c r="AE111" s="283"/>
      <c r="AF111" s="282"/>
      <c r="AG111" s="282"/>
      <c r="AH111" s="283"/>
      <c r="AI111" s="282"/>
      <c r="AJ111" s="283"/>
      <c r="AK111" s="282"/>
    </row>
    <row r="112" spans="2:37" x14ac:dyDescent="0.3">
      <c r="B112" s="255">
        <v>40391</v>
      </c>
      <c r="C112" s="285"/>
      <c r="D112" s="285"/>
      <c r="E112" s="285"/>
      <c r="F112" s="286">
        <v>407004</v>
      </c>
      <c r="G112" s="286">
        <v>57830.548087484567</v>
      </c>
      <c r="H112" s="286">
        <v>31376.299859999999</v>
      </c>
      <c r="I112" s="286">
        <v>326831</v>
      </c>
      <c r="J112" s="286">
        <v>23357.089266339281</v>
      </c>
      <c r="K112" s="286">
        <v>12672.524486</v>
      </c>
      <c r="L112" s="286">
        <v>215989</v>
      </c>
      <c r="M112" s="286">
        <v>31337.168637433246</v>
      </c>
      <c r="N112" s="286">
        <v>17002.162913</v>
      </c>
      <c r="O112" s="286">
        <v>15822</v>
      </c>
      <c r="P112" s="286">
        <v>2370.7355285980861</v>
      </c>
      <c r="Q112" s="286">
        <v>1286.256335</v>
      </c>
      <c r="R112" s="289">
        <v>965646</v>
      </c>
      <c r="S112" s="291">
        <v>114895.54151985518</v>
      </c>
      <c r="T112" s="289">
        <v>62337.243594</v>
      </c>
      <c r="U112" s="283"/>
      <c r="V112" s="282"/>
      <c r="W112" s="282"/>
      <c r="X112" s="283"/>
      <c r="Y112" s="282"/>
      <c r="Z112" s="283"/>
      <c r="AA112" s="282"/>
      <c r="AB112" s="282"/>
      <c r="AC112" s="283"/>
      <c r="AD112" s="282"/>
      <c r="AE112" s="283"/>
      <c r="AF112" s="282"/>
      <c r="AG112" s="282"/>
      <c r="AH112" s="283"/>
      <c r="AI112" s="282"/>
      <c r="AJ112" s="283"/>
      <c r="AK112" s="282"/>
    </row>
    <row r="113" spans="2:37" x14ac:dyDescent="0.3">
      <c r="B113" s="255">
        <v>40422</v>
      </c>
      <c r="C113" s="285"/>
      <c r="D113" s="285"/>
      <c r="E113" s="285"/>
      <c r="F113" s="286">
        <v>405711</v>
      </c>
      <c r="G113" s="286">
        <v>56666.817034491847</v>
      </c>
      <c r="H113" s="286">
        <v>30867.869701</v>
      </c>
      <c r="I113" s="286">
        <v>337133</v>
      </c>
      <c r="J113" s="286">
        <v>22816.332140936363</v>
      </c>
      <c r="K113" s="286">
        <v>12428.641742</v>
      </c>
      <c r="L113" s="286">
        <v>216293</v>
      </c>
      <c r="M113" s="286">
        <v>31335.681170865118</v>
      </c>
      <c r="N113" s="286">
        <v>17069.349824000001</v>
      </c>
      <c r="O113" s="286">
        <v>15785</v>
      </c>
      <c r="P113" s="286">
        <v>2198.2254274596653</v>
      </c>
      <c r="Q113" s="286">
        <v>1197.4298120000001</v>
      </c>
      <c r="R113" s="289">
        <v>974922</v>
      </c>
      <c r="S113" s="291">
        <v>113017.05577375299</v>
      </c>
      <c r="T113" s="289">
        <v>61563.291079000002</v>
      </c>
      <c r="U113" s="283"/>
      <c r="V113" s="282"/>
      <c r="W113" s="282"/>
      <c r="X113" s="283"/>
      <c r="Y113" s="282"/>
      <c r="Z113" s="283"/>
      <c r="AA113" s="282"/>
      <c r="AB113" s="282"/>
      <c r="AC113" s="283"/>
      <c r="AD113" s="282"/>
      <c r="AE113" s="283"/>
      <c r="AF113" s="282"/>
      <c r="AG113" s="282"/>
      <c r="AH113" s="283"/>
      <c r="AI113" s="282"/>
      <c r="AJ113" s="283"/>
      <c r="AK113" s="282"/>
    </row>
    <row r="114" spans="2:37" x14ac:dyDescent="0.3">
      <c r="B114" s="255">
        <v>40452</v>
      </c>
      <c r="C114" s="285"/>
      <c r="D114" s="285"/>
      <c r="E114" s="285"/>
      <c r="F114" s="286">
        <v>405916</v>
      </c>
      <c r="G114" s="286">
        <v>57280.587188023914</v>
      </c>
      <c r="H114" s="286">
        <v>31232.799297000001</v>
      </c>
      <c r="I114" s="286">
        <v>348007</v>
      </c>
      <c r="J114" s="286">
        <v>24894.004871647398</v>
      </c>
      <c r="K114" s="286">
        <v>13573.699154</v>
      </c>
      <c r="L114" s="286">
        <v>216539</v>
      </c>
      <c r="M114" s="286">
        <v>31274.161600497875</v>
      </c>
      <c r="N114" s="286">
        <v>17052.541889</v>
      </c>
      <c r="O114" s="286">
        <v>16166</v>
      </c>
      <c r="P114" s="286">
        <v>2313.1884755324454</v>
      </c>
      <c r="Q114" s="286">
        <v>1261.2885960000001</v>
      </c>
      <c r="R114" s="289">
        <v>986628</v>
      </c>
      <c r="S114" s="291">
        <v>115761.94213570163</v>
      </c>
      <c r="T114" s="289">
        <v>63120.328935999998</v>
      </c>
      <c r="U114" s="283"/>
      <c r="V114" s="282"/>
      <c r="W114" s="282"/>
      <c r="X114" s="283"/>
      <c r="Y114" s="282"/>
      <c r="Z114" s="283"/>
      <c r="AA114" s="282"/>
      <c r="AB114" s="282"/>
      <c r="AC114" s="283"/>
      <c r="AD114" s="282"/>
      <c r="AE114" s="283"/>
      <c r="AF114" s="282"/>
      <c r="AG114" s="282"/>
      <c r="AH114" s="283"/>
      <c r="AI114" s="282"/>
      <c r="AJ114" s="283"/>
      <c r="AK114" s="282"/>
    </row>
    <row r="115" spans="2:37" x14ac:dyDescent="0.3">
      <c r="B115" s="255">
        <v>40483</v>
      </c>
      <c r="C115" s="285"/>
      <c r="D115" s="285"/>
      <c r="E115" s="285"/>
      <c r="F115" s="286">
        <v>406466</v>
      </c>
      <c r="G115" s="286">
        <v>57590.638418231712</v>
      </c>
      <c r="H115" s="286">
        <v>31423.959846999998</v>
      </c>
      <c r="I115" s="286">
        <v>362534</v>
      </c>
      <c r="J115" s="286">
        <v>26492.294240991672</v>
      </c>
      <c r="K115" s="286">
        <v>14455.349226</v>
      </c>
      <c r="L115" s="286">
        <v>216508</v>
      </c>
      <c r="M115" s="286">
        <v>31245.541076014477</v>
      </c>
      <c r="N115" s="286">
        <v>17048.927658000001</v>
      </c>
      <c r="O115" s="286">
        <v>16764</v>
      </c>
      <c r="P115" s="286">
        <v>2499.6005537142028</v>
      </c>
      <c r="Q115" s="286">
        <v>1363.8908960000001</v>
      </c>
      <c r="R115" s="289">
        <v>1002272</v>
      </c>
      <c r="S115" s="291">
        <v>117828.07428895206</v>
      </c>
      <c r="T115" s="289">
        <v>64292.127626999994</v>
      </c>
      <c r="U115" s="283"/>
      <c r="V115" s="282"/>
      <c r="W115" s="282"/>
      <c r="X115" s="283"/>
      <c r="Y115" s="282"/>
      <c r="Z115" s="283"/>
      <c r="AA115" s="282"/>
      <c r="AB115" s="282"/>
      <c r="AC115" s="283"/>
      <c r="AD115" s="282"/>
      <c r="AE115" s="283"/>
      <c r="AF115" s="282"/>
      <c r="AG115" s="282"/>
      <c r="AH115" s="283"/>
      <c r="AI115" s="282"/>
      <c r="AJ115" s="283"/>
      <c r="AK115" s="282"/>
    </row>
    <row r="116" spans="2:37" x14ac:dyDescent="0.3">
      <c r="B116" s="255">
        <v>40513</v>
      </c>
      <c r="C116" s="285"/>
      <c r="D116" s="285"/>
      <c r="E116" s="285"/>
      <c r="F116" s="286">
        <v>407118</v>
      </c>
      <c r="G116" s="286">
        <v>57611.859563185288</v>
      </c>
      <c r="H116" s="286">
        <v>31472.596183000001</v>
      </c>
      <c r="I116" s="286">
        <v>370216</v>
      </c>
      <c r="J116" s="286">
        <v>26212.657153697448</v>
      </c>
      <c r="K116" s="286">
        <v>14319.627586000001</v>
      </c>
      <c r="L116" s="286">
        <v>216390</v>
      </c>
      <c r="M116" s="286">
        <v>31081.898150578534</v>
      </c>
      <c r="N116" s="286">
        <v>16979.629481</v>
      </c>
      <c r="O116" s="286">
        <v>17371</v>
      </c>
      <c r="P116" s="286">
        <v>2580.8095810483574</v>
      </c>
      <c r="Q116" s="286">
        <v>1409.862108</v>
      </c>
      <c r="R116" s="289">
        <v>1011095</v>
      </c>
      <c r="S116" s="291">
        <v>117487.22444850963</v>
      </c>
      <c r="T116" s="289">
        <v>64181.715358000001</v>
      </c>
      <c r="U116" s="283"/>
      <c r="V116" s="282"/>
      <c r="W116" s="282"/>
      <c r="X116" s="283"/>
      <c r="Y116" s="282"/>
      <c r="Z116" s="283"/>
      <c r="AA116" s="282"/>
      <c r="AB116" s="282"/>
      <c r="AC116" s="283"/>
      <c r="AD116" s="282"/>
      <c r="AE116" s="283"/>
      <c r="AF116" s="282"/>
      <c r="AG116" s="282"/>
      <c r="AH116" s="283"/>
      <c r="AI116" s="282"/>
      <c r="AJ116" s="283"/>
      <c r="AK116" s="282"/>
    </row>
    <row r="117" spans="2:37" x14ac:dyDescent="0.3">
      <c r="B117" s="255">
        <v>40544</v>
      </c>
      <c r="C117" s="285"/>
      <c r="D117" s="285"/>
      <c r="E117" s="285"/>
      <c r="F117" s="286">
        <v>408161</v>
      </c>
      <c r="G117" s="286">
        <v>58167.291353623361</v>
      </c>
      <c r="H117" s="286">
        <v>31862.037417</v>
      </c>
      <c r="I117" s="286">
        <v>372853</v>
      </c>
      <c r="J117" s="286">
        <v>26092.079823524451</v>
      </c>
      <c r="K117" s="286">
        <v>14292.342041</v>
      </c>
      <c r="L117" s="286">
        <v>216183</v>
      </c>
      <c r="M117" s="286">
        <v>30720.975989918123</v>
      </c>
      <c r="N117" s="286">
        <v>16827.891822000001</v>
      </c>
      <c r="O117" s="286">
        <v>18329</v>
      </c>
      <c r="P117" s="286">
        <v>2958.3212452104417</v>
      </c>
      <c r="Q117" s="286">
        <v>1620.4664170000001</v>
      </c>
      <c r="R117" s="289">
        <v>1015526</v>
      </c>
      <c r="S117" s="291">
        <v>117938.66841227637</v>
      </c>
      <c r="T117" s="289">
        <v>64602.737697000004</v>
      </c>
      <c r="U117" s="283"/>
      <c r="V117" s="282"/>
      <c r="W117" s="282"/>
      <c r="X117" s="283"/>
      <c r="Y117" s="282"/>
      <c r="Z117" s="283"/>
      <c r="AA117" s="282"/>
      <c r="AB117" s="282"/>
      <c r="AC117" s="283"/>
      <c r="AD117" s="282"/>
      <c r="AE117" s="283"/>
      <c r="AF117" s="282"/>
      <c r="AG117" s="282"/>
      <c r="AH117" s="283"/>
      <c r="AI117" s="282"/>
      <c r="AJ117" s="283"/>
      <c r="AK117" s="282"/>
    </row>
    <row r="118" spans="2:37" x14ac:dyDescent="0.3">
      <c r="B118" s="255">
        <v>40575</v>
      </c>
      <c r="C118" s="285"/>
      <c r="D118" s="285"/>
      <c r="E118" s="285"/>
      <c r="F118" s="286">
        <v>407627</v>
      </c>
      <c r="G118" s="286">
        <v>56974.032191530372</v>
      </c>
      <c r="H118" s="286">
        <v>31280.217891</v>
      </c>
      <c r="I118" s="286">
        <v>381231</v>
      </c>
      <c r="J118" s="286">
        <v>27523.673318431938</v>
      </c>
      <c r="K118" s="286">
        <v>15111.208833999999</v>
      </c>
      <c r="L118" s="286">
        <v>215873</v>
      </c>
      <c r="M118" s="286">
        <v>30494.189462557359</v>
      </c>
      <c r="N118" s="286">
        <v>16742.09906</v>
      </c>
      <c r="O118" s="286">
        <v>18632</v>
      </c>
      <c r="P118" s="286">
        <v>2621.81072125328</v>
      </c>
      <c r="Q118" s="286">
        <v>1439.441926</v>
      </c>
      <c r="R118" s="289">
        <v>1023363</v>
      </c>
      <c r="S118" s="291">
        <v>117613.70569377295</v>
      </c>
      <c r="T118" s="289">
        <v>64572.967710999998</v>
      </c>
      <c r="U118" s="283"/>
      <c r="V118" s="282"/>
      <c r="W118" s="282"/>
      <c r="X118" s="283"/>
      <c r="Y118" s="282"/>
      <c r="Z118" s="283"/>
      <c r="AA118" s="282"/>
      <c r="AB118" s="282"/>
      <c r="AC118" s="283"/>
      <c r="AD118" s="282"/>
      <c r="AE118" s="283"/>
      <c r="AF118" s="282"/>
      <c r="AG118" s="282"/>
      <c r="AH118" s="283"/>
      <c r="AI118" s="282"/>
      <c r="AJ118" s="283"/>
      <c r="AK118" s="282"/>
    </row>
    <row r="119" spans="2:37" x14ac:dyDescent="0.3">
      <c r="B119" s="255">
        <v>40603</v>
      </c>
      <c r="C119" s="285"/>
      <c r="D119" s="285"/>
      <c r="E119" s="285"/>
      <c r="F119" s="286">
        <v>408158</v>
      </c>
      <c r="G119" s="286">
        <v>56954.061490405446</v>
      </c>
      <c r="H119" s="286">
        <v>31508.366419000002</v>
      </c>
      <c r="I119" s="286">
        <v>384417</v>
      </c>
      <c r="J119" s="286">
        <v>25727.987883257043</v>
      </c>
      <c r="K119" s="286">
        <v>14233.346108</v>
      </c>
      <c r="L119" s="286">
        <v>215968</v>
      </c>
      <c r="M119" s="286">
        <v>30555.661471290678</v>
      </c>
      <c r="N119" s="286">
        <v>16904.132077999999</v>
      </c>
      <c r="O119" s="286">
        <v>19517</v>
      </c>
      <c r="P119" s="286">
        <v>3047.4180914005169</v>
      </c>
      <c r="Q119" s="286">
        <v>1685.9055060000001</v>
      </c>
      <c r="R119" s="289">
        <v>1028060</v>
      </c>
      <c r="S119" s="291">
        <v>116285.12893635368</v>
      </c>
      <c r="T119" s="289">
        <v>64331.750111000008</v>
      </c>
      <c r="U119" s="283"/>
      <c r="V119" s="282"/>
      <c r="W119" s="282"/>
      <c r="X119" s="283"/>
      <c r="Y119" s="282"/>
      <c r="Z119" s="283"/>
      <c r="AA119" s="282"/>
      <c r="AB119" s="282"/>
      <c r="AC119" s="283"/>
      <c r="AD119" s="282"/>
      <c r="AE119" s="283"/>
      <c r="AF119" s="282"/>
      <c r="AG119" s="282"/>
      <c r="AH119" s="283"/>
      <c r="AI119" s="282"/>
      <c r="AJ119" s="283"/>
      <c r="AK119" s="282"/>
    </row>
    <row r="120" spans="2:37" x14ac:dyDescent="0.3">
      <c r="B120" s="255">
        <v>40634</v>
      </c>
      <c r="C120" s="285"/>
      <c r="D120" s="285"/>
      <c r="E120" s="285"/>
      <c r="F120" s="286">
        <v>403355</v>
      </c>
      <c r="G120" s="286">
        <v>55087.460628662062</v>
      </c>
      <c r="H120" s="286">
        <v>30572.922061000001</v>
      </c>
      <c r="I120" s="286">
        <v>383911</v>
      </c>
      <c r="J120" s="286">
        <v>24381.894097431115</v>
      </c>
      <c r="K120" s="286">
        <v>13531.677435</v>
      </c>
      <c r="L120" s="286">
        <v>215453</v>
      </c>
      <c r="M120" s="286">
        <v>30473.970740898367</v>
      </c>
      <c r="N120" s="286">
        <v>16912.711563000001</v>
      </c>
      <c r="O120" s="286">
        <v>20090</v>
      </c>
      <c r="P120" s="286">
        <v>2605.5227764444035</v>
      </c>
      <c r="Q120" s="286">
        <v>1446.035883</v>
      </c>
      <c r="R120" s="289">
        <v>1022809</v>
      </c>
      <c r="S120" s="291">
        <v>112548.84824343595</v>
      </c>
      <c r="T120" s="289">
        <v>62463.346941999996</v>
      </c>
      <c r="U120" s="283"/>
      <c r="V120" s="282"/>
      <c r="W120" s="282"/>
      <c r="X120" s="283"/>
      <c r="Y120" s="282"/>
      <c r="Z120" s="283"/>
      <c r="AA120" s="282"/>
      <c r="AB120" s="282"/>
      <c r="AC120" s="283"/>
      <c r="AD120" s="282"/>
      <c r="AE120" s="283"/>
      <c r="AF120" s="282"/>
      <c r="AG120" s="282"/>
      <c r="AH120" s="283"/>
      <c r="AI120" s="282"/>
      <c r="AJ120" s="283"/>
      <c r="AK120" s="282"/>
    </row>
    <row r="121" spans="2:37" x14ac:dyDescent="0.3">
      <c r="B121" s="255">
        <v>40664</v>
      </c>
      <c r="C121" s="285"/>
      <c r="D121" s="285"/>
      <c r="E121" s="285"/>
      <c r="F121" s="286">
        <v>406131</v>
      </c>
      <c r="G121" s="286">
        <v>57330.151930004889</v>
      </c>
      <c r="H121" s="286">
        <v>31944.810621000001</v>
      </c>
      <c r="I121" s="286">
        <v>389170</v>
      </c>
      <c r="J121" s="286">
        <v>26611.872444583427</v>
      </c>
      <c r="K121" s="286">
        <v>14828.344193999999</v>
      </c>
      <c r="L121" s="286">
        <v>215354</v>
      </c>
      <c r="M121" s="286">
        <v>30091.631341767854</v>
      </c>
      <c r="N121" s="286">
        <v>16767.293162999998</v>
      </c>
      <c r="O121" s="286">
        <v>21541</v>
      </c>
      <c r="P121" s="286">
        <v>3536.185037043892</v>
      </c>
      <c r="Q121" s="286">
        <v>1970.3900570000001</v>
      </c>
      <c r="R121" s="289">
        <v>1032196</v>
      </c>
      <c r="S121" s="291">
        <v>117569.84075340007</v>
      </c>
      <c r="T121" s="289">
        <v>65510.838034999993</v>
      </c>
      <c r="U121" s="283"/>
      <c r="V121" s="282"/>
      <c r="W121" s="282"/>
      <c r="X121" s="283"/>
      <c r="Y121" s="282"/>
      <c r="Z121" s="283"/>
      <c r="AA121" s="282"/>
      <c r="AB121" s="282"/>
      <c r="AC121" s="283"/>
      <c r="AD121" s="282"/>
      <c r="AE121" s="283"/>
      <c r="AF121" s="282"/>
      <c r="AG121" s="282"/>
      <c r="AH121" s="283"/>
      <c r="AI121" s="282"/>
      <c r="AJ121" s="283"/>
      <c r="AK121" s="282"/>
    </row>
    <row r="122" spans="2:37" x14ac:dyDescent="0.3">
      <c r="B122" s="255">
        <v>40695</v>
      </c>
      <c r="C122" s="285"/>
      <c r="D122" s="285"/>
      <c r="E122" s="285"/>
      <c r="F122" s="286">
        <v>406612</v>
      </c>
      <c r="G122" s="286">
        <v>56175.016332414751</v>
      </c>
      <c r="H122" s="286">
        <v>31354.279933000002</v>
      </c>
      <c r="I122" s="286">
        <v>397492</v>
      </c>
      <c r="J122" s="286">
        <v>27665.556611904707</v>
      </c>
      <c r="K122" s="286">
        <v>15441.626244999999</v>
      </c>
      <c r="L122" s="286">
        <v>215443</v>
      </c>
      <c r="M122" s="286">
        <v>30155.836041628361</v>
      </c>
      <c r="N122" s="286">
        <v>16831.584333999999</v>
      </c>
      <c r="O122" s="286">
        <v>22369</v>
      </c>
      <c r="P122" s="286">
        <v>3317.3751804749118</v>
      </c>
      <c r="Q122" s="286">
        <v>1851.6044469999999</v>
      </c>
      <c r="R122" s="289">
        <v>1041916</v>
      </c>
      <c r="S122" s="291">
        <v>117313.78416642273</v>
      </c>
      <c r="T122" s="289">
        <v>65479.094959000002</v>
      </c>
      <c r="U122" s="283"/>
      <c r="V122" s="282"/>
      <c r="W122" s="282"/>
      <c r="X122" s="283"/>
      <c r="Y122" s="282"/>
      <c r="Z122" s="283"/>
      <c r="AA122" s="282"/>
      <c r="AB122" s="282"/>
      <c r="AC122" s="283"/>
      <c r="AD122" s="282"/>
      <c r="AE122" s="283"/>
      <c r="AF122" s="282"/>
      <c r="AG122" s="282"/>
      <c r="AH122" s="283"/>
      <c r="AI122" s="282"/>
      <c r="AJ122" s="283"/>
      <c r="AK122" s="282"/>
    </row>
    <row r="123" spans="2:37" x14ac:dyDescent="0.3">
      <c r="B123" s="255">
        <v>40725</v>
      </c>
      <c r="C123" s="285"/>
      <c r="D123" s="285"/>
      <c r="E123" s="285"/>
      <c r="F123" s="286">
        <v>405603</v>
      </c>
      <c r="G123" s="286">
        <v>57760.909423200043</v>
      </c>
      <c r="H123" s="286">
        <v>32280.384067999999</v>
      </c>
      <c r="I123" s="286">
        <v>402342</v>
      </c>
      <c r="J123" s="286">
        <v>34367.383232376262</v>
      </c>
      <c r="K123" s="286">
        <v>19206.628518000001</v>
      </c>
      <c r="L123" s="286">
        <v>214230</v>
      </c>
      <c r="M123" s="286">
        <v>30729.985948780122</v>
      </c>
      <c r="N123" s="286">
        <v>17173.824975</v>
      </c>
      <c r="O123" s="286">
        <v>22951</v>
      </c>
      <c r="P123" s="286">
        <v>3341.4276405742644</v>
      </c>
      <c r="Q123" s="286">
        <v>1867.397322</v>
      </c>
      <c r="R123" s="289">
        <v>1045126</v>
      </c>
      <c r="S123" s="291">
        <v>126199.7062449307</v>
      </c>
      <c r="T123" s="289">
        <v>70528.234882999997</v>
      </c>
      <c r="U123" s="283"/>
      <c r="V123" s="282"/>
      <c r="W123" s="282"/>
      <c r="X123" s="283"/>
      <c r="Y123" s="282"/>
      <c r="Z123" s="283"/>
      <c r="AA123" s="282"/>
      <c r="AB123" s="282"/>
      <c r="AC123" s="283"/>
      <c r="AD123" s="282"/>
      <c r="AE123" s="283"/>
      <c r="AF123" s="282"/>
      <c r="AG123" s="282"/>
      <c r="AH123" s="283"/>
      <c r="AI123" s="282"/>
      <c r="AJ123" s="283"/>
      <c r="AK123" s="282"/>
    </row>
    <row r="124" spans="2:37" x14ac:dyDescent="0.3">
      <c r="B124" s="255">
        <v>40756</v>
      </c>
      <c r="C124" s="285"/>
      <c r="D124" s="285"/>
      <c r="E124" s="285"/>
      <c r="F124" s="286">
        <v>405997</v>
      </c>
      <c r="G124" s="286">
        <v>57764.736550936519</v>
      </c>
      <c r="H124" s="286">
        <v>32334.868839999999</v>
      </c>
      <c r="I124" s="286">
        <v>409747</v>
      </c>
      <c r="J124" s="286">
        <v>35884.789039781099</v>
      </c>
      <c r="K124" s="286">
        <v>20087.167643000001</v>
      </c>
      <c r="L124" s="286">
        <v>214543</v>
      </c>
      <c r="M124" s="286">
        <v>30832.439552172182</v>
      </c>
      <c r="N124" s="286">
        <v>17259.022518999998</v>
      </c>
      <c r="O124" s="286">
        <v>23552</v>
      </c>
      <c r="P124" s="286">
        <v>3468.920966620839</v>
      </c>
      <c r="Q124" s="286">
        <v>1941.7920200000001</v>
      </c>
      <c r="R124" s="289">
        <v>1053839</v>
      </c>
      <c r="S124" s="291">
        <v>127950.88610951063</v>
      </c>
      <c r="T124" s="289">
        <v>71622.851021999988</v>
      </c>
      <c r="U124" s="283"/>
      <c r="V124" s="282"/>
      <c r="W124" s="282"/>
      <c r="X124" s="283"/>
      <c r="Y124" s="282"/>
      <c r="Z124" s="283"/>
      <c r="AA124" s="282"/>
      <c r="AB124" s="282"/>
      <c r="AC124" s="283"/>
      <c r="AD124" s="282"/>
      <c r="AE124" s="283"/>
      <c r="AF124" s="282"/>
      <c r="AG124" s="282"/>
      <c r="AH124" s="283"/>
      <c r="AI124" s="282"/>
      <c r="AJ124" s="283"/>
      <c r="AK124" s="282"/>
    </row>
    <row r="125" spans="2:37" x14ac:dyDescent="0.3">
      <c r="B125" s="255">
        <v>40787</v>
      </c>
      <c r="C125" s="285"/>
      <c r="D125" s="285"/>
      <c r="E125" s="285"/>
      <c r="F125" s="286">
        <v>405744</v>
      </c>
      <c r="G125" s="286">
        <v>57520.162148743075</v>
      </c>
      <c r="H125" s="286">
        <v>32357.993809</v>
      </c>
      <c r="I125" s="286">
        <v>409464</v>
      </c>
      <c r="J125" s="286">
        <v>33197.817124294561</v>
      </c>
      <c r="K125" s="286">
        <v>18675.447370999998</v>
      </c>
      <c r="L125" s="286">
        <v>214849</v>
      </c>
      <c r="M125" s="286">
        <v>31259.270360828552</v>
      </c>
      <c r="N125" s="286">
        <v>17584.916992999999</v>
      </c>
      <c r="O125" s="286">
        <v>23511</v>
      </c>
      <c r="P125" s="286">
        <v>3140.980941940838</v>
      </c>
      <c r="Q125" s="286">
        <v>1766.9602809999999</v>
      </c>
      <c r="R125" s="289">
        <v>1053568</v>
      </c>
      <c r="S125" s="291">
        <v>125118.23057580703</v>
      </c>
      <c r="T125" s="289">
        <v>70385.318453999993</v>
      </c>
      <c r="U125" s="283"/>
      <c r="V125" s="282"/>
      <c r="W125" s="282"/>
      <c r="X125" s="283"/>
      <c r="Y125" s="282"/>
      <c r="Z125" s="283"/>
      <c r="AA125" s="282"/>
      <c r="AB125" s="282"/>
      <c r="AC125" s="283"/>
      <c r="AD125" s="282"/>
      <c r="AE125" s="283"/>
      <c r="AF125" s="282"/>
      <c r="AG125" s="282"/>
      <c r="AH125" s="283"/>
      <c r="AI125" s="282"/>
      <c r="AJ125" s="283"/>
      <c r="AK125" s="282"/>
    </row>
    <row r="126" spans="2:37" x14ac:dyDescent="0.3">
      <c r="B126" s="255">
        <v>40817</v>
      </c>
      <c r="C126" s="285"/>
      <c r="D126" s="285"/>
      <c r="E126" s="285"/>
      <c r="F126" s="286">
        <v>403625</v>
      </c>
      <c r="G126" s="286">
        <v>56613.876311022454</v>
      </c>
      <c r="H126" s="286">
        <v>32002.757372</v>
      </c>
      <c r="I126" s="286">
        <v>422164</v>
      </c>
      <c r="J126" s="286">
        <v>38284.755935751688</v>
      </c>
      <c r="K126" s="286">
        <v>21641.651042000001</v>
      </c>
      <c r="L126" s="286">
        <v>214346</v>
      </c>
      <c r="M126" s="286">
        <v>30613.90316257652</v>
      </c>
      <c r="N126" s="286">
        <v>17305.462529</v>
      </c>
      <c r="O126" s="286">
        <v>24843</v>
      </c>
      <c r="P126" s="286">
        <v>3921.7756220006081</v>
      </c>
      <c r="Q126" s="286">
        <v>2216.9058519999999</v>
      </c>
      <c r="R126" s="289">
        <v>1064978</v>
      </c>
      <c r="S126" s="291">
        <v>129434.31103135127</v>
      </c>
      <c r="T126" s="289">
        <v>73166.776794999998</v>
      </c>
      <c r="U126" s="283"/>
      <c r="V126" s="282"/>
      <c r="W126" s="282"/>
      <c r="X126" s="283"/>
      <c r="Y126" s="282"/>
      <c r="Z126" s="283"/>
      <c r="AA126" s="282"/>
      <c r="AB126" s="282"/>
      <c r="AC126" s="283"/>
      <c r="AD126" s="282"/>
      <c r="AE126" s="283"/>
      <c r="AF126" s="282"/>
      <c r="AG126" s="282"/>
      <c r="AH126" s="283"/>
      <c r="AI126" s="282"/>
      <c r="AJ126" s="283"/>
      <c r="AK126" s="282"/>
    </row>
    <row r="127" spans="2:37" x14ac:dyDescent="0.3">
      <c r="B127" s="255">
        <v>40848</v>
      </c>
      <c r="C127" s="285"/>
      <c r="D127" s="285"/>
      <c r="E127" s="285"/>
      <c r="F127" s="286">
        <v>401693</v>
      </c>
      <c r="G127" s="286">
        <v>55540.649469694705</v>
      </c>
      <c r="H127" s="286">
        <v>31495.705231</v>
      </c>
      <c r="I127" s="286">
        <v>422687</v>
      </c>
      <c r="J127" s="286">
        <v>35270.810369787992</v>
      </c>
      <c r="K127" s="286">
        <v>20001.189350000001</v>
      </c>
      <c r="L127" s="286">
        <v>213867</v>
      </c>
      <c r="M127" s="286">
        <v>30223.999807763921</v>
      </c>
      <c r="N127" s="286">
        <v>17139.270028999999</v>
      </c>
      <c r="O127" s="286">
        <v>24759</v>
      </c>
      <c r="P127" s="286">
        <v>3300.3870124369464</v>
      </c>
      <c r="Q127" s="286">
        <v>1871.566456</v>
      </c>
      <c r="R127" s="289">
        <v>1063006</v>
      </c>
      <c r="S127" s="291">
        <v>124335.84665968356</v>
      </c>
      <c r="T127" s="289">
        <v>70507.731066000008</v>
      </c>
      <c r="U127" s="283"/>
      <c r="V127" s="282"/>
      <c r="W127" s="282"/>
      <c r="X127" s="283"/>
      <c r="Y127" s="282"/>
      <c r="Z127" s="283"/>
      <c r="AA127" s="282"/>
      <c r="AB127" s="282"/>
      <c r="AC127" s="283"/>
      <c r="AD127" s="282"/>
      <c r="AE127" s="283"/>
      <c r="AF127" s="282"/>
      <c r="AG127" s="282"/>
      <c r="AH127" s="283"/>
      <c r="AI127" s="282"/>
      <c r="AJ127" s="283"/>
      <c r="AK127" s="282"/>
    </row>
    <row r="128" spans="2:37" x14ac:dyDescent="0.3">
      <c r="B128" s="255">
        <v>40878</v>
      </c>
      <c r="C128" s="285"/>
      <c r="D128" s="285"/>
      <c r="E128" s="285"/>
      <c r="F128" s="286">
        <v>405116</v>
      </c>
      <c r="G128" s="286">
        <v>58089.57252943475</v>
      </c>
      <c r="H128" s="286">
        <v>33141.81525</v>
      </c>
      <c r="I128" s="286">
        <v>436791</v>
      </c>
      <c r="J128" s="286">
        <v>39080.430800449736</v>
      </c>
      <c r="K128" s="286">
        <v>22296.538967</v>
      </c>
      <c r="L128" s="286">
        <v>213801</v>
      </c>
      <c r="M128" s="286">
        <v>30310.040456752125</v>
      </c>
      <c r="N128" s="286">
        <v>17292.772476999999</v>
      </c>
      <c r="O128" s="286">
        <v>25904</v>
      </c>
      <c r="P128" s="286">
        <v>4003.2124613202868</v>
      </c>
      <c r="Q128" s="286">
        <v>2283.9508369999999</v>
      </c>
      <c r="R128" s="289">
        <v>1081612</v>
      </c>
      <c r="S128" s="291">
        <v>131483.25624795689</v>
      </c>
      <c r="T128" s="289">
        <v>75015.077531000003</v>
      </c>
      <c r="U128" s="283"/>
      <c r="V128" s="282"/>
      <c r="W128" s="282"/>
      <c r="X128" s="283"/>
      <c r="Y128" s="282"/>
      <c r="Z128" s="283"/>
      <c r="AA128" s="282"/>
      <c r="AB128" s="282"/>
      <c r="AC128" s="283"/>
      <c r="AD128" s="282"/>
      <c r="AE128" s="283"/>
      <c r="AF128" s="282"/>
      <c r="AG128" s="282"/>
      <c r="AH128" s="283"/>
      <c r="AI128" s="282"/>
      <c r="AJ128" s="283"/>
      <c r="AK128" s="282"/>
    </row>
    <row r="129" spans="2:37" x14ac:dyDescent="0.3">
      <c r="B129" s="255">
        <v>40909</v>
      </c>
      <c r="C129" s="285"/>
      <c r="D129" s="285"/>
      <c r="E129" s="285"/>
      <c r="F129" s="286">
        <v>405147</v>
      </c>
      <c r="G129" s="286">
        <v>56489.285118031061</v>
      </c>
      <c r="H129" s="286">
        <v>32257.170563</v>
      </c>
      <c r="I129" s="286">
        <v>434885</v>
      </c>
      <c r="J129" s="286">
        <v>34722.809186358012</v>
      </c>
      <c r="K129" s="286">
        <v>19827.823560000001</v>
      </c>
      <c r="L129" s="286">
        <v>212218</v>
      </c>
      <c r="M129" s="286">
        <v>29833.059088823553</v>
      </c>
      <c r="N129" s="286">
        <v>17035.621417999999</v>
      </c>
      <c r="O129" s="286">
        <v>25802</v>
      </c>
      <c r="P129" s="286">
        <v>3398.8364872059128</v>
      </c>
      <c r="Q129" s="286">
        <v>1940.8432600000001</v>
      </c>
      <c r="R129" s="289">
        <v>1078052</v>
      </c>
      <c r="S129" s="291">
        <v>124443.98988041854</v>
      </c>
      <c r="T129" s="289">
        <v>71061.458800999986</v>
      </c>
      <c r="U129" s="283"/>
      <c r="V129" s="282"/>
      <c r="W129" s="282"/>
      <c r="X129" s="283"/>
      <c r="Y129" s="282"/>
      <c r="Z129" s="283"/>
      <c r="AA129" s="282"/>
      <c r="AB129" s="282"/>
      <c r="AC129" s="283"/>
      <c r="AD129" s="282"/>
      <c r="AE129" s="283"/>
      <c r="AF129" s="282"/>
      <c r="AG129" s="282"/>
      <c r="AH129" s="283"/>
      <c r="AI129" s="282"/>
      <c r="AJ129" s="283"/>
      <c r="AK129" s="282"/>
    </row>
    <row r="130" spans="2:37" x14ac:dyDescent="0.3">
      <c r="B130" s="255">
        <v>40940</v>
      </c>
      <c r="C130" s="285"/>
      <c r="D130" s="285"/>
      <c r="E130" s="285"/>
      <c r="F130" s="286">
        <v>405788</v>
      </c>
      <c r="G130" s="286">
        <v>56578.839293924524</v>
      </c>
      <c r="H130" s="286">
        <v>32433.792901000001</v>
      </c>
      <c r="I130" s="286">
        <v>445464</v>
      </c>
      <c r="J130" s="286">
        <v>38575.692815877541</v>
      </c>
      <c r="K130" s="286">
        <v>22113.497685999999</v>
      </c>
      <c r="L130" s="286">
        <v>211479</v>
      </c>
      <c r="M130" s="286">
        <v>29451.731780415845</v>
      </c>
      <c r="N130" s="286">
        <v>16883.191331999999</v>
      </c>
      <c r="O130" s="286">
        <v>27273</v>
      </c>
      <c r="P130" s="286">
        <v>4306.764809841352</v>
      </c>
      <c r="Q130" s="286">
        <v>2468.8508929999998</v>
      </c>
      <c r="R130" s="289">
        <v>1090004</v>
      </c>
      <c r="S130" s="291">
        <v>128913.02870005925</v>
      </c>
      <c r="T130" s="289">
        <v>73899.332811999993</v>
      </c>
      <c r="U130" s="283"/>
      <c r="V130" s="282"/>
      <c r="W130" s="282"/>
      <c r="X130" s="283"/>
      <c r="Y130" s="282"/>
      <c r="Z130" s="283"/>
      <c r="AA130" s="282"/>
      <c r="AB130" s="282"/>
      <c r="AC130" s="283"/>
      <c r="AD130" s="282"/>
      <c r="AE130" s="283"/>
      <c r="AF130" s="282"/>
      <c r="AG130" s="282"/>
      <c r="AH130" s="283"/>
      <c r="AI130" s="282"/>
      <c r="AJ130" s="283"/>
      <c r="AK130" s="282"/>
    </row>
    <row r="131" spans="2:37" x14ac:dyDescent="0.3">
      <c r="B131" s="255">
        <v>40969</v>
      </c>
      <c r="C131" s="285"/>
      <c r="D131" s="285"/>
      <c r="E131" s="285"/>
      <c r="F131" s="286">
        <v>405724</v>
      </c>
      <c r="G131" s="286">
        <v>56454.862906251656</v>
      </c>
      <c r="H131" s="286">
        <v>32415.538608999999</v>
      </c>
      <c r="I131" s="286">
        <v>459460</v>
      </c>
      <c r="J131" s="286">
        <v>39332.755647640952</v>
      </c>
      <c r="K131" s="286">
        <v>22584.280497</v>
      </c>
      <c r="L131" s="286">
        <v>211975</v>
      </c>
      <c r="M131" s="286">
        <v>29830.745146459696</v>
      </c>
      <c r="N131" s="286">
        <v>17128.368066999999</v>
      </c>
      <c r="O131" s="286">
        <v>27865</v>
      </c>
      <c r="P131" s="286">
        <v>3988.7041482452214</v>
      </c>
      <c r="Q131" s="286">
        <v>2290.2543139999998</v>
      </c>
      <c r="R131" s="289">
        <v>1105024</v>
      </c>
      <c r="S131" s="291">
        <v>129607.06784859752</v>
      </c>
      <c r="T131" s="289">
        <v>74418.441487000004</v>
      </c>
      <c r="U131" s="283"/>
      <c r="V131" s="282"/>
      <c r="W131" s="282"/>
      <c r="X131" s="283"/>
      <c r="Y131" s="282"/>
      <c r="Z131" s="283"/>
      <c r="AA131" s="282"/>
      <c r="AB131" s="282"/>
      <c r="AC131" s="283"/>
      <c r="AD131" s="282"/>
      <c r="AE131" s="283"/>
      <c r="AF131" s="282"/>
      <c r="AG131" s="282"/>
      <c r="AH131" s="283"/>
      <c r="AI131" s="282"/>
      <c r="AJ131" s="283"/>
      <c r="AK131" s="282"/>
    </row>
    <row r="132" spans="2:37" x14ac:dyDescent="0.3">
      <c r="B132" s="255">
        <v>41000</v>
      </c>
      <c r="C132" s="285"/>
      <c r="D132" s="285"/>
      <c r="E132" s="285"/>
      <c r="F132" s="286">
        <v>405278</v>
      </c>
      <c r="G132" s="286">
        <v>56280.882810334158</v>
      </c>
      <c r="H132" s="286">
        <v>32332.027182000002</v>
      </c>
      <c r="I132" s="286">
        <v>464267</v>
      </c>
      <c r="J132" s="286">
        <v>37452.511297660065</v>
      </c>
      <c r="K132" s="286">
        <v>21515.576033000001</v>
      </c>
      <c r="L132" s="286">
        <v>210835</v>
      </c>
      <c r="M132" s="286">
        <v>29733.419459549583</v>
      </c>
      <c r="N132" s="286">
        <v>17081.141555999999</v>
      </c>
      <c r="O132" s="286">
        <v>28785</v>
      </c>
      <c r="P132" s="286">
        <v>4038.8226812895518</v>
      </c>
      <c r="Q132" s="286">
        <v>2320.2074699999998</v>
      </c>
      <c r="R132" s="289">
        <v>1109165</v>
      </c>
      <c r="S132" s="291">
        <v>127505.63624883335</v>
      </c>
      <c r="T132" s="289">
        <v>73248.952240999992</v>
      </c>
      <c r="U132" s="283"/>
      <c r="V132" s="282"/>
      <c r="W132" s="282"/>
      <c r="X132" s="283"/>
      <c r="Y132" s="282"/>
      <c r="Z132" s="283"/>
      <c r="AA132" s="282"/>
      <c r="AB132" s="282"/>
      <c r="AC132" s="283"/>
      <c r="AD132" s="282"/>
      <c r="AE132" s="283"/>
      <c r="AF132" s="282"/>
      <c r="AG132" s="282"/>
      <c r="AH132" s="283"/>
      <c r="AI132" s="282"/>
      <c r="AJ132" s="283"/>
      <c r="AK132" s="282"/>
    </row>
    <row r="133" spans="2:37" x14ac:dyDescent="0.3">
      <c r="B133" s="255">
        <v>41030</v>
      </c>
      <c r="C133" s="285"/>
      <c r="D133" s="285"/>
      <c r="E133" s="285"/>
      <c r="F133" s="286">
        <v>405077</v>
      </c>
      <c r="G133" s="286">
        <v>56047.428775576329</v>
      </c>
      <c r="H133" s="286">
        <v>32207.790520999999</v>
      </c>
      <c r="I133" s="286">
        <v>472382</v>
      </c>
      <c r="J133" s="286">
        <v>39407.716704559563</v>
      </c>
      <c r="K133" s="286">
        <v>22645.739729000001</v>
      </c>
      <c r="L133" s="286">
        <v>211171</v>
      </c>
      <c r="M133" s="286">
        <v>29847.176433664663</v>
      </c>
      <c r="N133" s="286">
        <v>17151.752135999999</v>
      </c>
      <c r="O133" s="286">
        <v>29412</v>
      </c>
      <c r="P133" s="286">
        <v>4143.9890088886823</v>
      </c>
      <c r="Q133" s="286">
        <v>2381.3533080000002</v>
      </c>
      <c r="R133" s="289">
        <v>1118042</v>
      </c>
      <c r="S133" s="291">
        <v>129446.31092268924</v>
      </c>
      <c r="T133" s="289">
        <v>74386.635693999997</v>
      </c>
      <c r="U133" s="283"/>
      <c r="V133" s="282"/>
      <c r="W133" s="282"/>
      <c r="X133" s="283"/>
      <c r="Y133" s="282"/>
      <c r="Z133" s="283"/>
      <c r="AA133" s="282"/>
      <c r="AB133" s="282"/>
      <c r="AC133" s="283"/>
      <c r="AD133" s="282"/>
      <c r="AE133" s="283"/>
      <c r="AF133" s="282"/>
      <c r="AG133" s="282"/>
      <c r="AH133" s="283"/>
      <c r="AI133" s="282"/>
      <c r="AJ133" s="283"/>
      <c r="AK133" s="282"/>
    </row>
    <row r="134" spans="2:37" x14ac:dyDescent="0.3">
      <c r="B134" s="255">
        <v>41061</v>
      </c>
      <c r="C134" s="285"/>
      <c r="D134" s="285"/>
      <c r="E134" s="285"/>
      <c r="F134" s="286">
        <v>405447</v>
      </c>
      <c r="G134" s="286">
        <v>56381.851609571473</v>
      </c>
      <c r="H134" s="286">
        <v>32304.016004000001</v>
      </c>
      <c r="I134" s="286">
        <v>480566</v>
      </c>
      <c r="J134" s="286">
        <v>39813.189150268016</v>
      </c>
      <c r="K134" s="286">
        <v>22810.990819999999</v>
      </c>
      <c r="L134" s="286">
        <v>211515</v>
      </c>
      <c r="M134" s="286">
        <v>30021.899737641383</v>
      </c>
      <c r="N134" s="286">
        <v>17201.065624999999</v>
      </c>
      <c r="O134" s="286">
        <v>30222</v>
      </c>
      <c r="P134" s="286">
        <v>4245.7648229558681</v>
      </c>
      <c r="Q134" s="286">
        <v>2432.6135250000002</v>
      </c>
      <c r="R134" s="289">
        <v>1127750</v>
      </c>
      <c r="S134" s="291">
        <v>130462.70532043675</v>
      </c>
      <c r="T134" s="289">
        <v>74748.685973999993</v>
      </c>
      <c r="U134" s="283"/>
      <c r="V134" s="282"/>
      <c r="W134" s="282"/>
      <c r="X134" s="283"/>
      <c r="Y134" s="282"/>
      <c r="Z134" s="283"/>
      <c r="AA134" s="282"/>
      <c r="AB134" s="282"/>
      <c r="AC134" s="283"/>
      <c r="AD134" s="282"/>
      <c r="AE134" s="283"/>
      <c r="AF134" s="282"/>
      <c r="AG134" s="282"/>
      <c r="AH134" s="283"/>
      <c r="AI134" s="282"/>
      <c r="AJ134" s="283"/>
      <c r="AK134" s="282"/>
    </row>
    <row r="135" spans="2:37" x14ac:dyDescent="0.3">
      <c r="B135" s="255">
        <v>41091</v>
      </c>
      <c r="C135" s="285"/>
      <c r="D135" s="285"/>
      <c r="E135" s="285"/>
      <c r="F135" s="286">
        <v>405988</v>
      </c>
      <c r="G135" s="286">
        <v>57961.041994264633</v>
      </c>
      <c r="H135" s="286">
        <v>33204.447982999998</v>
      </c>
      <c r="I135" s="286">
        <v>478596</v>
      </c>
      <c r="J135" s="286">
        <v>40617.449897867897</v>
      </c>
      <c r="K135" s="286">
        <v>23268.732857999999</v>
      </c>
      <c r="L135" s="286">
        <v>211177</v>
      </c>
      <c r="M135" s="286">
        <v>30753.524330356875</v>
      </c>
      <c r="N135" s="286">
        <v>17617.933766999999</v>
      </c>
      <c r="O135" s="286">
        <v>30332</v>
      </c>
      <c r="P135" s="286">
        <v>4327.0968112468618</v>
      </c>
      <c r="Q135" s="286">
        <v>2478.8867839999998</v>
      </c>
      <c r="R135" s="289">
        <v>1126093</v>
      </c>
      <c r="S135" s="291">
        <v>133659.11303373627</v>
      </c>
      <c r="T135" s="289">
        <v>76570.001391999991</v>
      </c>
      <c r="U135" s="283"/>
      <c r="V135" s="282"/>
      <c r="W135" s="282"/>
      <c r="X135" s="283"/>
      <c r="Y135" s="282"/>
      <c r="Z135" s="283"/>
      <c r="AA135" s="282"/>
      <c r="AB135" s="282"/>
      <c r="AC135" s="283"/>
      <c r="AD135" s="282"/>
      <c r="AE135" s="283"/>
      <c r="AF135" s="282"/>
      <c r="AG135" s="282"/>
      <c r="AH135" s="283"/>
      <c r="AI135" s="282"/>
      <c r="AJ135" s="283"/>
      <c r="AK135" s="282"/>
    </row>
    <row r="136" spans="2:37" x14ac:dyDescent="0.3">
      <c r="B136" s="255">
        <v>41122</v>
      </c>
      <c r="C136" s="285"/>
      <c r="D136" s="285"/>
      <c r="E136" s="285"/>
      <c r="F136" s="286">
        <v>403875</v>
      </c>
      <c r="G136" s="286">
        <v>57609.797624051811</v>
      </c>
      <c r="H136" s="286">
        <v>33076.216285000002</v>
      </c>
      <c r="I136" s="286">
        <v>489880</v>
      </c>
      <c r="J136" s="286">
        <v>42313.282821797053</v>
      </c>
      <c r="K136" s="286">
        <v>24293.841535</v>
      </c>
      <c r="L136" s="286">
        <v>198447</v>
      </c>
      <c r="M136" s="286">
        <v>28473.789951587991</v>
      </c>
      <c r="N136" s="286">
        <v>16348.004570999999</v>
      </c>
      <c r="O136" s="286">
        <v>42823</v>
      </c>
      <c r="P136" s="286">
        <v>5972.532050789011</v>
      </c>
      <c r="Q136" s="286">
        <v>3429.0827260000001</v>
      </c>
      <c r="R136" s="289">
        <v>1135025</v>
      </c>
      <c r="S136" s="291">
        <v>134369.40244822588</v>
      </c>
      <c r="T136" s="289">
        <v>77147.145116999993</v>
      </c>
      <c r="U136" s="283"/>
      <c r="V136" s="282"/>
      <c r="W136" s="282"/>
      <c r="X136" s="283"/>
      <c r="Y136" s="282"/>
      <c r="Z136" s="283"/>
      <c r="AA136" s="282"/>
      <c r="AB136" s="282"/>
      <c r="AC136" s="283"/>
      <c r="AD136" s="282"/>
      <c r="AE136" s="283"/>
      <c r="AF136" s="282"/>
      <c r="AG136" s="282"/>
      <c r="AH136" s="283"/>
      <c r="AI136" s="282"/>
      <c r="AJ136" s="283"/>
      <c r="AK136" s="282"/>
    </row>
    <row r="137" spans="2:37" x14ac:dyDescent="0.3">
      <c r="B137" s="255">
        <v>41153</v>
      </c>
      <c r="C137" s="285"/>
      <c r="D137" s="285"/>
      <c r="E137" s="285"/>
      <c r="F137" s="286">
        <v>403144</v>
      </c>
      <c r="G137" s="286">
        <v>56724.836503990453</v>
      </c>
      <c r="H137" s="286">
        <v>32818.428891000003</v>
      </c>
      <c r="I137" s="286">
        <v>499207</v>
      </c>
      <c r="J137" s="286">
        <v>42367.492023770406</v>
      </c>
      <c r="K137" s="286">
        <v>24511.917706</v>
      </c>
      <c r="L137" s="286">
        <v>198376</v>
      </c>
      <c r="M137" s="286">
        <v>28595.876682219685</v>
      </c>
      <c r="N137" s="286">
        <v>16544.282951000001</v>
      </c>
      <c r="O137" s="286">
        <v>43234</v>
      </c>
      <c r="P137" s="286">
        <v>5992.2028957972107</v>
      </c>
      <c r="Q137" s="286">
        <v>3466.8180069999999</v>
      </c>
      <c r="R137" s="289">
        <v>1143961</v>
      </c>
      <c r="S137" s="291">
        <v>133680.40810577775</v>
      </c>
      <c r="T137" s="289">
        <v>77341.447554999992</v>
      </c>
      <c r="U137" s="283"/>
      <c r="V137" s="282"/>
      <c r="W137" s="282"/>
      <c r="X137" s="283"/>
      <c r="Y137" s="282"/>
      <c r="Z137" s="283"/>
      <c r="AA137" s="282"/>
      <c r="AB137" s="282"/>
      <c r="AC137" s="283"/>
      <c r="AD137" s="282"/>
      <c r="AE137" s="283"/>
      <c r="AF137" s="282"/>
      <c r="AG137" s="282"/>
      <c r="AH137" s="283"/>
      <c r="AI137" s="282"/>
      <c r="AJ137" s="283"/>
      <c r="AK137" s="282"/>
    </row>
    <row r="138" spans="2:37" x14ac:dyDescent="0.3">
      <c r="B138" s="255">
        <v>41183</v>
      </c>
      <c r="C138" s="285"/>
      <c r="D138" s="285"/>
      <c r="E138" s="285"/>
      <c r="F138" s="286">
        <v>403812</v>
      </c>
      <c r="G138" s="286">
        <v>57026.737000970483</v>
      </c>
      <c r="H138" s="286">
        <v>33177.418311000001</v>
      </c>
      <c r="I138" s="286">
        <v>510960</v>
      </c>
      <c r="J138" s="286">
        <v>43670.581640952048</v>
      </c>
      <c r="K138" s="286">
        <v>25406.979799000001</v>
      </c>
      <c r="L138" s="286">
        <v>197358</v>
      </c>
      <c r="M138" s="286">
        <v>27722.232201432616</v>
      </c>
      <c r="N138" s="286">
        <v>16128.436285</v>
      </c>
      <c r="O138" s="286">
        <v>41412</v>
      </c>
      <c r="P138" s="286">
        <v>5736.3172010656617</v>
      </c>
      <c r="Q138" s="286">
        <v>3337.3151849999999</v>
      </c>
      <c r="R138" s="289">
        <v>1153542</v>
      </c>
      <c r="S138" s="291">
        <v>134155.86804442081</v>
      </c>
      <c r="T138" s="289">
        <v>78050.149579999998</v>
      </c>
      <c r="U138" s="283"/>
      <c r="V138" s="282"/>
      <c r="W138" s="282"/>
      <c r="X138" s="283"/>
      <c r="Y138" s="282"/>
      <c r="Z138" s="283"/>
      <c r="AA138" s="282"/>
      <c r="AB138" s="282"/>
      <c r="AC138" s="283"/>
      <c r="AD138" s="282"/>
      <c r="AE138" s="283"/>
      <c r="AF138" s="282"/>
      <c r="AG138" s="282"/>
      <c r="AH138" s="283"/>
      <c r="AI138" s="282"/>
      <c r="AJ138" s="283"/>
      <c r="AK138" s="282"/>
    </row>
    <row r="139" spans="2:37" x14ac:dyDescent="0.3">
      <c r="B139" s="255">
        <v>41214</v>
      </c>
      <c r="C139" s="285"/>
      <c r="D139" s="285"/>
      <c r="E139" s="285"/>
      <c r="F139" s="286">
        <v>403590</v>
      </c>
      <c r="G139" s="286">
        <v>56811.856242085014</v>
      </c>
      <c r="H139" s="286">
        <v>32903.542734000002</v>
      </c>
      <c r="I139" s="286">
        <v>526706</v>
      </c>
      <c r="J139" s="286">
        <v>45183.150844359683</v>
      </c>
      <c r="K139" s="286">
        <v>26168.582281999999</v>
      </c>
      <c r="L139" s="286">
        <v>196261</v>
      </c>
      <c r="M139" s="286">
        <v>28499.735545961819</v>
      </c>
      <c r="N139" s="286">
        <v>16506.101515999999</v>
      </c>
      <c r="O139" s="286">
        <v>38470</v>
      </c>
      <c r="P139" s="286">
        <v>5226.4363406265356</v>
      </c>
      <c r="Q139" s="286">
        <v>3026.978572</v>
      </c>
      <c r="R139" s="289">
        <v>1165027</v>
      </c>
      <c r="S139" s="291">
        <v>135721.17897303306</v>
      </c>
      <c r="T139" s="289">
        <v>78605.205103999993</v>
      </c>
      <c r="U139" s="283"/>
      <c r="V139" s="282"/>
      <c r="W139" s="282"/>
      <c r="X139" s="283"/>
      <c r="Y139" s="282"/>
      <c r="Z139" s="283"/>
      <c r="AA139" s="282"/>
      <c r="AB139" s="282"/>
      <c r="AC139" s="283"/>
      <c r="AD139" s="282"/>
      <c r="AE139" s="283"/>
      <c r="AF139" s="282"/>
      <c r="AG139" s="282"/>
      <c r="AH139" s="283"/>
      <c r="AI139" s="282"/>
      <c r="AJ139" s="283"/>
      <c r="AK139" s="282"/>
    </row>
    <row r="140" spans="2:37" x14ac:dyDescent="0.3">
      <c r="B140" s="255">
        <v>41244</v>
      </c>
      <c r="C140" s="285"/>
      <c r="D140" s="285"/>
      <c r="E140" s="285"/>
      <c r="F140" s="286">
        <v>406123</v>
      </c>
      <c r="G140" s="286">
        <v>57882.152050750403</v>
      </c>
      <c r="H140" s="286">
        <v>33514.523148</v>
      </c>
      <c r="I140" s="286">
        <v>539888</v>
      </c>
      <c r="J140" s="286">
        <v>45750.624972863086</v>
      </c>
      <c r="K140" s="286">
        <v>26490.210287000002</v>
      </c>
      <c r="L140" s="286">
        <v>194854</v>
      </c>
      <c r="M140" s="286">
        <v>27905.750024131561</v>
      </c>
      <c r="N140" s="286">
        <v>16157.794277000001</v>
      </c>
      <c r="O140" s="286">
        <v>40164</v>
      </c>
      <c r="P140" s="286">
        <v>5649.7022741216942</v>
      </c>
      <c r="Q140" s="286">
        <v>3271.2515159999998</v>
      </c>
      <c r="R140" s="289">
        <v>1181029</v>
      </c>
      <c r="S140" s="291">
        <v>137188.22932186673</v>
      </c>
      <c r="T140" s="289">
        <v>79433.779228000014</v>
      </c>
      <c r="U140" s="283"/>
      <c r="V140" s="282"/>
      <c r="W140" s="282"/>
      <c r="X140" s="283"/>
      <c r="Y140" s="282"/>
      <c r="Z140" s="283"/>
      <c r="AA140" s="282"/>
      <c r="AB140" s="282"/>
      <c r="AC140" s="283"/>
      <c r="AD140" s="282"/>
      <c r="AE140" s="283"/>
      <c r="AF140" s="282"/>
      <c r="AG140" s="282"/>
      <c r="AH140" s="283"/>
      <c r="AI140" s="282"/>
      <c r="AJ140" s="283"/>
      <c r="AK140" s="282"/>
    </row>
    <row r="141" spans="2:37" x14ac:dyDescent="0.3">
      <c r="B141" s="255">
        <v>41275</v>
      </c>
      <c r="C141" s="285"/>
      <c r="D141" s="285"/>
      <c r="E141" s="285"/>
      <c r="F141" s="286">
        <v>407292</v>
      </c>
      <c r="G141" s="286">
        <v>57437.611073542634</v>
      </c>
      <c r="H141" s="286">
        <v>33316.246744999997</v>
      </c>
      <c r="I141" s="286">
        <v>546324</v>
      </c>
      <c r="J141" s="286">
        <v>45294.20199327579</v>
      </c>
      <c r="K141" s="286">
        <v>26272.555239000001</v>
      </c>
      <c r="L141" s="286">
        <v>195551</v>
      </c>
      <c r="M141" s="286">
        <v>28184.251340868945</v>
      </c>
      <c r="N141" s="286">
        <v>16348.059302</v>
      </c>
      <c r="O141" s="286">
        <v>41078</v>
      </c>
      <c r="P141" s="286">
        <v>5628.8295755081408</v>
      </c>
      <c r="Q141" s="286">
        <v>3264.959519</v>
      </c>
      <c r="R141" s="289">
        <v>1190245</v>
      </c>
      <c r="S141" s="291">
        <v>136544.89398319551</v>
      </c>
      <c r="T141" s="289">
        <v>79201.820804999996</v>
      </c>
      <c r="U141" s="283"/>
      <c r="V141" s="282"/>
      <c r="W141" s="282"/>
      <c r="X141" s="283"/>
      <c r="Y141" s="282"/>
      <c r="Z141" s="283"/>
      <c r="AA141" s="282"/>
      <c r="AB141" s="282"/>
      <c r="AC141" s="283"/>
      <c r="AD141" s="282"/>
      <c r="AE141" s="283"/>
      <c r="AF141" s="282"/>
      <c r="AG141" s="282"/>
      <c r="AH141" s="283"/>
      <c r="AI141" s="282"/>
      <c r="AJ141" s="283"/>
      <c r="AK141" s="282"/>
    </row>
    <row r="142" spans="2:37" x14ac:dyDescent="0.3">
      <c r="B142" s="255">
        <v>41306</v>
      </c>
      <c r="C142" s="285"/>
      <c r="D142" s="285"/>
      <c r="E142" s="285"/>
      <c r="F142" s="286">
        <v>407384</v>
      </c>
      <c r="G142" s="286">
        <v>57043.552655550106</v>
      </c>
      <c r="H142" s="286">
        <v>33126.898195000002</v>
      </c>
      <c r="I142" s="286">
        <v>550022</v>
      </c>
      <c r="J142" s="286">
        <v>44684.531844365913</v>
      </c>
      <c r="K142" s="286">
        <v>25949.644936000001</v>
      </c>
      <c r="L142" s="286">
        <v>195641</v>
      </c>
      <c r="M142" s="286">
        <v>28045.331287795507</v>
      </c>
      <c r="N142" s="286">
        <v>16286.763204000001</v>
      </c>
      <c r="O142" s="286">
        <v>41618</v>
      </c>
      <c r="P142" s="286">
        <v>5652.6197270886878</v>
      </c>
      <c r="Q142" s="286">
        <v>3282.6454440000002</v>
      </c>
      <c r="R142" s="289">
        <v>1194665</v>
      </c>
      <c r="S142" s="291">
        <v>135426.0355148002</v>
      </c>
      <c r="T142" s="289">
        <v>78645.951778999995</v>
      </c>
      <c r="U142" s="283"/>
      <c r="V142" s="282"/>
      <c r="W142" s="282"/>
      <c r="X142" s="283"/>
      <c r="Y142" s="282"/>
      <c r="Z142" s="283"/>
      <c r="AA142" s="282"/>
      <c r="AB142" s="282"/>
      <c r="AC142" s="283"/>
      <c r="AD142" s="282"/>
      <c r="AE142" s="283"/>
      <c r="AF142" s="282"/>
      <c r="AG142" s="282"/>
      <c r="AH142" s="283"/>
      <c r="AI142" s="282"/>
      <c r="AJ142" s="283"/>
      <c r="AK142" s="282"/>
    </row>
    <row r="143" spans="2:37" x14ac:dyDescent="0.3">
      <c r="B143" s="255">
        <v>41334</v>
      </c>
      <c r="C143" s="285"/>
      <c r="D143" s="285"/>
      <c r="E143" s="285"/>
      <c r="F143" s="286">
        <v>407033</v>
      </c>
      <c r="G143" s="286">
        <v>56726.106490824524</v>
      </c>
      <c r="H143" s="286">
        <v>33126.135347000003</v>
      </c>
      <c r="I143" s="286">
        <v>553656</v>
      </c>
      <c r="J143" s="286">
        <v>44976.738506944894</v>
      </c>
      <c r="K143" s="286">
        <v>26264.900226999998</v>
      </c>
      <c r="L143" s="286">
        <v>195663</v>
      </c>
      <c r="M143" s="286">
        <v>27922.183415973024</v>
      </c>
      <c r="N143" s="286">
        <v>16305.614544</v>
      </c>
      <c r="O143" s="286">
        <v>42356</v>
      </c>
      <c r="P143" s="286">
        <v>5694.1076806524616</v>
      </c>
      <c r="Q143" s="286">
        <v>3325.1670770000001</v>
      </c>
      <c r="R143" s="289">
        <v>1198708</v>
      </c>
      <c r="S143" s="291">
        <v>135319.1360943949</v>
      </c>
      <c r="T143" s="289">
        <v>79021.817195000011</v>
      </c>
      <c r="U143" s="283"/>
      <c r="V143" s="282"/>
      <c r="W143" s="282"/>
      <c r="X143" s="283"/>
      <c r="Y143" s="282"/>
      <c r="Z143" s="283"/>
      <c r="AA143" s="282"/>
      <c r="AB143" s="282"/>
      <c r="AC143" s="283"/>
      <c r="AD143" s="282"/>
      <c r="AE143" s="283"/>
      <c r="AF143" s="282"/>
      <c r="AG143" s="282"/>
      <c r="AH143" s="283"/>
      <c r="AI143" s="282"/>
      <c r="AJ143" s="283"/>
      <c r="AK143" s="282"/>
    </row>
    <row r="144" spans="2:37" x14ac:dyDescent="0.3">
      <c r="B144" s="255">
        <v>41365</v>
      </c>
      <c r="C144" s="285"/>
      <c r="D144" s="285"/>
      <c r="E144" s="285"/>
      <c r="F144" s="286">
        <v>407163</v>
      </c>
      <c r="G144" s="286">
        <v>56917.403382240715</v>
      </c>
      <c r="H144" s="286">
        <v>33179.247027999998</v>
      </c>
      <c r="I144" s="286">
        <v>557660</v>
      </c>
      <c r="J144" s="286">
        <v>45352.471621110621</v>
      </c>
      <c r="K144" s="286">
        <v>26437.623114000002</v>
      </c>
      <c r="L144" s="286">
        <v>195429</v>
      </c>
      <c r="M144" s="286">
        <v>27690.87257226188</v>
      </c>
      <c r="N144" s="286">
        <v>16142.027690999999</v>
      </c>
      <c r="O144" s="286">
        <v>43023</v>
      </c>
      <c r="P144" s="286">
        <v>5774.9990638232584</v>
      </c>
      <c r="Q144" s="286">
        <v>3366.4592750000002</v>
      </c>
      <c r="R144" s="289">
        <v>1203275</v>
      </c>
      <c r="S144" s="291">
        <v>135735.74663943649</v>
      </c>
      <c r="T144" s="289">
        <v>79125.357107999997</v>
      </c>
      <c r="U144" s="283"/>
      <c r="V144" s="282"/>
      <c r="W144" s="282"/>
      <c r="X144" s="283"/>
      <c r="Y144" s="282"/>
      <c r="Z144" s="283"/>
      <c r="AA144" s="282"/>
      <c r="AB144" s="282"/>
      <c r="AC144" s="283"/>
      <c r="AD144" s="282"/>
      <c r="AE144" s="283"/>
      <c r="AF144" s="282"/>
      <c r="AG144" s="282"/>
      <c r="AH144" s="283"/>
      <c r="AI144" s="282"/>
      <c r="AJ144" s="283"/>
      <c r="AK144" s="282"/>
    </row>
    <row r="145" spans="2:37" x14ac:dyDescent="0.3">
      <c r="B145" s="255">
        <v>41395</v>
      </c>
      <c r="C145" s="285"/>
      <c r="D145" s="285"/>
      <c r="E145" s="285"/>
      <c r="F145" s="286">
        <v>403102</v>
      </c>
      <c r="G145" s="286">
        <v>56060.822154841204</v>
      </c>
      <c r="H145" s="286">
        <v>32662.696939000001</v>
      </c>
      <c r="I145" s="286">
        <v>557865</v>
      </c>
      <c r="J145" s="286">
        <v>45307.903637400741</v>
      </c>
      <c r="K145" s="286">
        <v>26397.727835000002</v>
      </c>
      <c r="L145" s="286">
        <v>194785</v>
      </c>
      <c r="M145" s="286">
        <v>27619.387123617285</v>
      </c>
      <c r="N145" s="286">
        <v>16091.873729000001</v>
      </c>
      <c r="O145" s="286">
        <v>46349</v>
      </c>
      <c r="P145" s="286">
        <v>6216.6917027329164</v>
      </c>
      <c r="Q145" s="286">
        <v>3622.028883</v>
      </c>
      <c r="R145" s="289">
        <v>1202101</v>
      </c>
      <c r="S145" s="291">
        <v>135204.80461859214</v>
      </c>
      <c r="T145" s="289">
        <v>78774.327386000004</v>
      </c>
      <c r="U145" s="283"/>
      <c r="V145" s="282"/>
      <c r="W145" s="282"/>
      <c r="X145" s="283"/>
      <c r="Y145" s="282"/>
      <c r="Z145" s="283"/>
      <c r="AA145" s="282"/>
      <c r="AB145" s="282"/>
      <c r="AC145" s="283"/>
      <c r="AD145" s="282"/>
      <c r="AE145" s="283"/>
      <c r="AF145" s="282"/>
      <c r="AG145" s="282"/>
      <c r="AH145" s="283"/>
      <c r="AI145" s="282"/>
      <c r="AJ145" s="283"/>
      <c r="AK145" s="282"/>
    </row>
    <row r="146" spans="2:37" x14ac:dyDescent="0.3">
      <c r="B146" s="255">
        <v>41426</v>
      </c>
      <c r="C146" s="285"/>
      <c r="D146" s="285"/>
      <c r="E146" s="285"/>
      <c r="F146" s="286">
        <v>402501</v>
      </c>
      <c r="G146" s="286">
        <v>55696.441121573138</v>
      </c>
      <c r="H146" s="286">
        <v>32599.223427000001</v>
      </c>
      <c r="I146" s="286">
        <v>560838</v>
      </c>
      <c r="J146" s="286">
        <v>45260.805349033355</v>
      </c>
      <c r="K146" s="286">
        <v>26491.227739999998</v>
      </c>
      <c r="L146" s="286">
        <v>194527</v>
      </c>
      <c r="M146" s="286">
        <v>27479.25785168006</v>
      </c>
      <c r="N146" s="286">
        <v>16083.657201</v>
      </c>
      <c r="O146" s="286">
        <v>47221</v>
      </c>
      <c r="P146" s="286">
        <v>6329.5328915020218</v>
      </c>
      <c r="Q146" s="286">
        <v>3704.686561</v>
      </c>
      <c r="R146" s="289">
        <v>1205087</v>
      </c>
      <c r="S146" s="291">
        <v>134766.03721378857</v>
      </c>
      <c r="T146" s="289">
        <v>78878.794928999996</v>
      </c>
      <c r="U146" s="283"/>
      <c r="V146" s="282"/>
      <c r="W146" s="282"/>
      <c r="X146" s="283"/>
      <c r="Y146" s="282"/>
      <c r="Z146" s="283"/>
      <c r="AA146" s="282"/>
      <c r="AB146" s="282"/>
      <c r="AC146" s="283"/>
      <c r="AD146" s="282"/>
      <c r="AE146" s="283"/>
      <c r="AF146" s="282"/>
      <c r="AG146" s="282"/>
      <c r="AH146" s="283"/>
      <c r="AI146" s="282"/>
      <c r="AJ146" s="283"/>
      <c r="AK146" s="282"/>
    </row>
    <row r="147" spans="2:37" x14ac:dyDescent="0.3">
      <c r="B147" s="255">
        <v>41456</v>
      </c>
      <c r="C147" s="285"/>
      <c r="D147" s="285"/>
      <c r="E147" s="285"/>
      <c r="F147" s="286">
        <v>400723</v>
      </c>
      <c r="G147" s="286">
        <v>56054.383598950233</v>
      </c>
      <c r="H147" s="286">
        <v>32826.371928</v>
      </c>
      <c r="I147" s="286">
        <v>564939</v>
      </c>
      <c r="J147" s="286">
        <v>46333.192304228549</v>
      </c>
      <c r="K147" s="286">
        <v>27133.481907000001</v>
      </c>
      <c r="L147" s="286">
        <v>193707</v>
      </c>
      <c r="M147" s="286">
        <v>27773.416318384556</v>
      </c>
      <c r="N147" s="286">
        <v>16264.570855</v>
      </c>
      <c r="O147" s="286">
        <v>48012</v>
      </c>
      <c r="P147" s="286">
        <v>6443.3602512229954</v>
      </c>
      <c r="Q147" s="286">
        <v>3773.3380780000002</v>
      </c>
      <c r="R147" s="289">
        <v>1207381</v>
      </c>
      <c r="S147" s="291">
        <v>136604.35247278633</v>
      </c>
      <c r="T147" s="289">
        <v>79997.762768000001</v>
      </c>
      <c r="U147" s="283"/>
      <c r="V147" s="282"/>
      <c r="W147" s="282"/>
      <c r="X147" s="283"/>
      <c r="Y147" s="282"/>
      <c r="Z147" s="283"/>
      <c r="AA147" s="282"/>
      <c r="AB147" s="282"/>
      <c r="AC147" s="283"/>
      <c r="AD147" s="282"/>
      <c r="AE147" s="283"/>
      <c r="AF147" s="282"/>
      <c r="AG147" s="282"/>
      <c r="AH147" s="283"/>
      <c r="AI147" s="282"/>
      <c r="AJ147" s="283"/>
      <c r="AK147" s="282"/>
    </row>
    <row r="148" spans="2:37" x14ac:dyDescent="0.3">
      <c r="B148" s="255">
        <v>41487</v>
      </c>
      <c r="C148" s="285"/>
      <c r="D148" s="285"/>
      <c r="E148" s="285"/>
      <c r="F148" s="286">
        <v>399188</v>
      </c>
      <c r="G148" s="286">
        <v>56020.732193702897</v>
      </c>
      <c r="H148" s="286">
        <v>32899.986038000003</v>
      </c>
      <c r="I148" s="286">
        <v>569076</v>
      </c>
      <c r="J148" s="286">
        <v>47452.775066119451</v>
      </c>
      <c r="K148" s="286">
        <v>27868.176227</v>
      </c>
      <c r="L148" s="286">
        <v>192279</v>
      </c>
      <c r="M148" s="286">
        <v>27259.647812433479</v>
      </c>
      <c r="N148" s="286">
        <v>16009.109436999999</v>
      </c>
      <c r="O148" s="286">
        <v>49063</v>
      </c>
      <c r="P148" s="286">
        <v>6603.7760917576688</v>
      </c>
      <c r="Q148" s="286">
        <v>3878.2809990000001</v>
      </c>
      <c r="R148" s="289">
        <v>1209606</v>
      </c>
      <c r="S148" s="291">
        <v>137336.93116401351</v>
      </c>
      <c r="T148" s="289">
        <v>80655.552700999993</v>
      </c>
      <c r="U148" s="283"/>
      <c r="V148" s="282"/>
      <c r="W148" s="282"/>
      <c r="X148" s="283"/>
      <c r="Y148" s="282"/>
      <c r="Z148" s="283"/>
      <c r="AA148" s="282"/>
      <c r="AB148" s="282"/>
      <c r="AC148" s="283"/>
      <c r="AD148" s="282"/>
      <c r="AE148" s="283"/>
      <c r="AF148" s="282"/>
      <c r="AG148" s="282"/>
      <c r="AH148" s="283"/>
      <c r="AI148" s="282"/>
      <c r="AJ148" s="283"/>
      <c r="AK148" s="282"/>
    </row>
    <row r="149" spans="2:37" x14ac:dyDescent="0.3">
      <c r="B149" s="255">
        <v>41518</v>
      </c>
      <c r="C149" s="285"/>
      <c r="D149" s="285"/>
      <c r="E149" s="285"/>
      <c r="F149" s="286">
        <v>400350</v>
      </c>
      <c r="G149" s="286">
        <v>57913.579212713405</v>
      </c>
      <c r="H149" s="286">
        <v>34177.654072999998</v>
      </c>
      <c r="I149" s="286">
        <v>572392</v>
      </c>
      <c r="J149" s="286">
        <v>48378.129708795874</v>
      </c>
      <c r="K149" s="286">
        <v>28550.315908</v>
      </c>
      <c r="L149" s="286">
        <v>189756</v>
      </c>
      <c r="M149" s="286">
        <v>26918.233322501819</v>
      </c>
      <c r="N149" s="286">
        <v>15885.774619</v>
      </c>
      <c r="O149" s="286">
        <v>51613</v>
      </c>
      <c r="P149" s="286">
        <v>7131.1014436859305</v>
      </c>
      <c r="Q149" s="286">
        <v>4208.4140129999996</v>
      </c>
      <c r="R149" s="289">
        <v>1214111</v>
      </c>
      <c r="S149" s="291">
        <v>140341.04368769703</v>
      </c>
      <c r="T149" s="289">
        <v>82822.158613000007</v>
      </c>
      <c r="U149" s="283"/>
      <c r="V149" s="282"/>
      <c r="W149" s="282"/>
      <c r="X149" s="283"/>
      <c r="Y149" s="282"/>
      <c r="Z149" s="283"/>
      <c r="AA149" s="282"/>
      <c r="AB149" s="282"/>
      <c r="AC149" s="283"/>
      <c r="AD149" s="282"/>
      <c r="AE149" s="283"/>
      <c r="AF149" s="282"/>
      <c r="AG149" s="282"/>
      <c r="AH149" s="283"/>
      <c r="AI149" s="282"/>
      <c r="AJ149" s="283"/>
      <c r="AK149" s="282"/>
    </row>
    <row r="150" spans="2:37" x14ac:dyDescent="0.3">
      <c r="B150" s="255">
        <v>41548</v>
      </c>
      <c r="C150" s="285"/>
      <c r="D150" s="285"/>
      <c r="E150" s="285"/>
      <c r="F150" s="286">
        <v>400134</v>
      </c>
      <c r="G150" s="286">
        <v>56332.700048130813</v>
      </c>
      <c r="H150" s="286">
        <v>33343.569083000002</v>
      </c>
      <c r="I150" s="286">
        <v>576466</v>
      </c>
      <c r="J150" s="286">
        <v>48503.321090123936</v>
      </c>
      <c r="K150" s="286">
        <v>28709.325776000001</v>
      </c>
      <c r="L150" s="286">
        <v>187727</v>
      </c>
      <c r="M150" s="286">
        <v>26535.492678611437</v>
      </c>
      <c r="N150" s="286">
        <v>15706.473017</v>
      </c>
      <c r="O150" s="286">
        <v>53279</v>
      </c>
      <c r="P150" s="286">
        <v>7509.8355412899155</v>
      </c>
      <c r="Q150" s="286">
        <v>4445.1041750000004</v>
      </c>
      <c r="R150" s="289">
        <v>1217606</v>
      </c>
      <c r="S150" s="291">
        <v>138881.34935815612</v>
      </c>
      <c r="T150" s="289">
        <v>82204.472051000004</v>
      </c>
      <c r="U150" s="283"/>
      <c r="V150" s="282"/>
      <c r="W150" s="282"/>
      <c r="X150" s="283"/>
      <c r="Y150" s="282"/>
      <c r="Z150" s="283"/>
      <c r="AA150" s="282"/>
      <c r="AB150" s="282"/>
      <c r="AC150" s="283"/>
      <c r="AD150" s="282"/>
      <c r="AE150" s="283"/>
      <c r="AF150" s="282"/>
      <c r="AG150" s="282"/>
      <c r="AH150" s="283"/>
      <c r="AI150" s="282"/>
      <c r="AJ150" s="283"/>
      <c r="AK150" s="282"/>
    </row>
    <row r="151" spans="2:37" x14ac:dyDescent="0.3">
      <c r="B151" s="255">
        <v>41579</v>
      </c>
      <c r="C151" s="285"/>
      <c r="D151" s="285"/>
      <c r="E151" s="285"/>
      <c r="F151" s="286">
        <v>400749</v>
      </c>
      <c r="G151" s="286">
        <v>56226.278373762281</v>
      </c>
      <c r="H151" s="286">
        <v>33361.861667999998</v>
      </c>
      <c r="I151" s="286">
        <v>582144</v>
      </c>
      <c r="J151" s="286">
        <v>48941.263341493388</v>
      </c>
      <c r="K151" s="286">
        <v>29039.298076999999</v>
      </c>
      <c r="L151" s="286">
        <v>187169</v>
      </c>
      <c r="M151" s="286">
        <v>26337.179815326817</v>
      </c>
      <c r="N151" s="286">
        <v>15627.165360000001</v>
      </c>
      <c r="O151" s="286">
        <v>53904</v>
      </c>
      <c r="P151" s="286">
        <v>7324.9401901515121</v>
      </c>
      <c r="Q151" s="286">
        <v>4346.2531829999998</v>
      </c>
      <c r="R151" s="289">
        <v>1223966</v>
      </c>
      <c r="S151" s="291">
        <v>138829.661720734</v>
      </c>
      <c r="T151" s="289">
        <v>82374.57828799999</v>
      </c>
      <c r="U151" s="283"/>
      <c r="V151" s="282"/>
      <c r="W151" s="282"/>
      <c r="X151" s="283"/>
      <c r="Y151" s="282"/>
      <c r="Z151" s="283"/>
      <c r="AA151" s="282"/>
      <c r="AB151" s="282"/>
      <c r="AC151" s="283"/>
      <c r="AD151" s="282"/>
      <c r="AE151" s="283"/>
      <c r="AF151" s="282"/>
      <c r="AG151" s="282"/>
      <c r="AH151" s="283"/>
      <c r="AI151" s="282"/>
      <c r="AJ151" s="283"/>
      <c r="AK151" s="282"/>
    </row>
    <row r="152" spans="2:37" x14ac:dyDescent="0.3">
      <c r="B152" s="255">
        <v>41609</v>
      </c>
      <c r="C152" s="285"/>
      <c r="D152" s="285"/>
      <c r="E152" s="285"/>
      <c r="F152" s="286">
        <v>400768</v>
      </c>
      <c r="G152" s="286">
        <v>56012.258129834961</v>
      </c>
      <c r="H152" s="286">
        <v>33352.269704999999</v>
      </c>
      <c r="I152" s="286">
        <v>586883</v>
      </c>
      <c r="J152" s="286">
        <v>49184.028888021036</v>
      </c>
      <c r="K152" s="286">
        <v>29286.428567999999</v>
      </c>
      <c r="L152" s="286">
        <v>186782</v>
      </c>
      <c r="M152" s="286">
        <v>25916.705414330052</v>
      </c>
      <c r="N152" s="286">
        <v>15431.996096999999</v>
      </c>
      <c r="O152" s="286">
        <v>54475</v>
      </c>
      <c r="P152" s="286">
        <v>7330.2134955352558</v>
      </c>
      <c r="Q152" s="286">
        <v>4364.7456050000001</v>
      </c>
      <c r="R152" s="289">
        <v>1228908</v>
      </c>
      <c r="S152" s="291">
        <v>138443.20592772131</v>
      </c>
      <c r="T152" s="289">
        <v>82435.439975000001</v>
      </c>
      <c r="U152" s="283"/>
      <c r="V152" s="282"/>
      <c r="W152" s="282"/>
      <c r="X152" s="283"/>
      <c r="Y152" s="282"/>
      <c r="Z152" s="283"/>
      <c r="AA152" s="282"/>
      <c r="AB152" s="282"/>
      <c r="AC152" s="283"/>
      <c r="AD152" s="282"/>
      <c r="AE152" s="283"/>
      <c r="AF152" s="282"/>
      <c r="AG152" s="282"/>
      <c r="AH152" s="283"/>
      <c r="AI152" s="282"/>
      <c r="AJ152" s="283"/>
      <c r="AK152" s="282"/>
    </row>
    <row r="153" spans="2:37" x14ac:dyDescent="0.3">
      <c r="B153" s="255">
        <v>41640</v>
      </c>
      <c r="C153" s="285"/>
      <c r="D153" s="285"/>
      <c r="E153" s="285"/>
      <c r="F153" s="286">
        <v>398815</v>
      </c>
      <c r="G153" s="286">
        <v>55553.784507837991</v>
      </c>
      <c r="H153" s="286">
        <v>33138.486981000002</v>
      </c>
      <c r="I153" s="286">
        <v>594176</v>
      </c>
      <c r="J153" s="286">
        <v>49358.372995569196</v>
      </c>
      <c r="K153" s="286">
        <v>29442.851020999999</v>
      </c>
      <c r="L153" s="286">
        <v>185913</v>
      </c>
      <c r="M153" s="286">
        <v>26368.427710263401</v>
      </c>
      <c r="N153" s="286">
        <v>15729.077796</v>
      </c>
      <c r="O153" s="286">
        <v>55422</v>
      </c>
      <c r="P153" s="286">
        <v>7474.8596880141658</v>
      </c>
      <c r="Q153" s="286">
        <v>4458.8418709999996</v>
      </c>
      <c r="R153" s="289">
        <v>1234326</v>
      </c>
      <c r="S153" s="291">
        <v>138755.44490168476</v>
      </c>
      <c r="T153" s="289">
        <v>82769.257668999999</v>
      </c>
      <c r="U153" s="283"/>
      <c r="V153" s="282"/>
      <c r="W153" s="282"/>
      <c r="X153" s="283"/>
      <c r="Y153" s="282"/>
      <c r="Z153" s="283"/>
      <c r="AA153" s="282"/>
      <c r="AB153" s="282"/>
      <c r="AC153" s="283"/>
      <c r="AD153" s="282"/>
      <c r="AE153" s="283"/>
      <c r="AF153" s="282"/>
      <c r="AG153" s="282"/>
      <c r="AH153" s="283"/>
      <c r="AI153" s="282"/>
      <c r="AJ153" s="283"/>
      <c r="AK153" s="282"/>
    </row>
    <row r="154" spans="2:37" x14ac:dyDescent="0.3">
      <c r="B154" s="255">
        <v>41671</v>
      </c>
      <c r="C154" s="285"/>
      <c r="D154" s="285"/>
      <c r="E154" s="285"/>
      <c r="F154" s="286">
        <v>397052</v>
      </c>
      <c r="G154" s="286">
        <v>54924.69510728465</v>
      </c>
      <c r="H154" s="286">
        <v>32922.676230999998</v>
      </c>
      <c r="I154" s="286">
        <v>595309</v>
      </c>
      <c r="J154" s="286">
        <v>48876.147482066262</v>
      </c>
      <c r="K154" s="286">
        <v>29297.087145000001</v>
      </c>
      <c r="L154" s="286">
        <v>183701</v>
      </c>
      <c r="M154" s="286">
        <v>25704.174017810801</v>
      </c>
      <c r="N154" s="286">
        <v>15407.462842000001</v>
      </c>
      <c r="O154" s="286">
        <v>57740</v>
      </c>
      <c r="P154" s="286">
        <v>7897.6035911848139</v>
      </c>
      <c r="Q154" s="286">
        <v>4733.9406349999999</v>
      </c>
      <c r="R154" s="289">
        <v>1233802</v>
      </c>
      <c r="S154" s="291">
        <v>137402.62019834653</v>
      </c>
      <c r="T154" s="289">
        <v>82361.166853000002</v>
      </c>
      <c r="U154" s="283"/>
      <c r="V154" s="282"/>
      <c r="W154" s="282"/>
      <c r="X154" s="283"/>
      <c r="Y154" s="282"/>
      <c r="Z154" s="283"/>
      <c r="AA154" s="282"/>
      <c r="AB154" s="282"/>
      <c r="AC154" s="283"/>
      <c r="AD154" s="282"/>
      <c r="AE154" s="283"/>
      <c r="AF154" s="282"/>
      <c r="AG154" s="282"/>
      <c r="AH154" s="283"/>
      <c r="AI154" s="282"/>
      <c r="AJ154" s="283"/>
      <c r="AK154" s="282"/>
    </row>
    <row r="155" spans="2:37" x14ac:dyDescent="0.3">
      <c r="B155" s="255">
        <v>41699</v>
      </c>
      <c r="C155" s="285"/>
      <c r="D155" s="285"/>
      <c r="E155" s="285"/>
      <c r="F155" s="286">
        <v>397518</v>
      </c>
      <c r="G155" s="286">
        <v>54640.325106138785</v>
      </c>
      <c r="H155" s="286">
        <v>33026.458544000001</v>
      </c>
      <c r="I155" s="286">
        <v>598940</v>
      </c>
      <c r="J155" s="286">
        <v>48809.384303953681</v>
      </c>
      <c r="K155" s="286">
        <v>29502.040922</v>
      </c>
      <c r="L155" s="286">
        <v>183770</v>
      </c>
      <c r="M155" s="286">
        <v>25773.037813424635</v>
      </c>
      <c r="N155" s="286">
        <v>15578.094809</v>
      </c>
      <c r="O155" s="286">
        <v>58292</v>
      </c>
      <c r="P155" s="286">
        <v>7877.9925168877762</v>
      </c>
      <c r="Q155" s="286">
        <v>4761.7248390000004</v>
      </c>
      <c r="R155" s="289">
        <v>1238520</v>
      </c>
      <c r="S155" s="291">
        <v>137100.73974040488</v>
      </c>
      <c r="T155" s="289">
        <v>82868.319113999998</v>
      </c>
      <c r="U155" s="283"/>
      <c r="V155" s="282"/>
      <c r="W155" s="282"/>
      <c r="X155" s="283"/>
      <c r="Y155" s="282"/>
      <c r="Z155" s="283"/>
      <c r="AA155" s="282"/>
      <c r="AB155" s="282"/>
      <c r="AC155" s="283"/>
      <c r="AD155" s="282"/>
      <c r="AE155" s="283"/>
      <c r="AF155" s="282"/>
      <c r="AG155" s="282"/>
      <c r="AH155" s="283"/>
      <c r="AI155" s="282"/>
      <c r="AJ155" s="283"/>
      <c r="AK155" s="282"/>
    </row>
    <row r="156" spans="2:37" x14ac:dyDescent="0.3">
      <c r="B156" s="255">
        <v>41730</v>
      </c>
      <c r="C156" s="285"/>
      <c r="D156" s="285"/>
      <c r="E156" s="285"/>
      <c r="F156" s="286">
        <v>398547</v>
      </c>
      <c r="G156" s="286">
        <v>54372.288318065948</v>
      </c>
      <c r="H156" s="286">
        <v>33068.525474000002</v>
      </c>
      <c r="I156" s="286">
        <v>602259</v>
      </c>
      <c r="J156" s="286">
        <v>48685.728896285713</v>
      </c>
      <c r="K156" s="286">
        <v>29610.033273000001</v>
      </c>
      <c r="L156" s="286">
        <v>183522</v>
      </c>
      <c r="M156" s="286">
        <v>25381.098069154559</v>
      </c>
      <c r="N156" s="286">
        <v>15436.456953000001</v>
      </c>
      <c r="O156" s="286">
        <v>58304</v>
      </c>
      <c r="P156" s="286">
        <v>7687.9098495031531</v>
      </c>
      <c r="Q156" s="286">
        <v>4675.6877549999999</v>
      </c>
      <c r="R156" s="289">
        <v>1242632</v>
      </c>
      <c r="S156" s="291">
        <v>136127.02513300936</v>
      </c>
      <c r="T156" s="289">
        <v>82790.70345500001</v>
      </c>
      <c r="U156" s="283"/>
      <c r="V156" s="282"/>
      <c r="W156" s="282"/>
      <c r="X156" s="283"/>
      <c r="Y156" s="282"/>
      <c r="Z156" s="283"/>
      <c r="AA156" s="282"/>
      <c r="AB156" s="282"/>
      <c r="AC156" s="283"/>
      <c r="AD156" s="282"/>
      <c r="AE156" s="283"/>
      <c r="AF156" s="282"/>
      <c r="AG156" s="282"/>
      <c r="AH156" s="283"/>
      <c r="AI156" s="282"/>
      <c r="AJ156" s="283"/>
      <c r="AK156" s="282"/>
    </row>
    <row r="157" spans="2:37" x14ac:dyDescent="0.3">
      <c r="B157" s="255">
        <v>41760</v>
      </c>
      <c r="C157" s="285"/>
      <c r="D157" s="285"/>
      <c r="E157" s="285"/>
      <c r="F157" s="286">
        <v>398953</v>
      </c>
      <c r="G157" s="286">
        <v>54270.187323468752</v>
      </c>
      <c r="H157" s="286">
        <v>33117.869868000002</v>
      </c>
      <c r="I157" s="286">
        <v>605684</v>
      </c>
      <c r="J157" s="286">
        <v>48892.809687522713</v>
      </c>
      <c r="K157" s="286">
        <v>29836.375892</v>
      </c>
      <c r="L157" s="286">
        <v>183558</v>
      </c>
      <c r="M157" s="286">
        <v>25189.410015378857</v>
      </c>
      <c r="N157" s="286">
        <v>15371.599843</v>
      </c>
      <c r="O157" s="286">
        <v>58634</v>
      </c>
      <c r="P157" s="286">
        <v>7711.5597645906573</v>
      </c>
      <c r="Q157" s="286">
        <v>4705.9066009999997</v>
      </c>
      <c r="R157" s="289">
        <v>1246829</v>
      </c>
      <c r="S157" s="291">
        <v>136063.96679096099</v>
      </c>
      <c r="T157" s="289">
        <v>83031.752204000004</v>
      </c>
      <c r="U157" s="283"/>
      <c r="V157" s="282"/>
      <c r="W157" s="282"/>
      <c r="X157" s="283"/>
      <c r="Y157" s="282"/>
      <c r="Z157" s="283"/>
      <c r="AA157" s="282"/>
      <c r="AB157" s="282"/>
      <c r="AC157" s="283"/>
      <c r="AD157" s="282"/>
      <c r="AE157" s="283"/>
      <c r="AF157" s="282"/>
      <c r="AG157" s="282"/>
      <c r="AH157" s="283"/>
      <c r="AI157" s="282"/>
      <c r="AJ157" s="283"/>
      <c r="AK157" s="282"/>
    </row>
    <row r="158" spans="2:37" x14ac:dyDescent="0.3">
      <c r="B158" s="255">
        <v>41791</v>
      </c>
      <c r="C158" s="285"/>
      <c r="D158" s="285"/>
      <c r="E158" s="285"/>
      <c r="F158" s="286">
        <v>400312</v>
      </c>
      <c r="G158" s="286">
        <v>54732.190937475454</v>
      </c>
      <c r="H158" s="286">
        <v>33417.094260999998</v>
      </c>
      <c r="I158" s="286">
        <v>609869</v>
      </c>
      <c r="J158" s="286">
        <v>49952.659175951172</v>
      </c>
      <c r="K158" s="286">
        <v>30498.920136000001</v>
      </c>
      <c r="L158" s="286">
        <v>183898</v>
      </c>
      <c r="M158" s="286">
        <v>25416.208551553682</v>
      </c>
      <c r="N158" s="286">
        <v>15518.031023</v>
      </c>
      <c r="O158" s="286">
        <v>59328</v>
      </c>
      <c r="P158" s="286">
        <v>7843.0314241894057</v>
      </c>
      <c r="Q158" s="286">
        <v>4788.6137189999999</v>
      </c>
      <c r="R158" s="289">
        <v>1253407</v>
      </c>
      <c r="S158" s="291">
        <v>137944.09008916971</v>
      </c>
      <c r="T158" s="289">
        <v>84222.659138999996</v>
      </c>
      <c r="U158" s="283"/>
      <c r="V158" s="282"/>
      <c r="W158" s="282"/>
      <c r="X158" s="283"/>
      <c r="Y158" s="282"/>
      <c r="Z158" s="283"/>
      <c r="AA158" s="282"/>
      <c r="AB158" s="282"/>
      <c r="AC158" s="283"/>
      <c r="AD158" s="282"/>
      <c r="AE158" s="283"/>
      <c r="AF158" s="282"/>
      <c r="AG158" s="282"/>
      <c r="AH158" s="283"/>
      <c r="AI158" s="282"/>
      <c r="AJ158" s="283"/>
      <c r="AK158" s="282"/>
    </row>
    <row r="159" spans="2:37" x14ac:dyDescent="0.3">
      <c r="B159" s="255">
        <v>41821</v>
      </c>
      <c r="C159" s="285"/>
      <c r="D159" s="285"/>
      <c r="E159" s="285"/>
      <c r="F159" s="286">
        <v>400926</v>
      </c>
      <c r="G159" s="286">
        <v>56962.506901128065</v>
      </c>
      <c r="H159" s="286">
        <v>34859.602413000001</v>
      </c>
      <c r="I159" s="286">
        <v>615089</v>
      </c>
      <c r="J159" s="286">
        <v>51597.16018828778</v>
      </c>
      <c r="K159" s="286">
        <v>31576.146971999999</v>
      </c>
      <c r="L159" s="286">
        <v>181885</v>
      </c>
      <c r="M159" s="286">
        <v>26048.270383175619</v>
      </c>
      <c r="N159" s="286">
        <v>15940.877579</v>
      </c>
      <c r="O159" s="286">
        <v>61641</v>
      </c>
      <c r="P159" s="286">
        <v>8457.5465221225004</v>
      </c>
      <c r="Q159" s="286">
        <v>5175.8029130000004</v>
      </c>
      <c r="R159" s="289">
        <v>1259541</v>
      </c>
      <c r="S159" s="291">
        <v>143065.48399471396</v>
      </c>
      <c r="T159" s="289">
        <v>87552.429877000002</v>
      </c>
      <c r="U159" s="283"/>
      <c r="V159" s="282"/>
      <c r="W159" s="282"/>
      <c r="X159" s="283"/>
      <c r="Y159" s="282"/>
      <c r="Z159" s="283"/>
      <c r="AA159" s="282"/>
      <c r="AB159" s="282"/>
      <c r="AC159" s="283"/>
      <c r="AD159" s="282"/>
      <c r="AE159" s="283"/>
      <c r="AF159" s="282"/>
      <c r="AG159" s="282"/>
      <c r="AH159" s="283"/>
      <c r="AI159" s="282"/>
      <c r="AJ159" s="283"/>
      <c r="AK159" s="282"/>
    </row>
    <row r="160" spans="2:37" x14ac:dyDescent="0.3">
      <c r="B160" s="255">
        <v>41852</v>
      </c>
      <c r="C160" s="285"/>
      <c r="D160" s="285"/>
      <c r="E160" s="285"/>
      <c r="F160" s="286">
        <v>400933</v>
      </c>
      <c r="G160" s="286">
        <v>56602.934727880995</v>
      </c>
      <c r="H160" s="286">
        <v>34752.019268999997</v>
      </c>
      <c r="I160" s="286">
        <v>618705</v>
      </c>
      <c r="J160" s="286">
        <v>53681.406515441391</v>
      </c>
      <c r="K160" s="286">
        <v>32958.313603000002</v>
      </c>
      <c r="L160" s="286">
        <v>181876</v>
      </c>
      <c r="M160" s="286">
        <v>25853.993031618891</v>
      </c>
      <c r="N160" s="286">
        <v>15873.354771</v>
      </c>
      <c r="O160" s="286">
        <v>62080</v>
      </c>
      <c r="P160" s="286">
        <v>8423.7015758849684</v>
      </c>
      <c r="Q160" s="286">
        <v>5171.8279430000002</v>
      </c>
      <c r="R160" s="289">
        <v>1263594</v>
      </c>
      <c r="S160" s="291">
        <v>144562.03585082624</v>
      </c>
      <c r="T160" s="289">
        <v>88755.515585999994</v>
      </c>
      <c r="U160" s="283"/>
      <c r="V160" s="282"/>
      <c r="W160" s="282"/>
      <c r="X160" s="283"/>
      <c r="Y160" s="282"/>
      <c r="Z160" s="283"/>
      <c r="AA160" s="282"/>
      <c r="AB160" s="282"/>
      <c r="AC160" s="283"/>
      <c r="AD160" s="282"/>
      <c r="AE160" s="283"/>
      <c r="AF160" s="282"/>
      <c r="AG160" s="282"/>
      <c r="AH160" s="283"/>
      <c r="AI160" s="282"/>
      <c r="AJ160" s="283"/>
      <c r="AK160" s="282"/>
    </row>
    <row r="161" spans="2:37" x14ac:dyDescent="0.3">
      <c r="B161" s="255">
        <v>41883</v>
      </c>
      <c r="C161" s="285"/>
      <c r="D161" s="285"/>
      <c r="E161" s="285"/>
      <c r="F161" s="286">
        <v>400274</v>
      </c>
      <c r="G161" s="286">
        <v>56161.377381373997</v>
      </c>
      <c r="H161" s="286">
        <v>34769.477424999997</v>
      </c>
      <c r="I161" s="286">
        <v>622608</v>
      </c>
      <c r="J161" s="286">
        <v>53897.148109233742</v>
      </c>
      <c r="K161" s="286">
        <v>33367.694345000004</v>
      </c>
      <c r="L161" s="286">
        <v>182362</v>
      </c>
      <c r="M161" s="286">
        <v>25777.673852201686</v>
      </c>
      <c r="N161" s="286">
        <v>15958.943509999999</v>
      </c>
      <c r="O161" s="286">
        <v>62265</v>
      </c>
      <c r="P161" s="286">
        <v>8281.2447505497912</v>
      </c>
      <c r="Q161" s="286">
        <v>5126.9140079999997</v>
      </c>
      <c r="R161" s="289">
        <v>1267509</v>
      </c>
      <c r="S161" s="291">
        <v>144117.44409335923</v>
      </c>
      <c r="T161" s="289">
        <v>89223.029287999991</v>
      </c>
      <c r="U161" s="283"/>
      <c r="V161" s="282"/>
      <c r="W161" s="282"/>
      <c r="X161" s="283"/>
      <c r="Y161" s="282"/>
      <c r="Z161" s="283"/>
      <c r="AA161" s="282"/>
      <c r="AB161" s="282"/>
      <c r="AC161" s="283"/>
      <c r="AD161" s="282"/>
      <c r="AE161" s="283"/>
      <c r="AF161" s="282"/>
      <c r="AG161" s="282"/>
      <c r="AH161" s="283"/>
      <c r="AI161" s="282"/>
      <c r="AJ161" s="283"/>
      <c r="AK161" s="282"/>
    </row>
    <row r="162" spans="2:37" x14ac:dyDescent="0.3">
      <c r="B162" s="255">
        <v>41913</v>
      </c>
      <c r="C162" s="285"/>
      <c r="D162" s="285"/>
      <c r="E162" s="285"/>
      <c r="F162" s="286">
        <v>400436</v>
      </c>
      <c r="G162" s="286">
        <v>55536.624499754435</v>
      </c>
      <c r="H162" s="286">
        <v>34740.593515</v>
      </c>
      <c r="I162" s="286">
        <v>627020</v>
      </c>
      <c r="J162" s="286">
        <v>53684.393128562042</v>
      </c>
      <c r="K162" s="286">
        <v>33581.941585</v>
      </c>
      <c r="L162" s="286">
        <v>181608</v>
      </c>
      <c r="M162" s="286">
        <v>25446.156027205736</v>
      </c>
      <c r="N162" s="286">
        <v>15917.686229999999</v>
      </c>
      <c r="O162" s="286">
        <v>62065</v>
      </c>
      <c r="P162" s="286">
        <v>8243.4537946060354</v>
      </c>
      <c r="Q162" s="286">
        <v>5156.6417659999997</v>
      </c>
      <c r="R162" s="289">
        <v>1271129</v>
      </c>
      <c r="S162" s="291">
        <v>142910.62745012823</v>
      </c>
      <c r="T162" s="289">
        <v>89396.863096000001</v>
      </c>
      <c r="U162" s="283"/>
      <c r="V162" s="282"/>
      <c r="W162" s="282"/>
      <c r="X162" s="283"/>
      <c r="Y162" s="282"/>
      <c r="Z162" s="283"/>
      <c r="AA162" s="282"/>
      <c r="AB162" s="282"/>
      <c r="AC162" s="283"/>
      <c r="AD162" s="282"/>
      <c r="AE162" s="283"/>
      <c r="AF162" s="282"/>
      <c r="AG162" s="282"/>
      <c r="AH162" s="283"/>
      <c r="AI162" s="282"/>
      <c r="AJ162" s="283"/>
      <c r="AK162" s="282"/>
    </row>
    <row r="163" spans="2:37" x14ac:dyDescent="0.3">
      <c r="B163" s="255">
        <v>41944</v>
      </c>
      <c r="C163" s="285"/>
      <c r="D163" s="285"/>
      <c r="E163" s="285"/>
      <c r="F163" s="286">
        <v>400577</v>
      </c>
      <c r="G163" s="286">
        <v>55646.126509196496</v>
      </c>
      <c r="H163" s="286">
        <v>34817.718363</v>
      </c>
      <c r="I163" s="286">
        <v>630203</v>
      </c>
      <c r="J163" s="286">
        <v>53855.823755960795</v>
      </c>
      <c r="K163" s="286">
        <v>33697.527956999998</v>
      </c>
      <c r="L163" s="286">
        <v>181221</v>
      </c>
      <c r="M163" s="286">
        <v>25436.492071601537</v>
      </c>
      <c r="N163" s="286">
        <v>15915.584294</v>
      </c>
      <c r="O163" s="286">
        <v>62429</v>
      </c>
      <c r="P163" s="286">
        <v>8302.9531777200973</v>
      </c>
      <c r="Q163" s="286">
        <v>5195.1484039999996</v>
      </c>
      <c r="R163" s="289">
        <v>1274430</v>
      </c>
      <c r="S163" s="291">
        <v>143241.39551447894</v>
      </c>
      <c r="T163" s="289">
        <v>89625.979018000013</v>
      </c>
      <c r="U163" s="283"/>
      <c r="V163" s="282"/>
      <c r="W163" s="282"/>
      <c r="X163" s="283"/>
      <c r="Y163" s="282"/>
      <c r="Z163" s="283"/>
      <c r="AA163" s="282"/>
      <c r="AB163" s="282"/>
      <c r="AC163" s="283"/>
      <c r="AD163" s="282"/>
      <c r="AE163" s="283"/>
      <c r="AF163" s="282"/>
      <c r="AG163" s="282"/>
      <c r="AH163" s="283"/>
      <c r="AI163" s="282"/>
      <c r="AJ163" s="283"/>
      <c r="AK163" s="282"/>
    </row>
    <row r="164" spans="2:37" x14ac:dyDescent="0.3">
      <c r="B164" s="255">
        <v>41974</v>
      </c>
      <c r="C164" s="285"/>
      <c r="D164" s="285"/>
      <c r="E164" s="285"/>
      <c r="F164" s="286">
        <v>401656</v>
      </c>
      <c r="G164" s="286">
        <v>56077.312987439924</v>
      </c>
      <c r="H164" s="286">
        <v>34942.479743000004</v>
      </c>
      <c r="I164" s="286">
        <v>635745</v>
      </c>
      <c r="J164" s="286">
        <v>55020.283313452557</v>
      </c>
      <c r="K164" s="286">
        <v>34283.831245000001</v>
      </c>
      <c r="L164" s="286">
        <v>181546</v>
      </c>
      <c r="M164" s="286">
        <v>25419.51434291574</v>
      </c>
      <c r="N164" s="286">
        <v>15839.219422</v>
      </c>
      <c r="O164" s="286">
        <v>62681</v>
      </c>
      <c r="P164" s="286">
        <v>8303.1889757523313</v>
      </c>
      <c r="Q164" s="286">
        <v>5173.8215890000001</v>
      </c>
      <c r="R164" s="289">
        <v>1281628</v>
      </c>
      <c r="S164" s="291">
        <v>144820.29961956054</v>
      </c>
      <c r="T164" s="289">
        <v>90239.351999000006</v>
      </c>
      <c r="U164" s="283"/>
      <c r="V164" s="282"/>
      <c r="W164" s="282"/>
      <c r="X164" s="283"/>
      <c r="Y164" s="282"/>
      <c r="Z164" s="283"/>
      <c r="AA164" s="282"/>
      <c r="AB164" s="282"/>
      <c r="AC164" s="283"/>
      <c r="AD164" s="282"/>
      <c r="AE164" s="283"/>
      <c r="AF164" s="282"/>
      <c r="AG164" s="282"/>
      <c r="AH164" s="283"/>
      <c r="AI164" s="282"/>
      <c r="AJ164" s="283"/>
      <c r="AK164" s="282"/>
    </row>
    <row r="165" spans="2:37" x14ac:dyDescent="0.3">
      <c r="B165" s="255">
        <v>42005</v>
      </c>
      <c r="C165" s="285"/>
      <c r="D165" s="285"/>
      <c r="E165" s="285"/>
      <c r="F165" s="286">
        <v>398501</v>
      </c>
      <c r="G165" s="286">
        <v>55553.197797047644</v>
      </c>
      <c r="H165" s="286">
        <v>34642.699800000002</v>
      </c>
      <c r="I165" s="286">
        <v>643828</v>
      </c>
      <c r="J165" s="286">
        <v>55599.25165919376</v>
      </c>
      <c r="K165" s="286">
        <v>34671.418761000001</v>
      </c>
      <c r="L165" s="286">
        <v>180092</v>
      </c>
      <c r="M165" s="286">
        <v>25301.440812532215</v>
      </c>
      <c r="N165" s="286">
        <v>15777.853541</v>
      </c>
      <c r="O165" s="286">
        <v>63672</v>
      </c>
      <c r="P165" s="286">
        <v>8460.2723100756011</v>
      </c>
      <c r="Q165" s="286">
        <v>5275.7840319999996</v>
      </c>
      <c r="R165" s="289">
        <v>1286093</v>
      </c>
      <c r="S165" s="291">
        <v>144914.16257884924</v>
      </c>
      <c r="T165" s="289">
        <v>90367.75613400001</v>
      </c>
      <c r="U165" s="283"/>
      <c r="V165" s="282"/>
      <c r="W165" s="282"/>
      <c r="X165" s="283"/>
      <c r="Y165" s="282"/>
      <c r="Z165" s="283"/>
      <c r="AA165" s="282"/>
      <c r="AB165" s="282"/>
      <c r="AC165" s="283"/>
      <c r="AD165" s="282"/>
      <c r="AE165" s="283"/>
      <c r="AF165" s="282"/>
      <c r="AG165" s="282"/>
      <c r="AH165" s="283"/>
      <c r="AI165" s="282"/>
      <c r="AJ165" s="283"/>
      <c r="AK165" s="282"/>
    </row>
    <row r="166" spans="2:37" x14ac:dyDescent="0.3">
      <c r="B166" s="255">
        <v>42036</v>
      </c>
      <c r="C166" s="285"/>
      <c r="D166" s="285"/>
      <c r="E166" s="285"/>
      <c r="F166" s="286">
        <v>398712</v>
      </c>
      <c r="G166" s="286">
        <v>55237.873742391785</v>
      </c>
      <c r="H166" s="286">
        <v>34567.232513000003</v>
      </c>
      <c r="I166" s="286">
        <v>646800</v>
      </c>
      <c r="J166" s="286">
        <v>54249.61692686435</v>
      </c>
      <c r="K166" s="286">
        <v>33948.792649000003</v>
      </c>
      <c r="L166" s="286">
        <v>179970</v>
      </c>
      <c r="M166" s="286">
        <v>25090.318759272501</v>
      </c>
      <c r="N166" s="286">
        <v>15701.23583</v>
      </c>
      <c r="O166" s="286">
        <v>63696</v>
      </c>
      <c r="P166" s="286">
        <v>8399.7716109815919</v>
      </c>
      <c r="Q166" s="286">
        <v>5256.481444</v>
      </c>
      <c r="R166" s="289">
        <v>1289178</v>
      </c>
      <c r="S166" s="291">
        <v>142977.58103951023</v>
      </c>
      <c r="T166" s="289">
        <v>89473.742436000015</v>
      </c>
      <c r="U166" s="283"/>
      <c r="V166" s="282"/>
      <c r="W166" s="282"/>
      <c r="X166" s="283"/>
      <c r="Y166" s="282"/>
      <c r="Z166" s="283"/>
      <c r="AA166" s="282"/>
      <c r="AB166" s="282"/>
      <c r="AC166" s="283"/>
      <c r="AD166" s="282"/>
      <c r="AE166" s="283"/>
      <c r="AF166" s="282"/>
      <c r="AG166" s="282"/>
      <c r="AH166" s="283"/>
      <c r="AI166" s="282"/>
      <c r="AJ166" s="283"/>
      <c r="AK166" s="282"/>
    </row>
    <row r="167" spans="2:37" x14ac:dyDescent="0.3">
      <c r="B167" s="255">
        <v>42064</v>
      </c>
      <c r="C167" s="285"/>
      <c r="D167" s="285"/>
      <c r="E167" s="285"/>
      <c r="F167" s="286">
        <v>398938</v>
      </c>
      <c r="G167" s="286">
        <v>54951.972663779612</v>
      </c>
      <c r="H167" s="286">
        <v>34604.552239999997</v>
      </c>
      <c r="I167" s="286">
        <v>650698</v>
      </c>
      <c r="J167" s="286">
        <v>54379.751554584531</v>
      </c>
      <c r="K167" s="286">
        <v>34244.211122000001</v>
      </c>
      <c r="L167" s="286">
        <v>180298</v>
      </c>
      <c r="M167" s="286">
        <v>25002.537903718661</v>
      </c>
      <c r="N167" s="286">
        <v>15744.687352999999</v>
      </c>
      <c r="O167" s="286">
        <v>63863</v>
      </c>
      <c r="P167" s="286">
        <v>8398.7410462072021</v>
      </c>
      <c r="Q167" s="286">
        <v>5288.8851699999996</v>
      </c>
      <c r="R167" s="289">
        <v>1293797</v>
      </c>
      <c r="S167" s="291">
        <v>142733.00316828999</v>
      </c>
      <c r="T167" s="289">
        <v>89882.335884999993</v>
      </c>
      <c r="U167" s="283"/>
      <c r="V167" s="282"/>
      <c r="W167" s="282"/>
      <c r="X167" s="283"/>
      <c r="Y167" s="282"/>
      <c r="Z167" s="283"/>
      <c r="AA167" s="282"/>
      <c r="AB167" s="282"/>
      <c r="AC167" s="283"/>
      <c r="AD167" s="282"/>
      <c r="AE167" s="283"/>
      <c r="AF167" s="282"/>
      <c r="AG167" s="282"/>
      <c r="AH167" s="283"/>
      <c r="AI167" s="282"/>
      <c r="AJ167" s="283"/>
      <c r="AK167" s="282"/>
    </row>
    <row r="168" spans="2:37" x14ac:dyDescent="0.3">
      <c r="B168" s="255">
        <v>42095</v>
      </c>
      <c r="C168" s="285"/>
      <c r="D168" s="285"/>
      <c r="E168" s="285"/>
      <c r="F168" s="286">
        <v>399217</v>
      </c>
      <c r="G168" s="286">
        <v>54577.59197953454</v>
      </c>
      <c r="H168" s="286">
        <v>34566.362949000002</v>
      </c>
      <c r="I168" s="286">
        <v>654785</v>
      </c>
      <c r="J168" s="286">
        <v>54478.285763678752</v>
      </c>
      <c r="K168" s="286">
        <v>34503.468003000002</v>
      </c>
      <c r="L168" s="286">
        <v>180102</v>
      </c>
      <c r="M168" s="286">
        <v>24963.514421334938</v>
      </c>
      <c r="N168" s="286">
        <v>15810.479515000001</v>
      </c>
      <c r="O168" s="286">
        <v>64295</v>
      </c>
      <c r="P168" s="286">
        <v>8324.1453902648718</v>
      </c>
      <c r="Q168" s="286">
        <v>5272.0433489999996</v>
      </c>
      <c r="R168" s="289">
        <v>1298399</v>
      </c>
      <c r="S168" s="291">
        <v>142343.53755481308</v>
      </c>
      <c r="T168" s="289">
        <v>90152.353816000003</v>
      </c>
      <c r="U168" s="283"/>
      <c r="V168" s="282"/>
      <c r="W168" s="282"/>
      <c r="X168" s="283"/>
      <c r="Y168" s="282"/>
      <c r="Z168" s="283"/>
      <c r="AA168" s="282"/>
      <c r="AB168" s="282"/>
      <c r="AC168" s="283"/>
      <c r="AD168" s="282"/>
      <c r="AE168" s="283"/>
      <c r="AF168" s="282"/>
      <c r="AG168" s="282"/>
      <c r="AH168" s="283"/>
      <c r="AI168" s="282"/>
      <c r="AJ168" s="283"/>
      <c r="AK168" s="282"/>
    </row>
    <row r="169" spans="2:37" x14ac:dyDescent="0.3">
      <c r="B169" s="255">
        <v>42125</v>
      </c>
      <c r="C169" s="285"/>
      <c r="D169" s="285"/>
      <c r="E169" s="285"/>
      <c r="F169" s="286">
        <v>399583</v>
      </c>
      <c r="G169" s="286">
        <v>54586.709543372504</v>
      </c>
      <c r="H169" s="286">
        <v>34633.217473999997</v>
      </c>
      <c r="I169" s="286">
        <v>657398</v>
      </c>
      <c r="J169" s="286">
        <v>54531.873842693407</v>
      </c>
      <c r="K169" s="286">
        <v>34598.426281</v>
      </c>
      <c r="L169" s="286">
        <v>179949</v>
      </c>
      <c r="M169" s="286">
        <v>24953.166054428046</v>
      </c>
      <c r="N169" s="286">
        <v>15831.846869999999</v>
      </c>
      <c r="O169" s="286">
        <v>64440</v>
      </c>
      <c r="P169" s="286">
        <v>8319.305328549799</v>
      </c>
      <c r="Q169" s="286">
        <v>5278.2868410000001</v>
      </c>
      <c r="R169" s="289">
        <v>1301370</v>
      </c>
      <c r="S169" s="291">
        <v>142391.05476904372</v>
      </c>
      <c r="T169" s="289">
        <v>90341.777465999985</v>
      </c>
      <c r="U169" s="283"/>
      <c r="V169" s="282"/>
      <c r="W169" s="282"/>
      <c r="X169" s="283"/>
      <c r="Y169" s="282"/>
      <c r="Z169" s="283"/>
      <c r="AA169" s="282"/>
      <c r="AB169" s="282"/>
      <c r="AC169" s="283"/>
      <c r="AD169" s="282"/>
      <c r="AE169" s="283"/>
      <c r="AF169" s="282"/>
      <c r="AG169" s="282"/>
      <c r="AH169" s="283"/>
      <c r="AI169" s="282"/>
      <c r="AJ169" s="283"/>
      <c r="AK169" s="282"/>
    </row>
    <row r="170" spans="2:37" x14ac:dyDescent="0.3">
      <c r="B170" s="255">
        <v>42156</v>
      </c>
      <c r="C170" s="285"/>
      <c r="D170" s="285"/>
      <c r="E170" s="285"/>
      <c r="F170" s="286">
        <v>399338</v>
      </c>
      <c r="G170" s="286">
        <v>54249.415895136714</v>
      </c>
      <c r="H170" s="286">
        <v>34585.973231000004</v>
      </c>
      <c r="I170" s="286">
        <v>661536</v>
      </c>
      <c r="J170" s="286">
        <v>54790.176651194699</v>
      </c>
      <c r="K170" s="286">
        <v>34930.727855999998</v>
      </c>
      <c r="L170" s="286">
        <v>179401</v>
      </c>
      <c r="M170" s="286">
        <v>24784.602951942445</v>
      </c>
      <c r="N170" s="286">
        <v>15801.084677000001</v>
      </c>
      <c r="O170" s="286">
        <v>65126</v>
      </c>
      <c r="P170" s="286">
        <v>8375.9142961475391</v>
      </c>
      <c r="Q170" s="286">
        <v>5339.9496170000002</v>
      </c>
      <c r="R170" s="289">
        <v>1305401</v>
      </c>
      <c r="S170" s="291">
        <v>142200.10979442138</v>
      </c>
      <c r="T170" s="289">
        <v>90657.735381000006</v>
      </c>
      <c r="U170" s="283"/>
      <c r="V170" s="282"/>
      <c r="W170" s="282"/>
      <c r="X170" s="283"/>
      <c r="Y170" s="282"/>
      <c r="Z170" s="283"/>
      <c r="AA170" s="282"/>
      <c r="AB170" s="282"/>
      <c r="AC170" s="283"/>
      <c r="AD170" s="282"/>
      <c r="AE170" s="283"/>
      <c r="AF170" s="282"/>
      <c r="AG170" s="282"/>
      <c r="AH170" s="283"/>
      <c r="AI170" s="282"/>
      <c r="AJ170" s="283"/>
      <c r="AK170" s="282"/>
    </row>
    <row r="171" spans="2:37" x14ac:dyDescent="0.3">
      <c r="B171" s="255">
        <v>42186</v>
      </c>
      <c r="C171" s="285"/>
      <c r="D171" s="285"/>
      <c r="E171" s="285"/>
      <c r="F171" s="286">
        <v>399884</v>
      </c>
      <c r="G171" s="286">
        <v>56425.235125820873</v>
      </c>
      <c r="H171" s="286">
        <v>36125.219816999997</v>
      </c>
      <c r="I171" s="286">
        <v>668244</v>
      </c>
      <c r="J171" s="286">
        <v>59271.454248471557</v>
      </c>
      <c r="K171" s="286">
        <v>37947.459303000003</v>
      </c>
      <c r="L171" s="286">
        <v>179707</v>
      </c>
      <c r="M171" s="286">
        <v>26052.74398657561</v>
      </c>
      <c r="N171" s="286">
        <v>16679.790545</v>
      </c>
      <c r="O171" s="286">
        <v>65480</v>
      </c>
      <c r="P171" s="286">
        <v>8817.3298246326394</v>
      </c>
      <c r="Q171" s="286">
        <v>5645.1333770000001</v>
      </c>
      <c r="R171" s="289">
        <v>1313315</v>
      </c>
      <c r="S171" s="291">
        <v>150566.76318550069</v>
      </c>
      <c r="T171" s="289">
        <v>96397.603042000002</v>
      </c>
      <c r="U171" s="283"/>
      <c r="V171" s="282"/>
      <c r="W171" s="282"/>
      <c r="X171" s="283"/>
      <c r="Y171" s="282"/>
      <c r="Z171" s="283"/>
      <c r="AA171" s="282"/>
      <c r="AB171" s="282"/>
      <c r="AC171" s="283"/>
      <c r="AD171" s="282"/>
      <c r="AE171" s="283"/>
      <c r="AF171" s="282"/>
      <c r="AG171" s="282"/>
      <c r="AH171" s="283"/>
      <c r="AI171" s="282"/>
      <c r="AJ171" s="283"/>
      <c r="AK171" s="282"/>
    </row>
    <row r="172" spans="2:37" x14ac:dyDescent="0.3">
      <c r="B172" s="255">
        <v>42217</v>
      </c>
      <c r="C172" s="285"/>
      <c r="D172" s="285"/>
      <c r="E172" s="285"/>
      <c r="F172" s="286">
        <v>399355</v>
      </c>
      <c r="G172" s="286">
        <v>55830.277112512405</v>
      </c>
      <c r="H172" s="286">
        <v>35985.813306999997</v>
      </c>
      <c r="I172" s="286">
        <v>670971</v>
      </c>
      <c r="J172" s="286">
        <v>58675.437657178169</v>
      </c>
      <c r="K172" s="286">
        <v>37819.682337999999</v>
      </c>
      <c r="L172" s="286">
        <v>179457</v>
      </c>
      <c r="M172" s="286">
        <v>25675.532528827462</v>
      </c>
      <c r="N172" s="286">
        <v>16549.352213999999</v>
      </c>
      <c r="O172" s="286">
        <v>65613</v>
      </c>
      <c r="P172" s="286">
        <v>8662.3060739064022</v>
      </c>
      <c r="Q172" s="286">
        <v>5583.3527130000002</v>
      </c>
      <c r="R172" s="289">
        <v>1315396</v>
      </c>
      <c r="S172" s="291">
        <v>148843.55337242442</v>
      </c>
      <c r="T172" s="289">
        <v>95938.200571999987</v>
      </c>
      <c r="U172" s="283"/>
      <c r="V172" s="282"/>
      <c r="W172" s="282"/>
      <c r="X172" s="283"/>
      <c r="Y172" s="282"/>
      <c r="Z172" s="283"/>
      <c r="AA172" s="282"/>
      <c r="AB172" s="282"/>
      <c r="AC172" s="283"/>
      <c r="AD172" s="282"/>
      <c r="AE172" s="283"/>
      <c r="AF172" s="282"/>
      <c r="AG172" s="282"/>
      <c r="AH172" s="283"/>
      <c r="AI172" s="282"/>
      <c r="AJ172" s="283"/>
      <c r="AK172" s="282"/>
    </row>
    <row r="173" spans="2:37" x14ac:dyDescent="0.3">
      <c r="B173" s="255">
        <v>42248</v>
      </c>
      <c r="C173" s="285"/>
      <c r="D173" s="285"/>
      <c r="E173" s="285"/>
      <c r="F173" s="286">
        <v>399289</v>
      </c>
      <c r="G173" s="286">
        <v>55788.578898479827</v>
      </c>
      <c r="H173" s="286">
        <v>36142.935525000001</v>
      </c>
      <c r="I173" s="286">
        <v>674715</v>
      </c>
      <c r="J173" s="286">
        <v>59199.683432676095</v>
      </c>
      <c r="K173" s="286">
        <v>38352.838227</v>
      </c>
      <c r="L173" s="286">
        <v>179362</v>
      </c>
      <c r="M173" s="286">
        <v>25715.714929891456</v>
      </c>
      <c r="N173" s="286">
        <v>16660.066362000001</v>
      </c>
      <c r="O173" s="286">
        <v>65532</v>
      </c>
      <c r="P173" s="286">
        <v>8663.8868407150039</v>
      </c>
      <c r="Q173" s="286">
        <v>5612.9464070000004</v>
      </c>
      <c r="R173" s="289">
        <v>1318898</v>
      </c>
      <c r="S173" s="291">
        <v>149367.86410176239</v>
      </c>
      <c r="T173" s="289">
        <v>96768.786521000002</v>
      </c>
      <c r="U173" s="283"/>
      <c r="V173" s="282"/>
      <c r="W173" s="282"/>
      <c r="X173" s="283"/>
      <c r="Y173" s="282"/>
      <c r="Z173" s="283"/>
      <c r="AA173" s="282"/>
      <c r="AB173" s="282"/>
      <c r="AC173" s="283"/>
      <c r="AD173" s="282"/>
      <c r="AE173" s="283"/>
      <c r="AF173" s="282"/>
      <c r="AG173" s="282"/>
      <c r="AH173" s="283"/>
      <c r="AI173" s="282"/>
      <c r="AJ173" s="283"/>
      <c r="AK173" s="282"/>
    </row>
    <row r="174" spans="2:37" x14ac:dyDescent="0.3">
      <c r="B174" s="255">
        <v>42278</v>
      </c>
      <c r="C174" s="285"/>
      <c r="D174" s="285"/>
      <c r="E174" s="285"/>
      <c r="F174" s="286">
        <v>399179</v>
      </c>
      <c r="G174" s="286">
        <v>55540.216834526662</v>
      </c>
      <c r="H174" s="286">
        <v>36128.802528</v>
      </c>
      <c r="I174" s="286">
        <v>679171</v>
      </c>
      <c r="J174" s="286">
        <v>59487.502745061742</v>
      </c>
      <c r="K174" s="286">
        <v>38696.504300000001</v>
      </c>
      <c r="L174" s="286">
        <v>179490</v>
      </c>
      <c r="M174" s="286">
        <v>25605.139940334484</v>
      </c>
      <c r="N174" s="286">
        <v>16656.093499999999</v>
      </c>
      <c r="O174" s="286">
        <v>65357</v>
      </c>
      <c r="P174" s="286">
        <v>8589.7031804130875</v>
      </c>
      <c r="Q174" s="286">
        <v>5587.5851350000003</v>
      </c>
      <c r="R174" s="289">
        <v>1323197</v>
      </c>
      <c r="S174" s="291">
        <v>149222.56270033596</v>
      </c>
      <c r="T174" s="289">
        <v>97068.985463000005</v>
      </c>
      <c r="U174" s="283"/>
      <c r="V174" s="282"/>
      <c r="W174" s="282"/>
      <c r="X174" s="283"/>
      <c r="Y174" s="282"/>
      <c r="Z174" s="283"/>
      <c r="AA174" s="282"/>
      <c r="AB174" s="282"/>
      <c r="AC174" s="283"/>
      <c r="AD174" s="282"/>
      <c r="AE174" s="283"/>
      <c r="AF174" s="282"/>
      <c r="AG174" s="282"/>
      <c r="AH174" s="283"/>
      <c r="AI174" s="282"/>
      <c r="AJ174" s="283"/>
      <c r="AK174" s="282"/>
    </row>
    <row r="175" spans="2:37" x14ac:dyDescent="0.3">
      <c r="B175" s="255">
        <v>42309</v>
      </c>
      <c r="C175" s="285"/>
      <c r="D175" s="285"/>
      <c r="E175" s="285"/>
      <c r="F175" s="286">
        <v>399281</v>
      </c>
      <c r="G175" s="286">
        <v>55541.655425758712</v>
      </c>
      <c r="H175" s="286">
        <v>36120.436371000003</v>
      </c>
      <c r="I175" s="286">
        <v>681546</v>
      </c>
      <c r="J175" s="286">
        <v>59633.751672253529</v>
      </c>
      <c r="K175" s="286">
        <v>38781.651651</v>
      </c>
      <c r="L175" s="286">
        <v>179523</v>
      </c>
      <c r="M175" s="286">
        <v>25548.644654605385</v>
      </c>
      <c r="N175" s="286">
        <v>16615.064612999999</v>
      </c>
      <c r="O175" s="286">
        <v>65275</v>
      </c>
      <c r="P175" s="286">
        <v>8586.8985036276808</v>
      </c>
      <c r="Q175" s="286">
        <v>5584.3225890000003</v>
      </c>
      <c r="R175" s="289">
        <v>1325625</v>
      </c>
      <c r="S175" s="291">
        <v>149310.95025624533</v>
      </c>
      <c r="T175" s="289">
        <v>97101.475224000009</v>
      </c>
      <c r="U175" s="283"/>
      <c r="V175" s="282"/>
      <c r="W175" s="282"/>
      <c r="X175" s="283"/>
      <c r="Y175" s="282"/>
      <c r="Z175" s="283"/>
      <c r="AA175" s="282"/>
      <c r="AB175" s="282"/>
      <c r="AC175" s="283"/>
      <c r="AD175" s="282"/>
      <c r="AE175" s="283"/>
      <c r="AF175" s="282"/>
      <c r="AG175" s="282"/>
      <c r="AH175" s="283"/>
      <c r="AI175" s="282"/>
      <c r="AJ175" s="283"/>
      <c r="AK175" s="282"/>
    </row>
    <row r="176" spans="2:37" x14ac:dyDescent="0.3">
      <c r="B176" s="255">
        <v>42339</v>
      </c>
      <c r="C176" s="285"/>
      <c r="D176" s="285"/>
      <c r="E176" s="285"/>
      <c r="F176" s="286">
        <v>399514</v>
      </c>
      <c r="G176" s="286">
        <v>55557.236905423204</v>
      </c>
      <c r="H176" s="286">
        <v>36134.185235999998</v>
      </c>
      <c r="I176" s="286">
        <v>686489</v>
      </c>
      <c r="J176" s="286">
        <v>60167.246214041814</v>
      </c>
      <c r="K176" s="286">
        <v>39132.515239</v>
      </c>
      <c r="L176" s="286">
        <v>179778</v>
      </c>
      <c r="M176" s="286">
        <v>25593.213541178153</v>
      </c>
      <c r="N176" s="286">
        <v>16645.714768999998</v>
      </c>
      <c r="O176" s="286">
        <v>65127</v>
      </c>
      <c r="P176" s="286">
        <v>8546.0873099226719</v>
      </c>
      <c r="Q176" s="286">
        <v>5558.3380150000003</v>
      </c>
      <c r="R176" s="289">
        <v>1330908</v>
      </c>
      <c r="S176" s="291">
        <v>149863.78397056586</v>
      </c>
      <c r="T176" s="289">
        <v>97470.75325899999</v>
      </c>
      <c r="U176" s="283"/>
      <c r="V176" s="282"/>
      <c r="W176" s="282"/>
      <c r="X176" s="283"/>
      <c r="Y176" s="282"/>
      <c r="Z176" s="283"/>
      <c r="AA176" s="282"/>
      <c r="AB176" s="282"/>
      <c r="AC176" s="283"/>
      <c r="AD176" s="282"/>
      <c r="AE176" s="283"/>
      <c r="AF176" s="282"/>
      <c r="AG176" s="282"/>
      <c r="AH176" s="283"/>
      <c r="AI176" s="282"/>
      <c r="AJ176" s="283"/>
      <c r="AK176" s="282"/>
    </row>
    <row r="177" spans="2:37" x14ac:dyDescent="0.3">
      <c r="B177" s="255">
        <v>42370</v>
      </c>
      <c r="C177" s="285"/>
      <c r="D177" s="285"/>
      <c r="E177" s="285"/>
      <c r="F177" s="286">
        <v>399298</v>
      </c>
      <c r="G177" s="286">
        <v>55249.78311817818</v>
      </c>
      <c r="H177" s="286">
        <v>36103.351443</v>
      </c>
      <c r="I177" s="286">
        <v>689781</v>
      </c>
      <c r="J177" s="286">
        <v>60199.674711775784</v>
      </c>
      <c r="K177" s="286">
        <v>39337.892208999998</v>
      </c>
      <c r="L177" s="286">
        <v>179950</v>
      </c>
      <c r="M177" s="286">
        <v>25510.410842921578</v>
      </c>
      <c r="N177" s="286">
        <v>16669.953729000001</v>
      </c>
      <c r="O177" s="286">
        <v>65270</v>
      </c>
      <c r="P177" s="286">
        <v>8561.0431103105511</v>
      </c>
      <c r="Q177" s="286">
        <v>5594.2726050000001</v>
      </c>
      <c r="R177" s="289">
        <v>1334299</v>
      </c>
      <c r="S177" s="291">
        <v>149520.91178318608</v>
      </c>
      <c r="T177" s="289">
        <v>97705.469986000011</v>
      </c>
      <c r="U177" s="283"/>
      <c r="V177" s="282"/>
      <c r="W177" s="282"/>
      <c r="X177" s="283"/>
      <c r="Y177" s="282"/>
      <c r="Z177" s="283"/>
      <c r="AA177" s="282"/>
      <c r="AB177" s="282"/>
      <c r="AC177" s="283"/>
      <c r="AD177" s="282"/>
      <c r="AE177" s="283"/>
      <c r="AF177" s="282"/>
      <c r="AG177" s="282"/>
      <c r="AH177" s="283"/>
      <c r="AI177" s="282"/>
      <c r="AJ177" s="283"/>
      <c r="AK177" s="282"/>
    </row>
    <row r="178" spans="2:37" x14ac:dyDescent="0.3">
      <c r="B178" s="255">
        <v>42401</v>
      </c>
      <c r="C178" s="285"/>
      <c r="D178" s="285"/>
      <c r="E178" s="285"/>
      <c r="F178" s="286">
        <v>399535</v>
      </c>
      <c r="G178" s="286">
        <v>55221.386627340231</v>
      </c>
      <c r="H178" s="286">
        <v>36185.100532999997</v>
      </c>
      <c r="I178" s="286">
        <v>693110</v>
      </c>
      <c r="J178" s="286">
        <v>59582.721591427704</v>
      </c>
      <c r="K178" s="286">
        <v>39042.966910000003</v>
      </c>
      <c r="L178" s="286">
        <v>180257</v>
      </c>
      <c r="M178" s="286">
        <v>25531.790357162317</v>
      </c>
      <c r="N178" s="286">
        <v>16730.300654999999</v>
      </c>
      <c r="O178" s="286">
        <v>65203</v>
      </c>
      <c r="P178" s="286">
        <v>8498.0320452763372</v>
      </c>
      <c r="Q178" s="286">
        <v>5568.5335459999997</v>
      </c>
      <c r="R178" s="289">
        <v>1338105</v>
      </c>
      <c r="S178" s="291">
        <v>148833.93062120661</v>
      </c>
      <c r="T178" s="289">
        <v>97526.901644000012</v>
      </c>
      <c r="U178" s="283"/>
      <c r="V178" s="282"/>
      <c r="W178" s="282"/>
      <c r="X178" s="283"/>
      <c r="Y178" s="282"/>
      <c r="Z178" s="283"/>
      <c r="AA178" s="282"/>
      <c r="AB178" s="282"/>
      <c r="AC178" s="283"/>
      <c r="AD178" s="282"/>
      <c r="AE178" s="283"/>
      <c r="AF178" s="282"/>
      <c r="AG178" s="282"/>
      <c r="AH178" s="283"/>
      <c r="AI178" s="282"/>
      <c r="AJ178" s="283"/>
      <c r="AK178" s="282"/>
    </row>
    <row r="179" spans="2:37" x14ac:dyDescent="0.3">
      <c r="B179" s="255">
        <v>42430</v>
      </c>
      <c r="C179" s="285"/>
      <c r="D179" s="285"/>
      <c r="E179" s="285"/>
      <c r="F179" s="286">
        <v>398717</v>
      </c>
      <c r="G179" s="286">
        <v>54643.724618189546</v>
      </c>
      <c r="H179" s="286">
        <v>35942.409026000001</v>
      </c>
      <c r="I179" s="286">
        <v>694882</v>
      </c>
      <c r="J179" s="286">
        <v>59252.175454855293</v>
      </c>
      <c r="K179" s="286">
        <v>38973.659660999998</v>
      </c>
      <c r="L179" s="286">
        <v>180056</v>
      </c>
      <c r="M179" s="286">
        <v>25151.256765960494</v>
      </c>
      <c r="N179" s="286">
        <v>16543.468889</v>
      </c>
      <c r="O179" s="286">
        <v>65037</v>
      </c>
      <c r="P179" s="286">
        <v>8412.3102963113033</v>
      </c>
      <c r="Q179" s="286">
        <v>5533.2739419999998</v>
      </c>
      <c r="R179" s="289">
        <v>1338692</v>
      </c>
      <c r="S179" s="291">
        <v>147459.46713531663</v>
      </c>
      <c r="T179" s="289">
        <v>96992.811517999988</v>
      </c>
      <c r="U179" s="283"/>
      <c r="V179" s="282"/>
      <c r="W179" s="282"/>
      <c r="X179" s="283"/>
      <c r="Y179" s="282"/>
      <c r="Z179" s="283"/>
      <c r="AA179" s="282"/>
      <c r="AB179" s="282"/>
      <c r="AC179" s="283"/>
      <c r="AD179" s="282"/>
      <c r="AE179" s="283"/>
      <c r="AF179" s="282"/>
      <c r="AG179" s="282"/>
      <c r="AH179" s="283"/>
      <c r="AI179" s="282"/>
      <c r="AJ179" s="283"/>
      <c r="AK179" s="282"/>
    </row>
    <row r="180" spans="2:37" x14ac:dyDescent="0.3">
      <c r="B180" s="255">
        <v>42461</v>
      </c>
      <c r="C180" s="285"/>
      <c r="D180" s="285"/>
      <c r="E180" s="285"/>
      <c r="F180" s="286">
        <v>399208</v>
      </c>
      <c r="G180" s="286">
        <v>54811.64658133479</v>
      </c>
      <c r="H180" s="286">
        <v>36170.375527999997</v>
      </c>
      <c r="I180" s="286">
        <v>698498</v>
      </c>
      <c r="J180" s="286">
        <v>59463.21511497294</v>
      </c>
      <c r="K180" s="286">
        <v>39239.960026000001</v>
      </c>
      <c r="L180" s="286">
        <v>180600</v>
      </c>
      <c r="M180" s="286">
        <v>25442.585368580705</v>
      </c>
      <c r="N180" s="286">
        <v>16789.640972000001</v>
      </c>
      <c r="O180" s="286">
        <v>65063</v>
      </c>
      <c r="P180" s="286">
        <v>8454.8811059218624</v>
      </c>
      <c r="Q180" s="286">
        <v>5579.4022569999997</v>
      </c>
      <c r="R180" s="289">
        <v>1343369</v>
      </c>
      <c r="S180" s="291">
        <v>148172.3281708103</v>
      </c>
      <c r="T180" s="289">
        <v>97779.378782999978</v>
      </c>
      <c r="U180" s="283"/>
      <c r="V180" s="282"/>
      <c r="W180" s="282"/>
      <c r="X180" s="283"/>
      <c r="Y180" s="282"/>
      <c r="Z180" s="283"/>
      <c r="AA180" s="282"/>
      <c r="AB180" s="282"/>
      <c r="AC180" s="283"/>
      <c r="AD180" s="282"/>
      <c r="AE180" s="283"/>
      <c r="AF180" s="282"/>
      <c r="AG180" s="282"/>
      <c r="AH180" s="283"/>
      <c r="AI180" s="282"/>
      <c r="AJ180" s="283"/>
      <c r="AK180" s="282"/>
    </row>
    <row r="181" spans="2:37" x14ac:dyDescent="0.3">
      <c r="B181" s="255">
        <v>42491</v>
      </c>
      <c r="C181" s="285"/>
      <c r="D181" s="285"/>
      <c r="E181" s="285"/>
      <c r="F181" s="286">
        <v>399462</v>
      </c>
      <c r="G181" s="286">
        <v>54693.994467701275</v>
      </c>
      <c r="H181" s="286">
        <v>36173.747001000003</v>
      </c>
      <c r="I181" s="286">
        <v>702762</v>
      </c>
      <c r="J181" s="286">
        <v>60348.344118897105</v>
      </c>
      <c r="K181" s="286">
        <v>39913.444855000002</v>
      </c>
      <c r="L181" s="286">
        <v>180821</v>
      </c>
      <c r="M181" s="286">
        <v>25163.053837987773</v>
      </c>
      <c r="N181" s="286">
        <v>16642.447715999999</v>
      </c>
      <c r="O181" s="286">
        <v>65019</v>
      </c>
      <c r="P181" s="286">
        <v>8400.7687991739367</v>
      </c>
      <c r="Q181" s="286">
        <v>5556.1362470000004</v>
      </c>
      <c r="R181" s="289">
        <v>1348064</v>
      </c>
      <c r="S181" s="291">
        <v>148606.16122376008</v>
      </c>
      <c r="T181" s="289">
        <v>98285.775819000002</v>
      </c>
      <c r="U181" s="283"/>
      <c r="V181" s="282"/>
      <c r="W181" s="282"/>
      <c r="X181" s="283"/>
      <c r="Y181" s="282"/>
      <c r="Z181" s="283"/>
      <c r="AA181" s="282"/>
      <c r="AB181" s="282"/>
      <c r="AC181" s="283"/>
      <c r="AD181" s="282"/>
      <c r="AE181" s="283"/>
      <c r="AF181" s="282"/>
      <c r="AG181" s="282"/>
      <c r="AH181" s="283"/>
      <c r="AI181" s="282"/>
      <c r="AJ181" s="283"/>
      <c r="AK181" s="282"/>
    </row>
    <row r="182" spans="2:37" x14ac:dyDescent="0.3">
      <c r="B182" s="255">
        <v>42522</v>
      </c>
      <c r="C182" s="285"/>
      <c r="D182" s="285"/>
      <c r="E182" s="285"/>
      <c r="F182" s="286">
        <v>399721</v>
      </c>
      <c r="G182" s="286">
        <v>54327.076561053575</v>
      </c>
      <c r="H182" s="286">
        <v>36092.681343999997</v>
      </c>
      <c r="I182" s="286">
        <v>705597</v>
      </c>
      <c r="J182" s="286">
        <v>59481.797801573586</v>
      </c>
      <c r="K182" s="286">
        <v>39517.266706000002</v>
      </c>
      <c r="L182" s="286">
        <v>181197</v>
      </c>
      <c r="M182" s="286">
        <v>25308.451528971182</v>
      </c>
      <c r="N182" s="286">
        <v>16813.897123999999</v>
      </c>
      <c r="O182" s="286">
        <v>64993</v>
      </c>
      <c r="P182" s="286">
        <v>8344.0508102257263</v>
      </c>
      <c r="Q182" s="286">
        <v>5543.4451120000003</v>
      </c>
      <c r="R182" s="289">
        <v>1351508</v>
      </c>
      <c r="S182" s="291">
        <v>147461.37670182405</v>
      </c>
      <c r="T182" s="289">
        <v>97967.290286000003</v>
      </c>
      <c r="U182" s="283"/>
      <c r="V182" s="282"/>
      <c r="W182" s="282"/>
      <c r="X182" s="283"/>
      <c r="Y182" s="282"/>
      <c r="Z182" s="283"/>
      <c r="AA182" s="282"/>
      <c r="AB182" s="282"/>
      <c r="AC182" s="283"/>
      <c r="AD182" s="282"/>
      <c r="AE182" s="283"/>
      <c r="AF182" s="282"/>
      <c r="AG182" s="282"/>
      <c r="AH182" s="283"/>
      <c r="AI182" s="282"/>
      <c r="AJ182" s="283"/>
      <c r="AK182" s="282"/>
    </row>
    <row r="183" spans="2:37" x14ac:dyDescent="0.3">
      <c r="B183" s="255">
        <v>42552</v>
      </c>
      <c r="C183" s="285"/>
      <c r="D183" s="285"/>
      <c r="E183" s="285"/>
      <c r="F183" s="286">
        <v>399646</v>
      </c>
      <c r="G183" s="286">
        <v>56454.432764447942</v>
      </c>
      <c r="H183" s="286">
        <v>37596.74583</v>
      </c>
      <c r="I183" s="286">
        <v>708121</v>
      </c>
      <c r="J183" s="286">
        <v>63716.603339287591</v>
      </c>
      <c r="K183" s="286">
        <v>42433.106199000002</v>
      </c>
      <c r="L183" s="286">
        <v>181484</v>
      </c>
      <c r="M183" s="286">
        <v>26168.605857389255</v>
      </c>
      <c r="N183" s="286">
        <v>17427.407822000001</v>
      </c>
      <c r="O183" s="286">
        <v>64918</v>
      </c>
      <c r="P183" s="286">
        <v>8695.4261260919684</v>
      </c>
      <c r="Q183" s="286">
        <v>5790.8601669999998</v>
      </c>
      <c r="R183" s="289">
        <v>1354169</v>
      </c>
      <c r="S183" s="291">
        <v>155035.06808721676</v>
      </c>
      <c r="T183" s="289">
        <v>103248.12001800002</v>
      </c>
      <c r="U183" s="283"/>
      <c r="V183" s="282"/>
      <c r="W183" s="282"/>
      <c r="X183" s="283"/>
      <c r="Y183" s="282"/>
      <c r="Z183" s="283"/>
      <c r="AA183" s="282"/>
      <c r="AB183" s="282"/>
      <c r="AC183" s="283"/>
      <c r="AD183" s="282"/>
      <c r="AE183" s="283"/>
      <c r="AF183" s="282"/>
      <c r="AG183" s="282"/>
      <c r="AH183" s="283"/>
      <c r="AI183" s="282"/>
      <c r="AJ183" s="283"/>
      <c r="AK183" s="282"/>
    </row>
    <row r="184" spans="2:37" x14ac:dyDescent="0.3">
      <c r="B184" s="255">
        <v>42583</v>
      </c>
      <c r="C184" s="285"/>
      <c r="D184" s="285"/>
      <c r="E184" s="285"/>
      <c r="F184" s="286">
        <v>399449</v>
      </c>
      <c r="G184" s="286">
        <v>56434.739752174981</v>
      </c>
      <c r="H184" s="286">
        <v>37601.987856</v>
      </c>
      <c r="I184" s="286">
        <v>711670</v>
      </c>
      <c r="J184" s="286">
        <v>64300.898916236838</v>
      </c>
      <c r="K184" s="286">
        <v>42843.142908000002</v>
      </c>
      <c r="L184" s="286">
        <v>181484</v>
      </c>
      <c r="M184" s="286">
        <v>26077.861709207627</v>
      </c>
      <c r="N184" s="286">
        <v>17375.457804999998</v>
      </c>
      <c r="O184" s="286">
        <v>64873</v>
      </c>
      <c r="P184" s="286">
        <v>8673.2773270596863</v>
      </c>
      <c r="Q184" s="286">
        <v>5778.9310299999997</v>
      </c>
      <c r="R184" s="289">
        <v>1357476</v>
      </c>
      <c r="S184" s="291">
        <v>155486.77770467912</v>
      </c>
      <c r="T184" s="289">
        <v>103599.51959899999</v>
      </c>
      <c r="U184" s="283"/>
      <c r="V184" s="282"/>
      <c r="W184" s="282"/>
      <c r="X184" s="283"/>
      <c r="Y184" s="282"/>
      <c r="Z184" s="283"/>
      <c r="AA184" s="282"/>
      <c r="AB184" s="282"/>
      <c r="AC184" s="283"/>
      <c r="AD184" s="282"/>
      <c r="AE184" s="283"/>
      <c r="AF184" s="282"/>
      <c r="AG184" s="282"/>
      <c r="AH184" s="283"/>
      <c r="AI184" s="282"/>
      <c r="AJ184" s="283"/>
      <c r="AK184" s="282"/>
    </row>
    <row r="185" spans="2:37" x14ac:dyDescent="0.3">
      <c r="B185" s="255">
        <v>42614</v>
      </c>
      <c r="C185" s="285"/>
      <c r="D185" s="285"/>
      <c r="E185" s="285"/>
      <c r="F185" s="286">
        <v>399070</v>
      </c>
      <c r="G185" s="286">
        <v>56267.674000891915</v>
      </c>
      <c r="H185" s="286">
        <v>37581.915933999997</v>
      </c>
      <c r="I185" s="286">
        <v>714716</v>
      </c>
      <c r="J185" s="286">
        <v>64474.226309884223</v>
      </c>
      <c r="K185" s="286">
        <v>43063.179634</v>
      </c>
      <c r="L185" s="286">
        <v>181431</v>
      </c>
      <c r="M185" s="286">
        <v>26068.643521823607</v>
      </c>
      <c r="N185" s="286">
        <v>17411.588211999999</v>
      </c>
      <c r="O185" s="286">
        <v>64683</v>
      </c>
      <c r="P185" s="286">
        <v>8606.6054334693017</v>
      </c>
      <c r="Q185" s="286">
        <v>5748.4644179999996</v>
      </c>
      <c r="R185" s="289">
        <v>1359900</v>
      </c>
      <c r="S185" s="291">
        <v>155417.14926606903</v>
      </c>
      <c r="T185" s="289">
        <v>103805.148198</v>
      </c>
      <c r="U185" s="283"/>
      <c r="V185" s="282"/>
      <c r="W185" s="282"/>
      <c r="X185" s="283"/>
      <c r="Y185" s="282"/>
      <c r="Z185" s="283"/>
      <c r="AA185" s="282"/>
      <c r="AB185" s="282"/>
      <c r="AC185" s="283"/>
      <c r="AD185" s="282"/>
      <c r="AE185" s="283"/>
      <c r="AF185" s="282"/>
      <c r="AG185" s="282"/>
      <c r="AH185" s="283"/>
      <c r="AI185" s="282"/>
      <c r="AJ185" s="283"/>
      <c r="AK185" s="282"/>
    </row>
    <row r="186" spans="2:37" x14ac:dyDescent="0.3">
      <c r="B186" s="255">
        <v>42644</v>
      </c>
      <c r="C186" s="285"/>
      <c r="D186" s="285"/>
      <c r="E186" s="285"/>
      <c r="F186" s="286">
        <v>398626</v>
      </c>
      <c r="G186" s="286">
        <v>56049.958384827303</v>
      </c>
      <c r="H186" s="286">
        <v>37498.569123000001</v>
      </c>
      <c r="I186" s="286">
        <v>717878</v>
      </c>
      <c r="J186" s="286">
        <v>64519.941527924988</v>
      </c>
      <c r="K186" s="286">
        <v>43165.161168999999</v>
      </c>
      <c r="L186" s="286">
        <v>181586</v>
      </c>
      <c r="M186" s="286">
        <v>26070.503781938954</v>
      </c>
      <c r="N186" s="286">
        <v>17441.700517000001</v>
      </c>
      <c r="O186" s="286">
        <v>64595</v>
      </c>
      <c r="P186" s="286">
        <v>8582.5365732808641</v>
      </c>
      <c r="Q186" s="286">
        <v>5741.8925939999999</v>
      </c>
      <c r="R186" s="289">
        <v>1362685</v>
      </c>
      <c r="S186" s="291">
        <v>155222.94026797212</v>
      </c>
      <c r="T186" s="289">
        <v>103847.323403</v>
      </c>
      <c r="U186" s="283"/>
      <c r="V186" s="282"/>
      <c r="W186" s="282"/>
      <c r="X186" s="283"/>
      <c r="Y186" s="282"/>
      <c r="Z186" s="283"/>
      <c r="AA186" s="282"/>
      <c r="AB186" s="282"/>
      <c r="AC186" s="283"/>
      <c r="AD186" s="282"/>
      <c r="AE186" s="283"/>
      <c r="AF186" s="282"/>
      <c r="AG186" s="282"/>
      <c r="AH186" s="283"/>
      <c r="AI186" s="282"/>
      <c r="AJ186" s="283"/>
      <c r="AK186" s="282"/>
    </row>
    <row r="187" spans="2:37" x14ac:dyDescent="0.3">
      <c r="B187" s="255">
        <v>42675</v>
      </c>
      <c r="C187" s="285"/>
      <c r="D187" s="285"/>
      <c r="E187" s="285"/>
      <c r="F187" s="286">
        <v>399214</v>
      </c>
      <c r="G187" s="286">
        <v>56416.337027714522</v>
      </c>
      <c r="H187" s="286">
        <v>37763.975308000001</v>
      </c>
      <c r="I187" s="286">
        <v>723119</v>
      </c>
      <c r="J187" s="286">
        <v>65561.932474799367</v>
      </c>
      <c r="K187" s="286">
        <v>43885.855224999999</v>
      </c>
      <c r="L187" s="286">
        <v>181722</v>
      </c>
      <c r="M187" s="286">
        <v>26111.338817010648</v>
      </c>
      <c r="N187" s="286">
        <v>17478.411508000001</v>
      </c>
      <c r="O187" s="286">
        <v>64532</v>
      </c>
      <c r="P187" s="286">
        <v>8573.4448769511037</v>
      </c>
      <c r="Q187" s="286">
        <v>5738.8936910000002</v>
      </c>
      <c r="R187" s="289">
        <v>1368587</v>
      </c>
      <c r="S187" s="291">
        <v>156663.05319647567</v>
      </c>
      <c r="T187" s="289">
        <v>104867.13573200001</v>
      </c>
      <c r="U187" s="283"/>
      <c r="V187" s="282"/>
      <c r="W187" s="282"/>
      <c r="X187" s="283"/>
      <c r="Y187" s="282"/>
      <c r="Z187" s="283"/>
      <c r="AA187" s="282"/>
      <c r="AB187" s="282"/>
      <c r="AC187" s="283"/>
      <c r="AD187" s="282"/>
      <c r="AE187" s="283"/>
      <c r="AF187" s="282"/>
      <c r="AG187" s="282"/>
      <c r="AH187" s="283"/>
      <c r="AI187" s="282"/>
      <c r="AJ187" s="283"/>
      <c r="AK187" s="282"/>
    </row>
    <row r="188" spans="2:37" x14ac:dyDescent="0.3">
      <c r="B188" s="255">
        <v>42705</v>
      </c>
      <c r="C188" s="285"/>
      <c r="D188" s="285"/>
      <c r="E188" s="285"/>
      <c r="F188" s="286">
        <v>398651</v>
      </c>
      <c r="G188" s="286">
        <v>56065.358337550388</v>
      </c>
      <c r="H188" s="286">
        <v>37452.392572999997</v>
      </c>
      <c r="I188" s="286">
        <v>725754</v>
      </c>
      <c r="J188" s="286">
        <v>65377.7703113108</v>
      </c>
      <c r="K188" s="286">
        <v>43673.205556000001</v>
      </c>
      <c r="L188" s="286">
        <v>181321</v>
      </c>
      <c r="M188" s="286">
        <v>25939.362892086421</v>
      </c>
      <c r="N188" s="286">
        <v>17327.833638</v>
      </c>
      <c r="O188" s="286">
        <v>64883</v>
      </c>
      <c r="P188" s="286">
        <v>8622.8138559872586</v>
      </c>
      <c r="Q188" s="286">
        <v>5760.1524220000001</v>
      </c>
      <c r="R188" s="289">
        <v>1370609</v>
      </c>
      <c r="S188" s="291">
        <v>156005.30539693485</v>
      </c>
      <c r="T188" s="289">
        <v>104213.58418899999</v>
      </c>
      <c r="U188" s="283"/>
      <c r="V188" s="282"/>
      <c r="W188" s="282"/>
      <c r="X188" s="283"/>
      <c r="Y188" s="282"/>
      <c r="Z188" s="283"/>
      <c r="AA188" s="282"/>
      <c r="AB188" s="282"/>
      <c r="AC188" s="283"/>
      <c r="AD188" s="282"/>
      <c r="AE188" s="283"/>
      <c r="AF188" s="282"/>
      <c r="AG188" s="282"/>
      <c r="AH188" s="283"/>
      <c r="AI188" s="282"/>
      <c r="AJ188" s="283"/>
      <c r="AK188" s="282"/>
    </row>
    <row r="189" spans="2:37" x14ac:dyDescent="0.3">
      <c r="B189" s="255">
        <v>42736</v>
      </c>
      <c r="C189" s="285"/>
      <c r="D189" s="285"/>
      <c r="E189" s="285"/>
      <c r="F189" s="286">
        <v>399136</v>
      </c>
      <c r="G189" s="286">
        <v>61623.185496466118</v>
      </c>
      <c r="H189" s="286">
        <v>41387.425367999997</v>
      </c>
      <c r="I189" s="286">
        <v>728656</v>
      </c>
      <c r="J189" s="286">
        <v>71700.398418751996</v>
      </c>
      <c r="K189" s="286">
        <v>48155.493172000002</v>
      </c>
      <c r="L189" s="286">
        <v>181456</v>
      </c>
      <c r="M189" s="286">
        <v>28534.555939328788</v>
      </c>
      <c r="N189" s="286">
        <v>19164.406949</v>
      </c>
      <c r="O189" s="286">
        <v>64851</v>
      </c>
      <c r="P189" s="286">
        <v>9490.5634206532322</v>
      </c>
      <c r="Q189" s="286">
        <v>6374.0616799999998</v>
      </c>
      <c r="R189" s="289">
        <v>1374099</v>
      </c>
      <c r="S189" s="291">
        <v>171348.70327520015</v>
      </c>
      <c r="T189" s="289">
        <v>115081.38716899999</v>
      </c>
      <c r="U189" s="283"/>
      <c r="V189" s="282"/>
      <c r="W189" s="282"/>
      <c r="X189" s="283"/>
      <c r="Y189" s="282"/>
      <c r="Z189" s="283"/>
      <c r="AA189" s="282"/>
      <c r="AB189" s="282"/>
      <c r="AC189" s="283"/>
      <c r="AD189" s="282"/>
      <c r="AE189" s="283"/>
      <c r="AF189" s="282"/>
      <c r="AG189" s="282"/>
      <c r="AH189" s="283"/>
      <c r="AI189" s="282"/>
      <c r="AJ189" s="283"/>
      <c r="AK189" s="282"/>
    </row>
    <row r="190" spans="2:37" x14ac:dyDescent="0.3">
      <c r="B190" s="255">
        <v>42767</v>
      </c>
      <c r="C190" s="285"/>
      <c r="D190" s="285"/>
      <c r="E190" s="285"/>
      <c r="F190" s="286">
        <v>399559</v>
      </c>
      <c r="G190" s="286">
        <v>61521.487712813687</v>
      </c>
      <c r="H190" s="286">
        <v>41418.038375999997</v>
      </c>
      <c r="I190" s="286">
        <v>730826</v>
      </c>
      <c r="J190" s="286">
        <v>71302.204230625939</v>
      </c>
      <c r="K190" s="286">
        <v>48002.698583999998</v>
      </c>
      <c r="L190" s="286">
        <v>181490</v>
      </c>
      <c r="M190" s="286">
        <v>28355.582950076045</v>
      </c>
      <c r="N190" s="286">
        <v>19089.795557000001</v>
      </c>
      <c r="O190" s="286">
        <v>64698</v>
      </c>
      <c r="P190" s="286">
        <v>9442.1306769547718</v>
      </c>
      <c r="Q190" s="286">
        <v>6356.7144630000003</v>
      </c>
      <c r="R190" s="289">
        <v>1376573</v>
      </c>
      <c r="S190" s="291">
        <v>170621.40557047047</v>
      </c>
      <c r="T190" s="289">
        <v>114867.24698</v>
      </c>
      <c r="U190" s="283"/>
      <c r="V190" s="282"/>
      <c r="W190" s="282"/>
      <c r="X190" s="283"/>
      <c r="Y190" s="282"/>
      <c r="Z190" s="283"/>
      <c r="AA190" s="282"/>
      <c r="AB190" s="282"/>
      <c r="AC190" s="283"/>
      <c r="AD190" s="282"/>
      <c r="AE190" s="283"/>
      <c r="AF190" s="282"/>
      <c r="AG190" s="282"/>
      <c r="AH190" s="283"/>
      <c r="AI190" s="282"/>
      <c r="AJ190" s="283"/>
      <c r="AK190" s="282"/>
    </row>
    <row r="191" spans="2:37" x14ac:dyDescent="0.3">
      <c r="B191" s="255">
        <v>42795</v>
      </c>
      <c r="C191" s="285"/>
      <c r="D191" s="285"/>
      <c r="E191" s="285"/>
      <c r="F191" s="286">
        <v>399302</v>
      </c>
      <c r="G191" s="286">
        <v>61176.233176514812</v>
      </c>
      <c r="H191" s="286">
        <v>41343.034451</v>
      </c>
      <c r="I191" s="286">
        <v>732688</v>
      </c>
      <c r="J191" s="286">
        <v>70929.89702167717</v>
      </c>
      <c r="K191" s="286">
        <v>47934.582172000002</v>
      </c>
      <c r="L191" s="286">
        <v>181740</v>
      </c>
      <c r="M191" s="286">
        <v>28345.780482874397</v>
      </c>
      <c r="N191" s="286">
        <v>19156.141498000001</v>
      </c>
      <c r="O191" s="286">
        <v>64555</v>
      </c>
      <c r="P191" s="286">
        <v>9372.6039362643733</v>
      </c>
      <c r="Q191" s="286">
        <v>6334.0265870000003</v>
      </c>
      <c r="R191" s="289">
        <v>1378285</v>
      </c>
      <c r="S191" s="291">
        <v>169824.51461733074</v>
      </c>
      <c r="T191" s="289">
        <v>114767.78470800001</v>
      </c>
      <c r="U191" s="283"/>
      <c r="V191" s="282"/>
      <c r="W191" s="282"/>
      <c r="X191" s="283"/>
      <c r="Y191" s="282"/>
      <c r="Z191" s="283"/>
      <c r="AA191" s="282"/>
      <c r="AB191" s="282"/>
      <c r="AC191" s="283"/>
      <c r="AD191" s="282"/>
      <c r="AE191" s="283"/>
      <c r="AF191" s="282"/>
      <c r="AG191" s="282"/>
      <c r="AH191" s="283"/>
      <c r="AI191" s="282"/>
      <c r="AJ191" s="283"/>
      <c r="AK191" s="282"/>
    </row>
    <row r="192" spans="2:37" x14ac:dyDescent="0.3">
      <c r="B192" s="255">
        <v>42826</v>
      </c>
      <c r="C192" s="285"/>
      <c r="D192" s="285"/>
      <c r="E192" s="285"/>
      <c r="F192" s="286">
        <v>399802</v>
      </c>
      <c r="G192" s="286">
        <v>61243.050413715675</v>
      </c>
      <c r="H192" s="286">
        <v>41487.280736000001</v>
      </c>
      <c r="I192" s="286">
        <v>737384</v>
      </c>
      <c r="J192" s="286">
        <v>71522.418381791125</v>
      </c>
      <c r="K192" s="286">
        <v>48450.732454999998</v>
      </c>
      <c r="L192" s="286">
        <v>181857</v>
      </c>
      <c r="M192" s="286">
        <v>28205.992235347429</v>
      </c>
      <c r="N192" s="286">
        <v>19107.309488999999</v>
      </c>
      <c r="O192" s="286">
        <v>64599</v>
      </c>
      <c r="P192" s="286">
        <v>9354.3563184001177</v>
      </c>
      <c r="Q192" s="286">
        <v>6336.8301229999997</v>
      </c>
      <c r="R192" s="289">
        <v>1383642</v>
      </c>
      <c r="S192" s="291">
        <v>170325.81734925436</v>
      </c>
      <c r="T192" s="289">
        <v>115382.152803</v>
      </c>
      <c r="U192" s="283"/>
      <c r="V192" s="282"/>
      <c r="W192" s="282"/>
      <c r="X192" s="283"/>
      <c r="Y192" s="282"/>
      <c r="Z192" s="283"/>
      <c r="AA192" s="282"/>
      <c r="AB192" s="282"/>
      <c r="AC192" s="283"/>
      <c r="AD192" s="282"/>
      <c r="AE192" s="283"/>
      <c r="AF192" s="282"/>
      <c r="AG192" s="282"/>
      <c r="AH192" s="283"/>
      <c r="AI192" s="282"/>
      <c r="AJ192" s="283"/>
      <c r="AK192" s="282"/>
    </row>
    <row r="193" spans="2:37" x14ac:dyDescent="0.3">
      <c r="B193" s="255">
        <v>42856</v>
      </c>
      <c r="C193" s="285"/>
      <c r="D193" s="285"/>
      <c r="E193" s="285"/>
      <c r="F193" s="286">
        <v>400546</v>
      </c>
      <c r="G193" s="286">
        <v>61333.874389242716</v>
      </c>
      <c r="H193" s="286">
        <v>41601.521114000003</v>
      </c>
      <c r="I193" s="286">
        <v>742094</v>
      </c>
      <c r="J193" s="286">
        <v>71977.371431786771</v>
      </c>
      <c r="K193" s="286">
        <v>48820.788955000004</v>
      </c>
      <c r="L193" s="286">
        <v>182262</v>
      </c>
      <c r="M193" s="286">
        <v>28319.080614399998</v>
      </c>
      <c r="N193" s="286">
        <v>19208.257130999998</v>
      </c>
      <c r="O193" s="286">
        <v>64603</v>
      </c>
      <c r="P193" s="286">
        <v>9338.1000548903467</v>
      </c>
      <c r="Q193" s="286">
        <v>6333.8435810000001</v>
      </c>
      <c r="R193" s="289">
        <v>1389505</v>
      </c>
      <c r="S193" s="291">
        <v>170968.42649031983</v>
      </c>
      <c r="T193" s="289">
        <v>115964.41078099998</v>
      </c>
      <c r="U193" s="283"/>
      <c r="V193" s="282"/>
      <c r="W193" s="282"/>
      <c r="X193" s="283"/>
      <c r="Y193" s="282"/>
      <c r="Z193" s="283"/>
      <c r="AA193" s="282"/>
      <c r="AB193" s="282"/>
      <c r="AC193" s="283"/>
      <c r="AD193" s="282"/>
      <c r="AE193" s="283"/>
      <c r="AF193" s="282"/>
      <c r="AG193" s="282"/>
      <c r="AH193" s="283"/>
      <c r="AI193" s="282"/>
      <c r="AJ193" s="283"/>
      <c r="AK193" s="282"/>
    </row>
    <row r="194" spans="2:37" x14ac:dyDescent="0.3">
      <c r="B194" s="255">
        <v>42887</v>
      </c>
      <c r="C194" s="285"/>
      <c r="D194" s="285"/>
      <c r="E194" s="285"/>
      <c r="F194" s="286">
        <v>399677</v>
      </c>
      <c r="G194" s="286">
        <v>61044.031348051656</v>
      </c>
      <c r="H194" s="286">
        <v>41243.517208999998</v>
      </c>
      <c r="I194" s="286">
        <v>746120</v>
      </c>
      <c r="J194" s="286">
        <v>72402.325036495691</v>
      </c>
      <c r="K194" s="286">
        <v>48917.584122</v>
      </c>
      <c r="L194" s="286">
        <v>181925</v>
      </c>
      <c r="M194" s="286">
        <v>28220.182037843639</v>
      </c>
      <c r="N194" s="286">
        <v>19066.557988</v>
      </c>
      <c r="O194" s="286">
        <v>64826</v>
      </c>
      <c r="P194" s="286">
        <v>9390.0664102322826</v>
      </c>
      <c r="Q194" s="286">
        <v>6344.2626090000003</v>
      </c>
      <c r="R194" s="289">
        <v>1392548</v>
      </c>
      <c r="S194" s="291">
        <v>171056.60483262327</v>
      </c>
      <c r="T194" s="289">
        <v>115571.921928</v>
      </c>
      <c r="U194" s="283"/>
      <c r="V194" s="282"/>
      <c r="W194" s="282"/>
      <c r="X194" s="283"/>
      <c r="Y194" s="282"/>
      <c r="Z194" s="283"/>
      <c r="AA194" s="282"/>
      <c r="AB194" s="282"/>
      <c r="AC194" s="283"/>
      <c r="AD194" s="282"/>
      <c r="AE194" s="283"/>
      <c r="AF194" s="282"/>
      <c r="AG194" s="282"/>
      <c r="AH194" s="283"/>
      <c r="AI194" s="282"/>
      <c r="AJ194" s="283"/>
      <c r="AK194" s="282"/>
    </row>
    <row r="195" spans="2:37" x14ac:dyDescent="0.3">
      <c r="B195" s="255">
        <v>42917</v>
      </c>
      <c r="C195" s="285"/>
      <c r="D195" s="285"/>
      <c r="E195" s="285"/>
      <c r="F195" s="286">
        <v>399610</v>
      </c>
      <c r="G195" s="286">
        <v>62529.047144217431</v>
      </c>
      <c r="H195" s="286">
        <v>42348.706179000001</v>
      </c>
      <c r="I195" s="286">
        <v>750847</v>
      </c>
      <c r="J195" s="286">
        <v>75740.419708166402</v>
      </c>
      <c r="K195" s="286">
        <v>51296.300304999997</v>
      </c>
      <c r="L195" s="286">
        <v>182161</v>
      </c>
      <c r="M195" s="286">
        <v>29016.638151036881</v>
      </c>
      <c r="N195" s="286">
        <v>19651.940009999998</v>
      </c>
      <c r="O195" s="286">
        <v>64773</v>
      </c>
      <c r="P195" s="286">
        <v>9575.8307622376342</v>
      </c>
      <c r="Q195" s="286">
        <v>6485.3705900000004</v>
      </c>
      <c r="R195" s="289">
        <v>1397391</v>
      </c>
      <c r="S195" s="291">
        <v>176861.93576565836</v>
      </c>
      <c r="T195" s="289">
        <v>119782.31708400001</v>
      </c>
      <c r="U195" s="283"/>
      <c r="V195" s="282"/>
      <c r="W195" s="282"/>
      <c r="X195" s="283"/>
      <c r="Y195" s="282"/>
      <c r="Z195" s="283"/>
      <c r="AA195" s="282"/>
      <c r="AB195" s="282"/>
      <c r="AC195" s="283"/>
      <c r="AD195" s="282"/>
      <c r="AE195" s="283"/>
      <c r="AF195" s="282"/>
      <c r="AG195" s="282"/>
      <c r="AH195" s="283"/>
      <c r="AI195" s="282"/>
      <c r="AJ195" s="283"/>
      <c r="AK195" s="282"/>
    </row>
    <row r="196" spans="2:37" x14ac:dyDescent="0.3">
      <c r="B196" s="255">
        <v>42948</v>
      </c>
      <c r="C196" s="285"/>
      <c r="D196" s="285"/>
      <c r="E196" s="285"/>
      <c r="F196" s="286">
        <v>399317</v>
      </c>
      <c r="G196" s="286">
        <v>62015.09416818466</v>
      </c>
      <c r="H196" s="286">
        <v>42085.519921999999</v>
      </c>
      <c r="I196" s="286">
        <v>754760</v>
      </c>
      <c r="J196" s="286">
        <v>75368.636318238918</v>
      </c>
      <c r="K196" s="286">
        <v>51147.680864000002</v>
      </c>
      <c r="L196" s="286">
        <v>182240</v>
      </c>
      <c r="M196" s="286">
        <v>28771.429124205773</v>
      </c>
      <c r="N196" s="286">
        <v>19525.255421000002</v>
      </c>
      <c r="O196" s="286">
        <v>64825</v>
      </c>
      <c r="P196" s="286">
        <v>9528.8550442973046</v>
      </c>
      <c r="Q196" s="286">
        <v>6466.6001749999996</v>
      </c>
      <c r="R196" s="289">
        <v>1401142</v>
      </c>
      <c r="S196" s="291">
        <v>175684.01465492666</v>
      </c>
      <c r="T196" s="289">
        <v>119225.05638200001</v>
      </c>
      <c r="U196" s="283"/>
      <c r="V196" s="282"/>
      <c r="W196" s="282"/>
      <c r="X196" s="283"/>
      <c r="Y196" s="282"/>
      <c r="Z196" s="283"/>
      <c r="AA196" s="282"/>
      <c r="AB196" s="282"/>
      <c r="AC196" s="283"/>
      <c r="AD196" s="282"/>
      <c r="AE196" s="283"/>
      <c r="AF196" s="282"/>
      <c r="AG196" s="282"/>
      <c r="AH196" s="283"/>
      <c r="AI196" s="282"/>
      <c r="AJ196" s="283"/>
      <c r="AK196" s="282"/>
    </row>
    <row r="197" spans="2:37" x14ac:dyDescent="0.3">
      <c r="B197" s="255">
        <v>42979</v>
      </c>
      <c r="C197" s="285"/>
      <c r="D197" s="285"/>
      <c r="E197" s="285"/>
      <c r="F197" s="286">
        <v>399078</v>
      </c>
      <c r="G197" s="286">
        <v>62048.518971239442</v>
      </c>
      <c r="H197" s="286">
        <v>42044.545754999999</v>
      </c>
      <c r="I197" s="286">
        <v>758672</v>
      </c>
      <c r="J197" s="286">
        <v>75936.486419922716</v>
      </c>
      <c r="K197" s="286">
        <v>51455.137539000003</v>
      </c>
      <c r="L197" s="286">
        <v>182297</v>
      </c>
      <c r="M197" s="286">
        <v>28778.323332280685</v>
      </c>
      <c r="N197" s="286">
        <v>19500.409553000001</v>
      </c>
      <c r="O197" s="286">
        <v>64723</v>
      </c>
      <c r="P197" s="286">
        <v>9500.4277908932418</v>
      </c>
      <c r="Q197" s="286">
        <v>6437.5617270000002</v>
      </c>
      <c r="R197" s="289">
        <v>1404770</v>
      </c>
      <c r="S197" s="291">
        <v>176263.75651433607</v>
      </c>
      <c r="T197" s="289">
        <v>119437.65457400001</v>
      </c>
      <c r="U197" s="283"/>
      <c r="V197" s="282"/>
      <c r="W197" s="282"/>
      <c r="X197" s="283"/>
      <c r="Y197" s="282"/>
      <c r="Z197" s="283"/>
      <c r="AA197" s="282"/>
      <c r="AB197" s="282"/>
      <c r="AC197" s="283"/>
      <c r="AD197" s="282"/>
      <c r="AE197" s="283"/>
      <c r="AF197" s="282"/>
      <c r="AG197" s="282"/>
      <c r="AH197" s="283"/>
      <c r="AI197" s="282"/>
      <c r="AJ197" s="283"/>
      <c r="AK197" s="282"/>
    </row>
    <row r="198" spans="2:37" x14ac:dyDescent="0.3">
      <c r="B198" s="255">
        <v>43009</v>
      </c>
      <c r="C198" s="285"/>
      <c r="D198" s="285"/>
      <c r="E198" s="285"/>
      <c r="F198" s="286">
        <v>398759</v>
      </c>
      <c r="G198" s="286">
        <v>61708.209288253973</v>
      </c>
      <c r="H198" s="286">
        <v>42059.289792000003</v>
      </c>
      <c r="I198" s="286">
        <v>764318</v>
      </c>
      <c r="J198" s="286">
        <v>76383.812800293119</v>
      </c>
      <c r="K198" s="286">
        <v>52061.937221</v>
      </c>
      <c r="L198" s="286">
        <v>182240</v>
      </c>
      <c r="M198" s="286">
        <v>28615.812858781068</v>
      </c>
      <c r="N198" s="286">
        <v>19504.062418000001</v>
      </c>
      <c r="O198" s="286">
        <v>64664</v>
      </c>
      <c r="P198" s="286">
        <v>9461.6544750447829</v>
      </c>
      <c r="Q198" s="286">
        <v>6448.9064269999999</v>
      </c>
      <c r="R198" s="289">
        <v>1409981</v>
      </c>
      <c r="S198" s="291">
        <v>176169.48942237295</v>
      </c>
      <c r="T198" s="289">
        <v>120074.19585799999</v>
      </c>
      <c r="U198" s="283"/>
      <c r="V198" s="282"/>
      <c r="W198" s="282"/>
      <c r="X198" s="283"/>
      <c r="Y198" s="282"/>
      <c r="Z198" s="283"/>
      <c r="AA198" s="282"/>
      <c r="AB198" s="282"/>
      <c r="AC198" s="283"/>
      <c r="AD198" s="282"/>
      <c r="AE198" s="283"/>
      <c r="AF198" s="282"/>
      <c r="AG198" s="282"/>
      <c r="AH198" s="283"/>
      <c r="AI198" s="282"/>
      <c r="AJ198" s="283"/>
      <c r="AK198" s="282"/>
    </row>
    <row r="199" spans="2:37" x14ac:dyDescent="0.3">
      <c r="B199" s="255">
        <v>43040</v>
      </c>
      <c r="C199" s="285"/>
      <c r="D199" s="285"/>
      <c r="E199" s="285"/>
      <c r="F199" s="286">
        <v>399090</v>
      </c>
      <c r="G199" s="286">
        <v>61684.813890083358</v>
      </c>
      <c r="H199" s="286">
        <v>42079.328888999997</v>
      </c>
      <c r="I199" s="286">
        <v>769106</v>
      </c>
      <c r="J199" s="286">
        <v>76715.700172486017</v>
      </c>
      <c r="K199" s="286">
        <v>52332.899703000003</v>
      </c>
      <c r="L199" s="286">
        <v>182220</v>
      </c>
      <c r="M199" s="286">
        <v>28656.145031818207</v>
      </c>
      <c r="N199" s="286">
        <v>19548.269264999999</v>
      </c>
      <c r="O199" s="286">
        <v>64564</v>
      </c>
      <c r="P199" s="286">
        <v>9437.6057370032504</v>
      </c>
      <c r="Q199" s="286">
        <v>6438.0208140000004</v>
      </c>
      <c r="R199" s="289">
        <v>1414980</v>
      </c>
      <c r="S199" s="291">
        <v>176494.26483139081</v>
      </c>
      <c r="T199" s="289">
        <v>120398.518671</v>
      </c>
      <c r="U199" s="283"/>
      <c r="V199" s="282"/>
      <c r="W199" s="282"/>
      <c r="X199" s="283"/>
      <c r="Y199" s="282"/>
      <c r="Z199" s="283"/>
      <c r="AA199" s="282"/>
      <c r="AB199" s="282"/>
      <c r="AC199" s="283"/>
      <c r="AD199" s="282"/>
      <c r="AE199" s="283"/>
      <c r="AF199" s="282"/>
      <c r="AG199" s="282"/>
      <c r="AH199" s="283"/>
      <c r="AI199" s="282"/>
      <c r="AJ199" s="283"/>
      <c r="AK199" s="282"/>
    </row>
    <row r="200" spans="2:37" x14ac:dyDescent="0.3">
      <c r="B200" s="255">
        <v>43070</v>
      </c>
      <c r="C200" s="285"/>
      <c r="D200" s="285"/>
      <c r="E200" s="285"/>
      <c r="F200" s="286">
        <v>399510</v>
      </c>
      <c r="G200" s="286">
        <v>61694.844723980706</v>
      </c>
      <c r="H200" s="286">
        <v>42148.329884999999</v>
      </c>
      <c r="I200" s="286">
        <v>774083</v>
      </c>
      <c r="J200" s="286">
        <v>77232.507636353257</v>
      </c>
      <c r="K200" s="286">
        <v>52763.261246000002</v>
      </c>
      <c r="L200" s="286">
        <v>182304</v>
      </c>
      <c r="M200" s="286">
        <v>28546.856664900217</v>
      </c>
      <c r="N200" s="286">
        <v>19502.477674999998</v>
      </c>
      <c r="O200" s="286">
        <v>64441</v>
      </c>
      <c r="P200" s="286">
        <v>9393.9011940813689</v>
      </c>
      <c r="Q200" s="286">
        <v>6417.6714959999999</v>
      </c>
      <c r="R200" s="289">
        <v>1420338</v>
      </c>
      <c r="S200" s="291">
        <v>176868.11021931554</v>
      </c>
      <c r="T200" s="289">
        <v>120831.74030199999</v>
      </c>
      <c r="U200" s="283"/>
      <c r="V200" s="282"/>
      <c r="W200" s="282"/>
      <c r="X200" s="283"/>
      <c r="Y200" s="282"/>
      <c r="Z200" s="283"/>
      <c r="AA200" s="282"/>
      <c r="AB200" s="282"/>
      <c r="AC200" s="283"/>
      <c r="AD200" s="282"/>
      <c r="AE200" s="283"/>
      <c r="AF200" s="282"/>
      <c r="AG200" s="282"/>
      <c r="AH200" s="283"/>
      <c r="AI200" s="282"/>
      <c r="AJ200" s="283"/>
      <c r="AK200" s="282"/>
    </row>
    <row r="201" spans="2:37" x14ac:dyDescent="0.3">
      <c r="B201" s="255">
        <v>43101</v>
      </c>
      <c r="C201" s="285"/>
      <c r="D201" s="285"/>
      <c r="E201" s="285"/>
      <c r="F201" s="286">
        <v>399710</v>
      </c>
      <c r="G201" s="286">
        <v>61360.514188595742</v>
      </c>
      <c r="H201" s="286">
        <v>42112.974874</v>
      </c>
      <c r="I201" s="286">
        <v>778728</v>
      </c>
      <c r="J201" s="286">
        <v>77362.860081190112</v>
      </c>
      <c r="K201" s="286">
        <v>53095.711889999999</v>
      </c>
      <c r="L201" s="286">
        <v>182398</v>
      </c>
      <c r="M201" s="286">
        <v>28445.676544570382</v>
      </c>
      <c r="N201" s="286">
        <v>19522.849139000002</v>
      </c>
      <c r="O201" s="286">
        <v>64454</v>
      </c>
      <c r="P201" s="286">
        <v>9360.2020623890021</v>
      </c>
      <c r="Q201" s="286">
        <v>6424.0979639999996</v>
      </c>
      <c r="R201" s="289">
        <v>1425290</v>
      </c>
      <c r="S201" s="291">
        <v>176529.25287674525</v>
      </c>
      <c r="T201" s="289">
        <v>121155.633867</v>
      </c>
      <c r="U201" s="283"/>
      <c r="V201" s="282"/>
      <c r="W201" s="282"/>
      <c r="X201" s="283"/>
      <c r="Y201" s="282"/>
      <c r="Z201" s="283"/>
      <c r="AA201" s="282"/>
      <c r="AB201" s="282"/>
      <c r="AC201" s="283"/>
      <c r="AD201" s="282"/>
      <c r="AE201" s="283"/>
      <c r="AF201" s="282"/>
      <c r="AG201" s="282"/>
      <c r="AH201" s="283"/>
      <c r="AI201" s="282"/>
      <c r="AJ201" s="283"/>
      <c r="AK201" s="282"/>
    </row>
    <row r="202" spans="2:37" x14ac:dyDescent="0.3">
      <c r="B202" s="255">
        <v>43132</v>
      </c>
      <c r="C202" s="285"/>
      <c r="D202" s="285"/>
      <c r="E202" s="285"/>
      <c r="F202" s="286">
        <v>400174</v>
      </c>
      <c r="G202" s="286">
        <v>61410.922465233307</v>
      </c>
      <c r="H202" s="286">
        <v>42191.282222000002</v>
      </c>
      <c r="I202" s="286">
        <v>783247</v>
      </c>
      <c r="J202" s="286">
        <v>77312.184591508078</v>
      </c>
      <c r="K202" s="286">
        <v>53115.961597000001</v>
      </c>
      <c r="L202" s="286">
        <v>182540</v>
      </c>
      <c r="M202" s="286">
        <v>28458.951233019976</v>
      </c>
      <c r="N202" s="286">
        <v>19552.216365</v>
      </c>
      <c r="O202" s="286">
        <v>64523</v>
      </c>
      <c r="P202" s="286">
        <v>9355.1613651124899</v>
      </c>
      <c r="Q202" s="286">
        <v>6427.2972550000004</v>
      </c>
      <c r="R202" s="289">
        <v>1430484</v>
      </c>
      <c r="S202" s="291">
        <v>176537.21965487383</v>
      </c>
      <c r="T202" s="289">
        <v>121286.75743899999</v>
      </c>
      <c r="U202" s="283"/>
      <c r="V202" s="282"/>
      <c r="W202" s="282"/>
      <c r="X202" s="283"/>
      <c r="Y202" s="282"/>
      <c r="Z202" s="283"/>
      <c r="AA202" s="282"/>
      <c r="AB202" s="282"/>
      <c r="AC202" s="283"/>
      <c r="AD202" s="282"/>
      <c r="AE202" s="283"/>
      <c r="AF202" s="282"/>
      <c r="AG202" s="282"/>
      <c r="AH202" s="283"/>
      <c r="AI202" s="282"/>
      <c r="AJ202" s="283"/>
      <c r="AK202" s="282"/>
    </row>
    <row r="203" spans="2:37" x14ac:dyDescent="0.3">
      <c r="B203" s="255">
        <v>43160</v>
      </c>
      <c r="C203" s="285"/>
      <c r="D203" s="285"/>
      <c r="E203" s="285"/>
      <c r="F203" s="286">
        <v>400670</v>
      </c>
      <c r="G203" s="286">
        <v>61485.12192427527</v>
      </c>
      <c r="H203" s="286">
        <v>42327.151605999999</v>
      </c>
      <c r="I203" s="286">
        <v>791363</v>
      </c>
      <c r="J203" s="286">
        <v>78856.716562352201</v>
      </c>
      <c r="K203" s="286">
        <v>54285.981593999997</v>
      </c>
      <c r="L203" s="286">
        <v>182850</v>
      </c>
      <c r="M203" s="286">
        <v>28497.016378092296</v>
      </c>
      <c r="N203" s="286">
        <v>19617.713925</v>
      </c>
      <c r="O203" s="286">
        <v>65026</v>
      </c>
      <c r="P203" s="286">
        <v>9486.9613766645034</v>
      </c>
      <c r="Q203" s="286">
        <v>6530.9466730000004</v>
      </c>
      <c r="R203" s="289">
        <v>1439909</v>
      </c>
      <c r="S203" s="291">
        <v>178325.81624138425</v>
      </c>
      <c r="T203" s="289">
        <v>122761.793798</v>
      </c>
      <c r="U203" s="283"/>
      <c r="V203" s="282"/>
      <c r="W203" s="282"/>
      <c r="X203" s="283"/>
      <c r="Y203" s="282"/>
      <c r="Z203" s="283"/>
      <c r="AA203" s="282"/>
      <c r="AB203" s="282"/>
      <c r="AC203" s="283"/>
      <c r="AD203" s="282"/>
      <c r="AE203" s="283"/>
      <c r="AF203" s="282"/>
      <c r="AG203" s="282"/>
      <c r="AH203" s="283"/>
      <c r="AI203" s="282"/>
      <c r="AJ203" s="283"/>
      <c r="AK203" s="282"/>
    </row>
    <row r="204" spans="2:37" x14ac:dyDescent="0.3">
      <c r="B204" s="255">
        <v>43191</v>
      </c>
      <c r="C204" s="285"/>
      <c r="D204" s="285"/>
      <c r="E204" s="285"/>
      <c r="F204" s="286">
        <v>401455</v>
      </c>
      <c r="G204" s="286">
        <v>61416.626077240129</v>
      </c>
      <c r="H204" s="286">
        <v>42393.135082000001</v>
      </c>
      <c r="I204" s="286">
        <v>800876</v>
      </c>
      <c r="J204" s="286">
        <v>79660.896163982616</v>
      </c>
      <c r="K204" s="286">
        <v>54986.334280000003</v>
      </c>
      <c r="L204" s="286">
        <v>182960</v>
      </c>
      <c r="M204" s="286">
        <v>28304.929280962475</v>
      </c>
      <c r="N204" s="286">
        <v>19537.619813000001</v>
      </c>
      <c r="O204" s="286">
        <v>65537</v>
      </c>
      <c r="P204" s="286">
        <v>9478.2074633896736</v>
      </c>
      <c r="Q204" s="286">
        <v>6542.3803779999998</v>
      </c>
      <c r="R204" s="289">
        <v>1450828</v>
      </c>
      <c r="S204" s="291">
        <v>178860.65898557488</v>
      </c>
      <c r="T204" s="289">
        <v>123459.469553</v>
      </c>
      <c r="U204" s="283"/>
      <c r="V204" s="282"/>
      <c r="W204" s="282"/>
      <c r="X204" s="283"/>
      <c r="Y204" s="282"/>
      <c r="Z204" s="283"/>
      <c r="AA204" s="282"/>
      <c r="AB204" s="282"/>
      <c r="AC204" s="283"/>
      <c r="AD204" s="282"/>
      <c r="AE204" s="283"/>
      <c r="AF204" s="282"/>
      <c r="AG204" s="282"/>
      <c r="AH204" s="283"/>
      <c r="AI204" s="282"/>
      <c r="AJ204" s="283"/>
      <c r="AK204" s="282"/>
    </row>
    <row r="205" spans="2:37" x14ac:dyDescent="0.3">
      <c r="B205" s="255">
        <v>43221</v>
      </c>
      <c r="C205" s="285"/>
      <c r="D205" s="285"/>
      <c r="E205" s="285"/>
      <c r="F205" s="286">
        <v>402013</v>
      </c>
      <c r="G205" s="286">
        <v>61326.486168265634</v>
      </c>
      <c r="H205" s="286">
        <v>42440.351505999999</v>
      </c>
      <c r="I205" s="286">
        <v>807792</v>
      </c>
      <c r="J205" s="286">
        <v>79866.530184559902</v>
      </c>
      <c r="K205" s="286">
        <v>55270.794502999997</v>
      </c>
      <c r="L205" s="286">
        <v>183081</v>
      </c>
      <c r="M205" s="286">
        <v>28269.937772211131</v>
      </c>
      <c r="N205" s="286">
        <v>19563.913915000001</v>
      </c>
      <c r="O205" s="286">
        <v>66270</v>
      </c>
      <c r="P205" s="286">
        <v>9576.4858344100758</v>
      </c>
      <c r="Q205" s="286">
        <v>6627.3065749999996</v>
      </c>
      <c r="R205" s="289">
        <v>1459156</v>
      </c>
      <c r="S205" s="291">
        <v>179039.43995944672</v>
      </c>
      <c r="T205" s="289">
        <v>123902.36649899998</v>
      </c>
      <c r="U205" s="283"/>
      <c r="V205" s="282"/>
      <c r="W205" s="282"/>
      <c r="X205" s="283"/>
      <c r="Y205" s="282"/>
      <c r="Z205" s="283"/>
      <c r="AA205" s="282"/>
      <c r="AB205" s="282"/>
      <c r="AC205" s="283"/>
      <c r="AD205" s="282"/>
      <c r="AE205" s="283"/>
      <c r="AF205" s="282"/>
      <c r="AG205" s="282"/>
      <c r="AH205" s="283"/>
      <c r="AI205" s="282"/>
      <c r="AJ205" s="283"/>
      <c r="AK205" s="282"/>
    </row>
    <row r="206" spans="2:37" x14ac:dyDescent="0.3">
      <c r="B206" s="255">
        <v>43252</v>
      </c>
      <c r="C206" s="285"/>
      <c r="D206" s="285"/>
      <c r="E206" s="285"/>
      <c r="F206" s="286">
        <v>402451</v>
      </c>
      <c r="G206" s="286">
        <v>61305.497804318969</v>
      </c>
      <c r="H206" s="286">
        <v>42464.860904000001</v>
      </c>
      <c r="I206" s="286">
        <v>814687</v>
      </c>
      <c r="J206" s="286">
        <v>80468.049573191209</v>
      </c>
      <c r="K206" s="286">
        <v>55738.304960000001</v>
      </c>
      <c r="L206" s="286">
        <v>183271</v>
      </c>
      <c r="M206" s="286">
        <v>28334.329900957837</v>
      </c>
      <c r="N206" s="286">
        <v>19626.516726000002</v>
      </c>
      <c r="O206" s="286">
        <v>66607</v>
      </c>
      <c r="P206" s="286">
        <v>9550.3226220473807</v>
      </c>
      <c r="Q206" s="286">
        <v>6615.2814390000003</v>
      </c>
      <c r="R206" s="289">
        <v>1467016</v>
      </c>
      <c r="S206" s="291">
        <v>179658.19990051541</v>
      </c>
      <c r="T206" s="289">
        <v>124444.96402900001</v>
      </c>
      <c r="U206" s="283"/>
      <c r="V206" s="282"/>
      <c r="W206" s="282"/>
      <c r="X206" s="283"/>
      <c r="Y206" s="282"/>
      <c r="Z206" s="283"/>
      <c r="AA206" s="282"/>
      <c r="AB206" s="282"/>
      <c r="AC206" s="283"/>
      <c r="AD206" s="282"/>
      <c r="AE206" s="283"/>
      <c r="AF206" s="282"/>
      <c r="AG206" s="282"/>
      <c r="AH206" s="283"/>
      <c r="AI206" s="282"/>
      <c r="AJ206" s="283"/>
      <c r="AK206" s="282"/>
    </row>
    <row r="207" spans="2:37" x14ac:dyDescent="0.3">
      <c r="B207" s="255">
        <v>43282</v>
      </c>
      <c r="C207" s="285"/>
      <c r="D207" s="285"/>
      <c r="E207" s="285"/>
      <c r="F207" s="286">
        <v>402868</v>
      </c>
      <c r="G207" s="286">
        <v>62641.442305557059</v>
      </c>
      <c r="H207" s="286">
        <v>43531.265906000001</v>
      </c>
      <c r="I207" s="286">
        <v>821872</v>
      </c>
      <c r="J207" s="286">
        <v>84040.40309951856</v>
      </c>
      <c r="K207" s="286">
        <v>58401.993944000002</v>
      </c>
      <c r="L207" s="286">
        <v>183335</v>
      </c>
      <c r="M207" s="286">
        <v>28880.553746958827</v>
      </c>
      <c r="N207" s="286">
        <v>20069.893323</v>
      </c>
      <c r="O207" s="286">
        <v>66846</v>
      </c>
      <c r="P207" s="286">
        <v>9777.9096312244656</v>
      </c>
      <c r="Q207" s="286">
        <v>6794.939077</v>
      </c>
      <c r="R207" s="289">
        <v>1474921</v>
      </c>
      <c r="S207" s="291">
        <v>185340.30878325889</v>
      </c>
      <c r="T207" s="289">
        <v>128798.09225</v>
      </c>
      <c r="U207" s="283"/>
      <c r="V207" s="282"/>
      <c r="W207" s="282"/>
      <c r="X207" s="283"/>
      <c r="Y207" s="282"/>
      <c r="Z207" s="283"/>
      <c r="AA207" s="282"/>
      <c r="AB207" s="282"/>
      <c r="AC207" s="283"/>
      <c r="AD207" s="282"/>
      <c r="AE207" s="283"/>
      <c r="AF207" s="282"/>
      <c r="AG207" s="282"/>
      <c r="AH207" s="283"/>
      <c r="AI207" s="282"/>
      <c r="AJ207" s="283"/>
      <c r="AK207" s="282"/>
    </row>
    <row r="208" spans="2:37" x14ac:dyDescent="0.3">
      <c r="B208" s="255">
        <v>43313</v>
      </c>
      <c r="C208" s="285"/>
      <c r="D208" s="285"/>
      <c r="E208" s="285"/>
      <c r="F208" s="286">
        <v>403017</v>
      </c>
      <c r="G208" s="286">
        <v>62632.145466315756</v>
      </c>
      <c r="H208" s="286">
        <v>43561.591549999997</v>
      </c>
      <c r="I208" s="286">
        <v>827986</v>
      </c>
      <c r="J208" s="286">
        <v>84561.301184087177</v>
      </c>
      <c r="K208" s="286">
        <v>58813.646502000003</v>
      </c>
      <c r="L208" s="286">
        <v>183284</v>
      </c>
      <c r="M208" s="286">
        <v>28831.413278682696</v>
      </c>
      <c r="N208" s="286">
        <v>20052.678057000001</v>
      </c>
      <c r="O208" s="286">
        <v>66913</v>
      </c>
      <c r="P208" s="286">
        <v>9739.8837044785469</v>
      </c>
      <c r="Q208" s="286">
        <v>6774.2344210000001</v>
      </c>
      <c r="R208" s="289">
        <v>1481200</v>
      </c>
      <c r="S208" s="291">
        <v>185764.74363356421</v>
      </c>
      <c r="T208" s="289">
        <v>129202.15053</v>
      </c>
      <c r="U208" s="283"/>
      <c r="V208" s="282"/>
      <c r="W208" s="282"/>
      <c r="X208" s="283"/>
      <c r="Y208" s="282"/>
      <c r="Z208" s="283"/>
      <c r="AA208" s="282"/>
      <c r="AB208" s="282"/>
      <c r="AC208" s="283"/>
      <c r="AD208" s="282"/>
      <c r="AE208" s="283"/>
      <c r="AF208" s="282"/>
      <c r="AG208" s="282"/>
      <c r="AH208" s="283"/>
      <c r="AI208" s="282"/>
      <c r="AJ208" s="283"/>
      <c r="AK208" s="282"/>
    </row>
    <row r="209" spans="2:37" x14ac:dyDescent="0.3">
      <c r="B209" s="255">
        <v>43344</v>
      </c>
      <c r="C209" s="285"/>
      <c r="D209" s="285"/>
      <c r="E209" s="285"/>
      <c r="F209" s="286">
        <v>403054</v>
      </c>
      <c r="G209" s="286">
        <v>62528.491936642931</v>
      </c>
      <c r="H209" s="286">
        <v>43577.194886999998</v>
      </c>
      <c r="I209" s="286">
        <v>833175</v>
      </c>
      <c r="J209" s="286">
        <v>84940.209251409993</v>
      </c>
      <c r="K209" s="286">
        <v>59196.310956000001</v>
      </c>
      <c r="L209" s="286">
        <v>183113</v>
      </c>
      <c r="M209" s="286">
        <v>28763.35141456284</v>
      </c>
      <c r="N209" s="286">
        <v>20045.680478999999</v>
      </c>
      <c r="O209" s="286">
        <v>66843</v>
      </c>
      <c r="P209" s="286">
        <v>9682.9105453987831</v>
      </c>
      <c r="Q209" s="286">
        <v>6748.188975</v>
      </c>
      <c r="R209" s="289">
        <v>1486185</v>
      </c>
      <c r="S209" s="291">
        <v>185914.96314801453</v>
      </c>
      <c r="T209" s="289">
        <v>129567.37529699999</v>
      </c>
      <c r="U209" s="283"/>
      <c r="V209" s="282"/>
      <c r="W209" s="282"/>
      <c r="X209" s="283"/>
      <c r="Y209" s="282"/>
      <c r="Z209" s="283"/>
      <c r="AA209" s="282"/>
      <c r="AB209" s="282"/>
      <c r="AC209" s="283"/>
      <c r="AD209" s="282"/>
      <c r="AE209" s="283"/>
      <c r="AF209" s="282"/>
      <c r="AG209" s="282"/>
      <c r="AH209" s="283"/>
      <c r="AI209" s="282"/>
      <c r="AJ209" s="283"/>
      <c r="AK209" s="282"/>
    </row>
    <row r="210" spans="2:37" x14ac:dyDescent="0.3">
      <c r="B210" s="255">
        <v>43374</v>
      </c>
      <c r="C210" s="285"/>
      <c r="D210" s="285"/>
      <c r="E210" s="285"/>
      <c r="F210" s="286">
        <v>403364</v>
      </c>
      <c r="G210" s="286">
        <v>62408.290365817207</v>
      </c>
      <c r="H210" s="286">
        <v>43665.677763</v>
      </c>
      <c r="I210" s="286">
        <v>840165</v>
      </c>
      <c r="J210" s="286">
        <v>85579.288588107782</v>
      </c>
      <c r="K210" s="286">
        <v>59877.904309999998</v>
      </c>
      <c r="L210" s="286">
        <v>183057</v>
      </c>
      <c r="M210" s="286">
        <v>28665.353187347871</v>
      </c>
      <c r="N210" s="286">
        <v>20056.503196999998</v>
      </c>
      <c r="O210" s="286">
        <v>66903</v>
      </c>
      <c r="P210" s="286">
        <v>9679.58065950729</v>
      </c>
      <c r="Q210" s="286">
        <v>6772.5849799999996</v>
      </c>
      <c r="R210" s="289">
        <v>1493489</v>
      </c>
      <c r="S210" s="291">
        <v>186332.51280078015</v>
      </c>
      <c r="T210" s="289">
        <v>130372.67025</v>
      </c>
      <c r="U210" s="283"/>
      <c r="V210" s="282"/>
      <c r="W210" s="282"/>
      <c r="X210" s="283"/>
      <c r="Y210" s="282"/>
      <c r="Z210" s="283"/>
      <c r="AA210" s="282"/>
      <c r="AB210" s="282"/>
      <c r="AC210" s="283"/>
      <c r="AD210" s="282"/>
      <c r="AE210" s="283"/>
      <c r="AF210" s="282"/>
      <c r="AG210" s="282"/>
      <c r="AH210" s="283"/>
      <c r="AI210" s="282"/>
      <c r="AJ210" s="283"/>
      <c r="AK210" s="282"/>
    </row>
    <row r="211" spans="2:37" x14ac:dyDescent="0.3">
      <c r="B211" s="255">
        <v>43405</v>
      </c>
      <c r="C211" s="285"/>
      <c r="D211" s="285"/>
      <c r="E211" s="285"/>
      <c r="F211" s="286">
        <v>403867</v>
      </c>
      <c r="G211" s="286">
        <v>62448.689354240007</v>
      </c>
      <c r="H211" s="286">
        <v>43657.533101000001</v>
      </c>
      <c r="I211" s="286">
        <v>846814</v>
      </c>
      <c r="J211" s="286">
        <v>86298.992434108717</v>
      </c>
      <c r="K211" s="286">
        <v>60331.147983000003</v>
      </c>
      <c r="L211" s="286">
        <v>182917</v>
      </c>
      <c r="M211" s="286">
        <v>28652.950185546601</v>
      </c>
      <c r="N211" s="286">
        <v>20031.118892999999</v>
      </c>
      <c r="O211" s="286">
        <v>66996</v>
      </c>
      <c r="P211" s="286">
        <v>9699.8992744342904</v>
      </c>
      <c r="Q211" s="286">
        <v>6781.1458979999998</v>
      </c>
      <c r="R211" s="289">
        <v>1500594</v>
      </c>
      <c r="S211" s="291">
        <v>187100.53124832959</v>
      </c>
      <c r="T211" s="289">
        <v>130800.94587500002</v>
      </c>
      <c r="U211" s="283"/>
      <c r="V211" s="282"/>
      <c r="W211" s="282"/>
      <c r="X211" s="283"/>
      <c r="Y211" s="282"/>
      <c r="Z211" s="283"/>
      <c r="AA211" s="282"/>
      <c r="AB211" s="282"/>
      <c r="AC211" s="283"/>
      <c r="AD211" s="282"/>
      <c r="AE211" s="283"/>
      <c r="AF211" s="282"/>
      <c r="AG211" s="282"/>
      <c r="AH211" s="283"/>
      <c r="AI211" s="282"/>
      <c r="AJ211" s="283"/>
      <c r="AK211" s="282"/>
    </row>
    <row r="212" spans="2:37" x14ac:dyDescent="0.3">
      <c r="B212" s="255">
        <v>43435</v>
      </c>
      <c r="C212" s="285"/>
      <c r="D212" s="285"/>
      <c r="E212" s="285"/>
      <c r="F212" s="286">
        <v>404348</v>
      </c>
      <c r="G212" s="286">
        <v>62681.858678301622</v>
      </c>
      <c r="H212" s="286">
        <v>43739.459228</v>
      </c>
      <c r="I212" s="286">
        <v>853431</v>
      </c>
      <c r="J212" s="286">
        <v>87378.106938428697</v>
      </c>
      <c r="K212" s="286">
        <v>60972.524211000004</v>
      </c>
      <c r="L212" s="286">
        <v>182911</v>
      </c>
      <c r="M212" s="286">
        <v>28819.482401432313</v>
      </c>
      <c r="N212" s="286">
        <v>20110.261598000001</v>
      </c>
      <c r="O212" s="286">
        <v>66902</v>
      </c>
      <c r="P212" s="286">
        <v>9708.0114983939675</v>
      </c>
      <c r="Q212" s="286">
        <v>6774.2594440000003</v>
      </c>
      <c r="R212" s="289">
        <v>1507592</v>
      </c>
      <c r="S212" s="291">
        <v>188587.45951655661</v>
      </c>
      <c r="T212" s="289">
        <v>131596.50448100001</v>
      </c>
      <c r="U212" s="283"/>
      <c r="V212" s="282"/>
      <c r="W212" s="282"/>
      <c r="X212" s="283"/>
      <c r="Y212" s="282"/>
      <c r="Z212" s="283"/>
      <c r="AA212" s="282"/>
      <c r="AB212" s="282"/>
      <c r="AC212" s="283"/>
      <c r="AD212" s="282"/>
      <c r="AE212" s="283"/>
      <c r="AF212" s="282"/>
      <c r="AG212" s="282"/>
      <c r="AH212" s="283"/>
      <c r="AI212" s="282"/>
      <c r="AJ212" s="283"/>
      <c r="AK212" s="282"/>
    </row>
    <row r="213" spans="2:37" x14ac:dyDescent="0.3">
      <c r="B213" s="255">
        <v>43466</v>
      </c>
      <c r="C213" s="285"/>
      <c r="D213" s="285"/>
      <c r="E213" s="285"/>
      <c r="F213" s="286">
        <v>404952</v>
      </c>
      <c r="G213" s="286">
        <v>62761.505567934786</v>
      </c>
      <c r="H213" s="286">
        <v>43843.638550000003</v>
      </c>
      <c r="I213" s="286">
        <v>859411</v>
      </c>
      <c r="J213" s="286">
        <v>88021.6377051952</v>
      </c>
      <c r="K213" s="286">
        <v>61489.743326000003</v>
      </c>
      <c r="L213" s="286">
        <v>182878</v>
      </c>
      <c r="M213" s="286">
        <v>28706.407756750617</v>
      </c>
      <c r="N213" s="286">
        <v>20053.587854000001</v>
      </c>
      <c r="O213" s="286">
        <v>67006</v>
      </c>
      <c r="P213" s="286">
        <v>9745.7278613562521</v>
      </c>
      <c r="Q213" s="286">
        <v>6808.1249150000003</v>
      </c>
      <c r="R213" s="289">
        <v>1514247</v>
      </c>
      <c r="S213" s="291">
        <v>189235.27889123687</v>
      </c>
      <c r="T213" s="289">
        <v>132195.094645</v>
      </c>
      <c r="U213" s="283"/>
      <c r="V213" s="282"/>
      <c r="W213" s="282"/>
      <c r="X213" s="283"/>
      <c r="Y213" s="282"/>
      <c r="Z213" s="283"/>
      <c r="AA213" s="282"/>
      <c r="AB213" s="282"/>
      <c r="AC213" s="283"/>
      <c r="AD213" s="282"/>
      <c r="AE213" s="283"/>
      <c r="AF213" s="282"/>
      <c r="AG213" s="282"/>
      <c r="AH213" s="283"/>
      <c r="AI213" s="282"/>
      <c r="AJ213" s="283"/>
      <c r="AK213" s="282"/>
    </row>
    <row r="214" spans="2:37" x14ac:dyDescent="0.3">
      <c r="B214" s="255">
        <v>43497</v>
      </c>
      <c r="C214" s="285"/>
      <c r="D214" s="285"/>
      <c r="E214" s="285"/>
      <c r="F214" s="286">
        <v>405530</v>
      </c>
      <c r="G214" s="286">
        <v>62740.558633703688</v>
      </c>
      <c r="H214" s="286">
        <v>43849.256023000002</v>
      </c>
      <c r="I214" s="286">
        <v>864545</v>
      </c>
      <c r="J214" s="286">
        <v>87734.643942651703</v>
      </c>
      <c r="K214" s="286">
        <v>61317.574279</v>
      </c>
      <c r="L214" s="286">
        <v>182940</v>
      </c>
      <c r="M214" s="286">
        <v>28705.54576209516</v>
      </c>
      <c r="N214" s="286">
        <v>20062.250843999998</v>
      </c>
      <c r="O214" s="286">
        <v>67231</v>
      </c>
      <c r="P214" s="286">
        <v>9765.7843505852907</v>
      </c>
      <c r="Q214" s="286">
        <v>6825.2879409999996</v>
      </c>
      <c r="R214" s="289">
        <v>1520246</v>
      </c>
      <c r="S214" s="291">
        <v>188946.53268903584</v>
      </c>
      <c r="T214" s="289">
        <v>132054.369087</v>
      </c>
      <c r="U214" s="283"/>
      <c r="V214" s="282"/>
      <c r="W214" s="282"/>
      <c r="X214" s="283"/>
      <c r="Y214" s="282"/>
      <c r="Z214" s="283"/>
      <c r="AA214" s="282"/>
      <c r="AB214" s="282"/>
      <c r="AC214" s="283"/>
      <c r="AD214" s="282"/>
      <c r="AE214" s="283"/>
      <c r="AF214" s="282"/>
      <c r="AG214" s="282"/>
      <c r="AH214" s="283"/>
      <c r="AI214" s="282"/>
      <c r="AJ214" s="283"/>
      <c r="AK214" s="282"/>
    </row>
    <row r="215" spans="2:37" x14ac:dyDescent="0.3">
      <c r="B215" s="255">
        <v>43525</v>
      </c>
      <c r="C215" s="285"/>
      <c r="D215" s="285"/>
      <c r="E215" s="285"/>
      <c r="F215" s="286">
        <v>406038</v>
      </c>
      <c r="G215" s="286">
        <v>62566.804934478852</v>
      </c>
      <c r="H215" s="286">
        <v>43935.210077000003</v>
      </c>
      <c r="I215" s="286">
        <v>871259</v>
      </c>
      <c r="J215" s="286">
        <v>88322.670584120046</v>
      </c>
      <c r="K215" s="286">
        <v>62021.308116</v>
      </c>
      <c r="L215" s="286">
        <v>183105</v>
      </c>
      <c r="M215" s="286">
        <v>28573.129597511459</v>
      </c>
      <c r="N215" s="286">
        <v>20064.416789999999</v>
      </c>
      <c r="O215" s="286">
        <v>67709</v>
      </c>
      <c r="P215" s="286">
        <v>9789.4863697181008</v>
      </c>
      <c r="Q215" s="286">
        <v>6874.3024459999997</v>
      </c>
      <c r="R215" s="289">
        <v>1528111</v>
      </c>
      <c r="S215" s="291">
        <v>189252.09148582845</v>
      </c>
      <c r="T215" s="289">
        <v>132895.237429</v>
      </c>
      <c r="U215" s="283"/>
      <c r="V215" s="282"/>
      <c r="W215" s="282"/>
      <c r="X215" s="283"/>
      <c r="Y215" s="282"/>
      <c r="Z215" s="283"/>
      <c r="AA215" s="282"/>
      <c r="AB215" s="282"/>
      <c r="AC215" s="283"/>
      <c r="AD215" s="282"/>
      <c r="AE215" s="283"/>
      <c r="AF215" s="282"/>
      <c r="AG215" s="282"/>
      <c r="AH215" s="283"/>
      <c r="AI215" s="282"/>
      <c r="AJ215" s="283"/>
      <c r="AK215" s="282"/>
    </row>
    <row r="216" spans="2:37" x14ac:dyDescent="0.3">
      <c r="B216" s="255">
        <v>43556</v>
      </c>
      <c r="C216" s="285"/>
      <c r="D216" s="285"/>
      <c r="E216" s="285"/>
      <c r="F216" s="286">
        <v>406470</v>
      </c>
      <c r="G216" s="286">
        <v>62383.531532791181</v>
      </c>
      <c r="H216" s="286">
        <v>43920.676697000003</v>
      </c>
      <c r="I216" s="286">
        <v>877406</v>
      </c>
      <c r="J216" s="286">
        <v>88669.277471224705</v>
      </c>
      <c r="K216" s="286">
        <v>62426.967070999999</v>
      </c>
      <c r="L216" s="286">
        <v>183115</v>
      </c>
      <c r="M216" s="286">
        <v>28442.617454353691</v>
      </c>
      <c r="N216" s="286">
        <v>20024.820252000001</v>
      </c>
      <c r="O216" s="286">
        <v>68042</v>
      </c>
      <c r="P216" s="286">
        <v>9776.071257807389</v>
      </c>
      <c r="Q216" s="286">
        <v>6882.7726570000004</v>
      </c>
      <c r="R216" s="289">
        <v>1535033</v>
      </c>
      <c r="S216" s="291">
        <v>189271.49771617696</v>
      </c>
      <c r="T216" s="289">
        <v>133255.23667700001</v>
      </c>
      <c r="U216" s="283"/>
      <c r="V216" s="282"/>
      <c r="W216" s="282"/>
      <c r="X216" s="283"/>
      <c r="Y216" s="282"/>
      <c r="Z216" s="283"/>
      <c r="AA216" s="282"/>
      <c r="AB216" s="282"/>
      <c r="AC216" s="283"/>
      <c r="AD216" s="282"/>
      <c r="AE216" s="283"/>
      <c r="AF216" s="282"/>
      <c r="AG216" s="282"/>
      <c r="AH216" s="283"/>
      <c r="AI216" s="282"/>
      <c r="AJ216" s="283"/>
      <c r="AK216" s="282"/>
    </row>
    <row r="217" spans="2:37" x14ac:dyDescent="0.3">
      <c r="B217" s="255">
        <v>43586</v>
      </c>
      <c r="C217" s="285"/>
      <c r="D217" s="285"/>
      <c r="E217" s="285"/>
      <c r="F217" s="286">
        <v>406993</v>
      </c>
      <c r="G217" s="286">
        <v>62105.90174238004</v>
      </c>
      <c r="H217" s="286">
        <v>43989.505774999998</v>
      </c>
      <c r="I217" s="286">
        <v>883647</v>
      </c>
      <c r="J217" s="286">
        <v>88735.573027086895</v>
      </c>
      <c r="K217" s="286">
        <v>62851.257168999997</v>
      </c>
      <c r="L217" s="286">
        <v>183188</v>
      </c>
      <c r="M217" s="286">
        <v>28309.785119323216</v>
      </c>
      <c r="N217" s="286">
        <v>20051.773197999999</v>
      </c>
      <c r="O217" s="286">
        <v>68452</v>
      </c>
      <c r="P217" s="286">
        <v>9773.3250635886798</v>
      </c>
      <c r="Q217" s="286">
        <v>6922.429709</v>
      </c>
      <c r="R217" s="289">
        <v>1542280</v>
      </c>
      <c r="S217" s="291">
        <v>188924.58495237882</v>
      </c>
      <c r="T217" s="289">
        <v>133814.96585099999</v>
      </c>
      <c r="U217" s="283"/>
      <c r="V217" s="282"/>
      <c r="W217" s="282"/>
      <c r="X217" s="283"/>
      <c r="Y217" s="282"/>
      <c r="Z217" s="283"/>
      <c r="AA217" s="282"/>
      <c r="AB217" s="282"/>
      <c r="AC217" s="283"/>
      <c r="AD217" s="282"/>
      <c r="AE217" s="283"/>
      <c r="AF217" s="282"/>
      <c r="AG217" s="282"/>
      <c r="AH217" s="283"/>
      <c r="AI217" s="282"/>
      <c r="AJ217" s="283"/>
      <c r="AK217" s="282"/>
    </row>
    <row r="218" spans="2:37" x14ac:dyDescent="0.3">
      <c r="B218" s="255">
        <v>43617</v>
      </c>
      <c r="C218" s="285"/>
      <c r="D218" s="285"/>
      <c r="E218" s="285"/>
      <c r="F218" s="286">
        <v>406862</v>
      </c>
      <c r="G218" s="286">
        <v>62020.066644085789</v>
      </c>
      <c r="H218" s="286">
        <v>43950.137347999997</v>
      </c>
      <c r="I218" s="286">
        <v>888301</v>
      </c>
      <c r="J218" s="286">
        <v>89280.667285639094</v>
      </c>
      <c r="K218" s="286">
        <v>63268.193700000003</v>
      </c>
      <c r="L218" s="286">
        <v>183151</v>
      </c>
      <c r="M218" s="286">
        <v>28277.958555380519</v>
      </c>
      <c r="N218" s="286">
        <v>20039.000757000002</v>
      </c>
      <c r="O218" s="286">
        <v>68573</v>
      </c>
      <c r="P218" s="286">
        <v>9756.0329607361255</v>
      </c>
      <c r="Q218" s="286">
        <v>6913.5525289999996</v>
      </c>
      <c r="R218" s="289">
        <v>1546887</v>
      </c>
      <c r="S218" s="291">
        <v>189334.72544584156</v>
      </c>
      <c r="T218" s="289">
        <v>134170.884334</v>
      </c>
      <c r="U218" s="283"/>
      <c r="V218" s="282"/>
      <c r="W218" s="282"/>
      <c r="X218" s="283"/>
      <c r="Y218" s="282"/>
      <c r="Z218" s="283"/>
      <c r="AA218" s="282"/>
      <c r="AB218" s="282"/>
      <c r="AC218" s="283"/>
      <c r="AD218" s="282"/>
      <c r="AE218" s="283"/>
      <c r="AF218" s="282"/>
      <c r="AG218" s="282"/>
      <c r="AH218" s="283"/>
      <c r="AI218" s="282"/>
      <c r="AJ218" s="283"/>
      <c r="AK218" s="282"/>
    </row>
    <row r="219" spans="2:37" x14ac:dyDescent="0.3">
      <c r="B219" s="255">
        <v>43647</v>
      </c>
      <c r="C219" s="285"/>
      <c r="D219" s="285"/>
      <c r="E219" s="285"/>
      <c r="F219" s="286">
        <v>407080</v>
      </c>
      <c r="G219" s="286">
        <v>63604.464724338774</v>
      </c>
      <c r="H219" s="286">
        <v>45173.691492999998</v>
      </c>
      <c r="I219" s="286">
        <v>897298</v>
      </c>
      <c r="J219" s="286">
        <v>93211.201312222009</v>
      </c>
      <c r="K219" s="286">
        <v>66201.233986000007</v>
      </c>
      <c r="L219" s="286">
        <v>183153</v>
      </c>
      <c r="M219" s="286">
        <v>28927.003469438703</v>
      </c>
      <c r="N219" s="286">
        <v>20544.776789</v>
      </c>
      <c r="O219" s="286">
        <v>69367</v>
      </c>
      <c r="P219" s="286">
        <v>10036.738844537065</v>
      </c>
      <c r="Q219" s="286">
        <v>7128.3760679999996</v>
      </c>
      <c r="R219" s="289">
        <v>1556898</v>
      </c>
      <c r="S219" s="291">
        <v>195779.40835053654</v>
      </c>
      <c r="T219" s="289">
        <v>139048.07833600001</v>
      </c>
      <c r="U219" s="283"/>
      <c r="V219" s="282"/>
      <c r="W219" s="282"/>
      <c r="X219" s="283"/>
      <c r="Y219" s="282"/>
      <c r="Z219" s="283"/>
      <c r="AA219" s="282"/>
      <c r="AB219" s="282"/>
      <c r="AC219" s="283"/>
      <c r="AD219" s="282"/>
      <c r="AE219" s="283"/>
      <c r="AF219" s="282"/>
      <c r="AG219" s="282"/>
      <c r="AH219" s="283"/>
      <c r="AI219" s="282"/>
      <c r="AJ219" s="283"/>
      <c r="AK219" s="282"/>
    </row>
    <row r="220" spans="2:37" x14ac:dyDescent="0.3">
      <c r="B220" s="255">
        <v>43678</v>
      </c>
      <c r="C220" s="285"/>
      <c r="D220" s="285"/>
      <c r="E220" s="285"/>
      <c r="F220" s="286">
        <v>406828</v>
      </c>
      <c r="G220" s="286">
        <v>63409.388817565057</v>
      </c>
      <c r="H220" s="286">
        <v>45119.452408999998</v>
      </c>
      <c r="I220" s="286">
        <v>898613</v>
      </c>
      <c r="J220" s="286">
        <v>93341.230721431042</v>
      </c>
      <c r="K220" s="286">
        <v>66417.691384000005</v>
      </c>
      <c r="L220" s="286">
        <v>182738</v>
      </c>
      <c r="M220" s="286">
        <v>28758.734522079794</v>
      </c>
      <c r="N220" s="286">
        <v>20463.505133999999</v>
      </c>
      <c r="O220" s="286">
        <v>68685</v>
      </c>
      <c r="P220" s="286">
        <v>9952.597244371902</v>
      </c>
      <c r="Q220" s="286">
        <v>7081.84933</v>
      </c>
      <c r="R220" s="289">
        <v>1556864</v>
      </c>
      <c r="S220" s="291">
        <v>195461.95130544779</v>
      </c>
      <c r="T220" s="289">
        <v>139082.498257</v>
      </c>
      <c r="U220" s="283"/>
      <c r="V220" s="282"/>
      <c r="W220" s="282"/>
      <c r="X220" s="283"/>
      <c r="Y220" s="282"/>
      <c r="Z220" s="283"/>
      <c r="AA220" s="282"/>
      <c r="AB220" s="282"/>
      <c r="AC220" s="283"/>
      <c r="AD220" s="282"/>
      <c r="AE220" s="283"/>
      <c r="AF220" s="282"/>
      <c r="AG220" s="282"/>
      <c r="AH220" s="283"/>
      <c r="AI220" s="282"/>
      <c r="AJ220" s="283"/>
      <c r="AK220" s="282"/>
    </row>
    <row r="221" spans="2:37" x14ac:dyDescent="0.3">
      <c r="B221" s="255">
        <v>43709</v>
      </c>
      <c r="C221" s="285"/>
      <c r="D221" s="285"/>
      <c r="E221" s="285"/>
      <c r="F221" s="286">
        <v>406809</v>
      </c>
      <c r="G221" s="286">
        <v>63448.233694961455</v>
      </c>
      <c r="H221" s="286">
        <v>45152.557959999998</v>
      </c>
      <c r="I221" s="286">
        <v>905524</v>
      </c>
      <c r="J221" s="286">
        <v>94469.759183244183</v>
      </c>
      <c r="K221" s="286">
        <v>67228.841979999997</v>
      </c>
      <c r="L221" s="286">
        <v>182386</v>
      </c>
      <c r="M221" s="286">
        <v>28770.738962158885</v>
      </c>
      <c r="N221" s="286">
        <v>20474.525182000001</v>
      </c>
      <c r="O221" s="286">
        <v>69105</v>
      </c>
      <c r="P221" s="286">
        <v>10116.96592995764</v>
      </c>
      <c r="Q221" s="286">
        <v>7199.6786030000003</v>
      </c>
      <c r="R221" s="289">
        <v>1563824</v>
      </c>
      <c r="S221" s="291">
        <v>196805.69777032215</v>
      </c>
      <c r="T221" s="289">
        <v>140055.60372500002</v>
      </c>
      <c r="U221" s="283"/>
      <c r="V221" s="282"/>
      <c r="W221" s="282"/>
      <c r="X221" s="283"/>
      <c r="Y221" s="282"/>
      <c r="Z221" s="283"/>
      <c r="AA221" s="282"/>
      <c r="AB221" s="282"/>
      <c r="AC221" s="283"/>
      <c r="AD221" s="282"/>
      <c r="AE221" s="283"/>
      <c r="AF221" s="282"/>
      <c r="AG221" s="282"/>
      <c r="AH221" s="283"/>
      <c r="AI221" s="282"/>
      <c r="AJ221" s="283"/>
      <c r="AK221" s="282"/>
    </row>
    <row r="222" spans="2:37" x14ac:dyDescent="0.3">
      <c r="B222" s="255">
        <v>43739</v>
      </c>
      <c r="C222" s="285"/>
      <c r="D222" s="285"/>
      <c r="E222" s="285"/>
      <c r="F222" s="286">
        <v>406611</v>
      </c>
      <c r="G222" s="286">
        <v>62912.254131364934</v>
      </c>
      <c r="H222" s="286">
        <v>45134.308622999997</v>
      </c>
      <c r="I222" s="286">
        <v>911097</v>
      </c>
      <c r="J222" s="286">
        <v>94206.711891281098</v>
      </c>
      <c r="K222" s="286">
        <v>67585.478657</v>
      </c>
      <c r="L222" s="286">
        <v>182277</v>
      </c>
      <c r="M222" s="286">
        <v>28613.271747626721</v>
      </c>
      <c r="N222" s="286">
        <v>20527.64212</v>
      </c>
      <c r="O222" s="286">
        <v>69405</v>
      </c>
      <c r="P222" s="286">
        <v>9961.4722050591245</v>
      </c>
      <c r="Q222" s="286">
        <v>7146.5276050000002</v>
      </c>
      <c r="R222" s="289">
        <v>1569390</v>
      </c>
      <c r="S222" s="291">
        <v>195693.70997533188</v>
      </c>
      <c r="T222" s="289">
        <v>140393.957005</v>
      </c>
      <c r="U222" s="283"/>
      <c r="V222" s="282"/>
      <c r="W222" s="282"/>
      <c r="X222" s="283"/>
      <c r="Y222" s="282"/>
      <c r="Z222" s="283"/>
      <c r="AA222" s="282"/>
      <c r="AB222" s="282"/>
      <c r="AC222" s="283"/>
      <c r="AD222" s="282"/>
      <c r="AE222" s="283"/>
      <c r="AF222" s="282"/>
      <c r="AG222" s="282"/>
      <c r="AH222" s="283"/>
      <c r="AI222" s="282"/>
      <c r="AJ222" s="283"/>
      <c r="AK222" s="282"/>
    </row>
    <row r="223" spans="2:37" x14ac:dyDescent="0.3">
      <c r="B223" s="255">
        <v>43770</v>
      </c>
      <c r="C223" s="285"/>
      <c r="D223" s="285"/>
      <c r="E223" s="285"/>
      <c r="F223" s="286">
        <v>407082</v>
      </c>
      <c r="G223" s="286">
        <v>62929.595265929463</v>
      </c>
      <c r="H223" s="286">
        <v>45185.052595000001</v>
      </c>
      <c r="I223" s="286">
        <v>915536</v>
      </c>
      <c r="J223" s="286">
        <v>94652.958436896457</v>
      </c>
      <c r="K223" s="286">
        <v>67963.235535999993</v>
      </c>
      <c r="L223" s="286">
        <v>182107</v>
      </c>
      <c r="M223" s="286">
        <v>28589.296153524192</v>
      </c>
      <c r="N223" s="286">
        <v>20527.842979000001</v>
      </c>
      <c r="O223" s="286">
        <v>68821</v>
      </c>
      <c r="P223" s="286">
        <v>9881.0260682841053</v>
      </c>
      <c r="Q223" s="286">
        <v>7094.8284460000004</v>
      </c>
      <c r="R223" s="289">
        <v>1573546</v>
      </c>
      <c r="S223" s="291">
        <v>196052.87592463422</v>
      </c>
      <c r="T223" s="289">
        <v>140770.95955599999</v>
      </c>
      <c r="U223" s="283"/>
      <c r="V223" s="282"/>
      <c r="W223" s="282"/>
      <c r="X223" s="283"/>
      <c r="Y223" s="282"/>
      <c r="Z223" s="283"/>
      <c r="AA223" s="282"/>
      <c r="AB223" s="282"/>
      <c r="AC223" s="283"/>
      <c r="AD223" s="282"/>
      <c r="AE223" s="283"/>
      <c r="AF223" s="282"/>
      <c r="AG223" s="282"/>
      <c r="AH223" s="283"/>
      <c r="AI223" s="282"/>
      <c r="AJ223" s="283"/>
      <c r="AK223" s="282"/>
    </row>
    <row r="224" spans="2:37" x14ac:dyDescent="0.3">
      <c r="B224" s="255">
        <v>43800</v>
      </c>
      <c r="C224" s="285"/>
      <c r="D224" s="285"/>
      <c r="E224" s="285"/>
      <c r="F224" s="286">
        <v>407066</v>
      </c>
      <c r="G224" s="286">
        <v>81131.559523178876</v>
      </c>
      <c r="H224" s="286">
        <v>58312.359814000003</v>
      </c>
      <c r="I224" s="286">
        <v>914029</v>
      </c>
      <c r="J224" s="286">
        <v>138798.61715995776</v>
      </c>
      <c r="K224" s="286">
        <v>99759.883245000005</v>
      </c>
      <c r="L224" s="286">
        <v>181957</v>
      </c>
      <c r="M224" s="286">
        <v>35023.270773448581</v>
      </c>
      <c r="N224" s="286">
        <v>25172.566374999999</v>
      </c>
      <c r="O224" s="286">
        <v>68332</v>
      </c>
      <c r="P224" s="286">
        <v>12353.433460611686</v>
      </c>
      <c r="Q224" s="286">
        <v>8878.8858629999995</v>
      </c>
      <c r="R224" s="289">
        <v>1571384</v>
      </c>
      <c r="S224" s="291">
        <v>267306.88091719692</v>
      </c>
      <c r="T224" s="289">
        <v>192123.695297</v>
      </c>
      <c r="U224" s="283"/>
      <c r="V224" s="282"/>
      <c r="W224" s="282"/>
      <c r="X224" s="283"/>
      <c r="Y224" s="282"/>
      <c r="Z224" s="283"/>
      <c r="AA224" s="282"/>
      <c r="AB224" s="282"/>
      <c r="AC224" s="283"/>
      <c r="AD224" s="282"/>
      <c r="AE224" s="283"/>
      <c r="AF224" s="282"/>
      <c r="AG224" s="282"/>
      <c r="AH224" s="283"/>
      <c r="AI224" s="282"/>
      <c r="AJ224" s="283"/>
      <c r="AK224" s="282"/>
    </row>
    <row r="225" spans="2:37" x14ac:dyDescent="0.3">
      <c r="B225" s="255">
        <v>43831</v>
      </c>
      <c r="C225" s="285"/>
      <c r="D225" s="285"/>
      <c r="E225" s="285"/>
      <c r="F225" s="286">
        <v>407818</v>
      </c>
      <c r="G225" s="286">
        <v>84879.216389637208</v>
      </c>
      <c r="H225" s="286">
        <v>61351.356659999998</v>
      </c>
      <c r="I225" s="286">
        <v>933220</v>
      </c>
      <c r="J225" s="286">
        <v>142025.29305441218</v>
      </c>
      <c r="K225" s="286">
        <v>102656.98458999999</v>
      </c>
      <c r="L225" s="286">
        <v>182081</v>
      </c>
      <c r="M225" s="286">
        <v>36093.62623306147</v>
      </c>
      <c r="N225" s="286">
        <v>26088.753293999998</v>
      </c>
      <c r="O225" s="286">
        <v>69587</v>
      </c>
      <c r="P225" s="286">
        <v>12587.198397037939</v>
      </c>
      <c r="Q225" s="286">
        <v>9098.1247359999998</v>
      </c>
      <c r="R225" s="289">
        <v>1592706</v>
      </c>
      <c r="S225" s="291">
        <v>275585.33407414879</v>
      </c>
      <c r="T225" s="289">
        <v>199195.21927999999</v>
      </c>
      <c r="U225" s="283"/>
      <c r="V225" s="282"/>
      <c r="W225" s="282"/>
      <c r="X225" s="283"/>
      <c r="Y225" s="282"/>
      <c r="Z225" s="283"/>
      <c r="AA225" s="282"/>
      <c r="AB225" s="282"/>
      <c r="AC225" s="283"/>
      <c r="AD225" s="282"/>
      <c r="AE225" s="283"/>
      <c r="AF225" s="282"/>
      <c r="AG225" s="282"/>
      <c r="AH225" s="283"/>
      <c r="AI225" s="282"/>
      <c r="AJ225" s="283"/>
      <c r="AK225" s="282"/>
    </row>
    <row r="226" spans="2:37" x14ac:dyDescent="0.3">
      <c r="B226" s="255">
        <v>43862</v>
      </c>
      <c r="C226" s="285"/>
      <c r="D226" s="285"/>
      <c r="E226" s="285"/>
      <c r="F226" s="286">
        <v>409007</v>
      </c>
      <c r="G226" s="286">
        <v>82271.274976173663</v>
      </c>
      <c r="H226" s="286">
        <v>59732.945197000001</v>
      </c>
      <c r="I226" s="286">
        <v>945855</v>
      </c>
      <c r="J226" s="286">
        <v>140363.43518082134</v>
      </c>
      <c r="K226" s="286">
        <v>101910.677618</v>
      </c>
      <c r="L226" s="286">
        <v>182190</v>
      </c>
      <c r="M226" s="286">
        <v>34548.879474916997</v>
      </c>
      <c r="N226" s="286">
        <v>25084.166069999999</v>
      </c>
      <c r="O226" s="286">
        <v>69659</v>
      </c>
      <c r="P226" s="286">
        <v>12385.921721081719</v>
      </c>
      <c r="Q226" s="286">
        <v>8992.7813029999998</v>
      </c>
      <c r="R226" s="289">
        <v>1606711</v>
      </c>
      <c r="S226" s="291">
        <v>269569.51135299372</v>
      </c>
      <c r="T226" s="289">
        <v>195720.57018800001</v>
      </c>
      <c r="U226" s="283"/>
      <c r="V226" s="282"/>
      <c r="W226" s="282"/>
      <c r="X226" s="283"/>
      <c r="Y226" s="282"/>
      <c r="Z226" s="283"/>
      <c r="AA226" s="282"/>
      <c r="AB226" s="282"/>
      <c r="AC226" s="283"/>
      <c r="AD226" s="282"/>
      <c r="AE226" s="283"/>
      <c r="AF226" s="282"/>
      <c r="AG226" s="282"/>
      <c r="AH226" s="283"/>
      <c r="AI226" s="282"/>
      <c r="AJ226" s="283"/>
      <c r="AK226" s="282"/>
    </row>
    <row r="227" spans="2:37" x14ac:dyDescent="0.3">
      <c r="B227" s="255">
        <v>43891</v>
      </c>
      <c r="C227" s="285"/>
      <c r="D227" s="285"/>
      <c r="E227" s="285"/>
      <c r="F227" s="286">
        <v>409402</v>
      </c>
      <c r="G227" s="286">
        <v>82083.006499619136</v>
      </c>
      <c r="H227" s="286">
        <v>59793.272900000004</v>
      </c>
      <c r="I227" s="286">
        <v>963962</v>
      </c>
      <c r="J227" s="286">
        <v>142063.67604041475</v>
      </c>
      <c r="K227" s="286">
        <v>103486.123534</v>
      </c>
      <c r="L227" s="286">
        <v>182484</v>
      </c>
      <c r="M227" s="286">
        <v>34490.331418920709</v>
      </c>
      <c r="N227" s="286">
        <v>25124.442767</v>
      </c>
      <c r="O227" s="286">
        <v>70292</v>
      </c>
      <c r="P227" s="286">
        <v>12402.749583648207</v>
      </c>
      <c r="Q227" s="286">
        <v>9034.7688539999999</v>
      </c>
      <c r="R227" s="289">
        <v>1626140</v>
      </c>
      <c r="S227" s="291">
        <v>271039.76354260283</v>
      </c>
      <c r="T227" s="289">
        <v>197438.60805499999</v>
      </c>
      <c r="U227" s="283"/>
      <c r="V227" s="282"/>
      <c r="W227" s="282"/>
      <c r="X227" s="283"/>
      <c r="Y227" s="282"/>
      <c r="Z227" s="283"/>
      <c r="AA227" s="282"/>
      <c r="AB227" s="282"/>
      <c r="AC227" s="283"/>
      <c r="AD227" s="282"/>
      <c r="AE227" s="283"/>
      <c r="AF227" s="282"/>
      <c r="AG227" s="282"/>
      <c r="AH227" s="283"/>
      <c r="AI227" s="282"/>
      <c r="AJ227" s="283"/>
      <c r="AK227" s="282"/>
    </row>
    <row r="228" spans="2:37" x14ac:dyDescent="0.3">
      <c r="B228" s="255">
        <v>43922</v>
      </c>
      <c r="C228" s="285"/>
      <c r="D228" s="285"/>
      <c r="E228" s="285"/>
      <c r="F228" s="286">
        <v>409488</v>
      </c>
      <c r="G228" s="286">
        <v>82143.880327914347</v>
      </c>
      <c r="H228" s="286">
        <v>59813.276496999999</v>
      </c>
      <c r="I228" s="286">
        <v>980826</v>
      </c>
      <c r="J228" s="286">
        <v>143892.37556840325</v>
      </c>
      <c r="K228" s="286">
        <v>104775.60119299999</v>
      </c>
      <c r="L228" s="286">
        <v>182549</v>
      </c>
      <c r="M228" s="286">
        <v>34521.539705839488</v>
      </c>
      <c r="N228" s="286">
        <v>25136.947405999999</v>
      </c>
      <c r="O228" s="286">
        <v>70693</v>
      </c>
      <c r="P228" s="286">
        <v>12425.586018862403</v>
      </c>
      <c r="Q228" s="286">
        <v>9047.7222309999997</v>
      </c>
      <c r="R228" s="289">
        <v>1643556</v>
      </c>
      <c r="S228" s="291">
        <v>272983.38162101945</v>
      </c>
      <c r="T228" s="289">
        <v>198773.54732699998</v>
      </c>
      <c r="U228" s="283"/>
      <c r="V228" s="282"/>
      <c r="W228" s="282"/>
      <c r="X228" s="283"/>
      <c r="Y228" s="282"/>
      <c r="Z228" s="283"/>
      <c r="AA228" s="282"/>
      <c r="AB228" s="282"/>
      <c r="AC228" s="283"/>
      <c r="AD228" s="282"/>
      <c r="AE228" s="283"/>
      <c r="AF228" s="282"/>
      <c r="AG228" s="282"/>
      <c r="AH228" s="283"/>
      <c r="AI228" s="282"/>
      <c r="AJ228" s="283"/>
      <c r="AK228" s="282"/>
    </row>
    <row r="229" spans="2:37" x14ac:dyDescent="0.3">
      <c r="B229" s="255">
        <v>43952</v>
      </c>
      <c r="C229" s="285"/>
      <c r="D229" s="285"/>
      <c r="E229" s="285"/>
      <c r="F229" s="286">
        <v>409485</v>
      </c>
      <c r="G229" s="286">
        <v>82205.833339785459</v>
      </c>
      <c r="H229" s="286">
        <v>59828.618971999997</v>
      </c>
      <c r="I229" s="286">
        <v>983844</v>
      </c>
      <c r="J229" s="286">
        <v>144468.47327837668</v>
      </c>
      <c r="K229" s="286">
        <v>105142.7726</v>
      </c>
      <c r="L229" s="286">
        <v>182513</v>
      </c>
      <c r="M229" s="286">
        <v>34526.872375341387</v>
      </c>
      <c r="N229" s="286">
        <v>25128.327367000002</v>
      </c>
      <c r="O229" s="286">
        <v>71054</v>
      </c>
      <c r="P229" s="286">
        <v>12480.240295422382</v>
      </c>
      <c r="Q229" s="286">
        <v>9082.9994779999997</v>
      </c>
      <c r="R229" s="289">
        <v>1646896</v>
      </c>
      <c r="S229" s="291">
        <v>273681.41928892594</v>
      </c>
      <c r="T229" s="289">
        <v>199182.718417</v>
      </c>
      <c r="U229" s="283"/>
      <c r="V229" s="282"/>
      <c r="W229" s="282"/>
      <c r="X229" s="283"/>
      <c r="Y229" s="282"/>
      <c r="Z229" s="283"/>
      <c r="AA229" s="282"/>
      <c r="AB229" s="282"/>
      <c r="AC229" s="283"/>
      <c r="AD229" s="282"/>
      <c r="AE229" s="283"/>
      <c r="AF229" s="282"/>
      <c r="AG229" s="282"/>
      <c r="AH229" s="283"/>
      <c r="AI229" s="282"/>
      <c r="AJ229" s="283"/>
      <c r="AK229" s="282"/>
    </row>
    <row r="230" spans="2:37" x14ac:dyDescent="0.3">
      <c r="B230" s="255">
        <v>43983</v>
      </c>
      <c r="C230" s="285"/>
      <c r="D230" s="285"/>
      <c r="E230" s="285"/>
      <c r="F230" s="286">
        <v>409330</v>
      </c>
      <c r="G230" s="286">
        <v>82246.219082548923</v>
      </c>
      <c r="H230" s="286">
        <v>59814.978177999998</v>
      </c>
      <c r="I230" s="286">
        <v>991698</v>
      </c>
      <c r="J230" s="286">
        <v>145809.95410761636</v>
      </c>
      <c r="K230" s="286">
        <v>106042.798324</v>
      </c>
      <c r="L230" s="286">
        <v>182392</v>
      </c>
      <c r="M230" s="286">
        <v>34528.475432036117</v>
      </c>
      <c r="N230" s="286">
        <v>25111.427948</v>
      </c>
      <c r="O230" s="286">
        <v>71502</v>
      </c>
      <c r="P230" s="286">
        <v>12542.931216919089</v>
      </c>
      <c r="Q230" s="286">
        <v>9122.0625749999999</v>
      </c>
      <c r="R230" s="289">
        <v>1654922</v>
      </c>
      <c r="S230" s="291">
        <v>275127.5798391205</v>
      </c>
      <c r="T230" s="289">
        <v>200091.26702499998</v>
      </c>
      <c r="U230" s="283"/>
      <c r="V230" s="282"/>
      <c r="W230" s="282"/>
      <c r="X230" s="283"/>
      <c r="Y230" s="282"/>
      <c r="Z230" s="283"/>
      <c r="AA230" s="282"/>
      <c r="AB230" s="282"/>
      <c r="AC230" s="283"/>
      <c r="AD230" s="282"/>
      <c r="AE230" s="283"/>
      <c r="AF230" s="282"/>
      <c r="AG230" s="282"/>
      <c r="AH230" s="283"/>
      <c r="AI230" s="282"/>
      <c r="AJ230" s="283"/>
      <c r="AK230" s="282"/>
    </row>
    <row r="231" spans="2:37" x14ac:dyDescent="0.3">
      <c r="B231" s="255">
        <v>44013</v>
      </c>
      <c r="C231" s="285"/>
      <c r="D231" s="285"/>
      <c r="E231" s="285"/>
      <c r="F231" s="286">
        <v>409166</v>
      </c>
      <c r="G231" s="286">
        <v>84283.038060474893</v>
      </c>
      <c r="H231" s="286">
        <v>61357.788971000002</v>
      </c>
      <c r="I231" s="286">
        <v>994436</v>
      </c>
      <c r="J231" s="286">
        <v>151098.95990040782</v>
      </c>
      <c r="K231" s="286">
        <v>109999.571784</v>
      </c>
      <c r="L231" s="286">
        <v>182185</v>
      </c>
      <c r="M231" s="286">
        <v>35353.001495254721</v>
      </c>
      <c r="N231" s="286">
        <v>25736.874882</v>
      </c>
      <c r="O231" s="286">
        <v>71666</v>
      </c>
      <c r="P231" s="286">
        <v>12887.946554707245</v>
      </c>
      <c r="Q231" s="286">
        <v>9382.3849160000009</v>
      </c>
      <c r="R231" s="289">
        <v>1657453</v>
      </c>
      <c r="S231" s="291">
        <v>283622.94601084467</v>
      </c>
      <c r="T231" s="289">
        <v>206476.62055300002</v>
      </c>
      <c r="U231" s="283"/>
      <c r="V231" s="282"/>
      <c r="W231" s="282"/>
      <c r="X231" s="283"/>
      <c r="Y231" s="282"/>
      <c r="Z231" s="283"/>
      <c r="AA231" s="282"/>
      <c r="AB231" s="282"/>
      <c r="AC231" s="283"/>
      <c r="AD231" s="282"/>
      <c r="AE231" s="283"/>
      <c r="AF231" s="282"/>
      <c r="AG231" s="282"/>
      <c r="AH231" s="283"/>
      <c r="AI231" s="282"/>
      <c r="AJ231" s="283"/>
      <c r="AK231" s="282"/>
    </row>
    <row r="232" spans="2:37" x14ac:dyDescent="0.3">
      <c r="B232" s="255">
        <v>44044</v>
      </c>
      <c r="C232" s="285"/>
      <c r="D232" s="285"/>
      <c r="E232" s="285"/>
      <c r="F232" s="286">
        <v>408248</v>
      </c>
      <c r="G232" s="286">
        <v>84015.189686206912</v>
      </c>
      <c r="H232" s="286">
        <v>61243.590041000003</v>
      </c>
      <c r="I232" s="286">
        <v>999278</v>
      </c>
      <c r="J232" s="286">
        <v>151742.34823243014</v>
      </c>
      <c r="K232" s="286">
        <v>110613.88067699999</v>
      </c>
      <c r="L232" s="286">
        <v>181973</v>
      </c>
      <c r="M232" s="286">
        <v>35274.784019411949</v>
      </c>
      <c r="N232" s="286">
        <v>25713.855070000001</v>
      </c>
      <c r="O232" s="286">
        <v>71773</v>
      </c>
      <c r="P232" s="286">
        <v>12875.681271908832</v>
      </c>
      <c r="Q232" s="286">
        <v>9385.8378260000009</v>
      </c>
      <c r="R232" s="289">
        <v>1661272</v>
      </c>
      <c r="S232" s="291">
        <v>283908.00320995779</v>
      </c>
      <c r="T232" s="289">
        <v>206957.16361399999</v>
      </c>
      <c r="U232" s="283"/>
      <c r="V232" s="282"/>
      <c r="W232" s="282"/>
      <c r="X232" s="283"/>
      <c r="Y232" s="282"/>
      <c r="Z232" s="283"/>
      <c r="AA232" s="282"/>
      <c r="AB232" s="282"/>
      <c r="AC232" s="283"/>
      <c r="AD232" s="282"/>
      <c r="AE232" s="283"/>
      <c r="AF232" s="282"/>
      <c r="AG232" s="282"/>
      <c r="AH232" s="283"/>
      <c r="AI232" s="282"/>
      <c r="AJ232" s="283"/>
      <c r="AK232" s="282"/>
    </row>
    <row r="233" spans="2:37" x14ac:dyDescent="0.3">
      <c r="B233" s="255">
        <v>44075</v>
      </c>
      <c r="C233" s="285"/>
      <c r="D233" s="285"/>
      <c r="E233" s="285"/>
      <c r="F233" s="286">
        <v>407886</v>
      </c>
      <c r="G233" s="286">
        <v>83423.439921849073</v>
      </c>
      <c r="H233" s="286">
        <v>61198.526460000001</v>
      </c>
      <c r="I233" s="286">
        <v>1006541</v>
      </c>
      <c r="J233" s="286">
        <v>151744.45913440175</v>
      </c>
      <c r="K233" s="286">
        <v>111318.081659</v>
      </c>
      <c r="L233" s="286">
        <v>181745</v>
      </c>
      <c r="M233" s="286">
        <v>35006.667214092726</v>
      </c>
      <c r="N233" s="286">
        <v>25680.509600000001</v>
      </c>
      <c r="O233" s="286">
        <v>71871</v>
      </c>
      <c r="P233" s="286">
        <v>12792.155530725448</v>
      </c>
      <c r="Q233" s="286">
        <v>9384.1859010000007</v>
      </c>
      <c r="R233" s="289">
        <v>1668043</v>
      </c>
      <c r="S233" s="291">
        <v>282966.72180106898</v>
      </c>
      <c r="T233" s="289">
        <v>207581.30361999999</v>
      </c>
      <c r="U233" s="283"/>
      <c r="V233" s="282"/>
      <c r="W233" s="282"/>
      <c r="X233" s="283"/>
      <c r="Y233" s="282"/>
      <c r="Z233" s="283"/>
      <c r="AA233" s="282"/>
      <c r="AB233" s="282"/>
      <c r="AC233" s="283"/>
      <c r="AD233" s="282"/>
      <c r="AE233" s="283"/>
      <c r="AF233" s="282"/>
      <c r="AG233" s="282"/>
      <c r="AH233" s="283"/>
      <c r="AI233" s="282"/>
      <c r="AJ233" s="283"/>
      <c r="AK233" s="282"/>
    </row>
    <row r="234" spans="2:37" x14ac:dyDescent="0.3">
      <c r="B234" s="255">
        <v>44105</v>
      </c>
      <c r="C234" s="285"/>
      <c r="D234" s="285"/>
      <c r="E234" s="285"/>
      <c r="F234" s="286">
        <v>406826</v>
      </c>
      <c r="G234" s="286">
        <v>82665.238655498193</v>
      </c>
      <c r="H234" s="286">
        <v>61058.773178000003</v>
      </c>
      <c r="I234" s="286">
        <v>1015105</v>
      </c>
      <c r="J234" s="286">
        <v>151721.12152589278</v>
      </c>
      <c r="K234" s="286">
        <v>112065.30938799999</v>
      </c>
      <c r="L234" s="286">
        <v>181526</v>
      </c>
      <c r="M234" s="286">
        <v>34725.985371735303</v>
      </c>
      <c r="N234" s="286">
        <v>25649.548694000001</v>
      </c>
      <c r="O234" s="286">
        <v>72224</v>
      </c>
      <c r="P234" s="286">
        <v>12718.804287963698</v>
      </c>
      <c r="Q234" s="286">
        <v>9394.4516309999999</v>
      </c>
      <c r="R234" s="289">
        <v>1675681</v>
      </c>
      <c r="S234" s="291">
        <v>281831.14984109002</v>
      </c>
      <c r="T234" s="289">
        <v>208168.082891</v>
      </c>
      <c r="U234" s="283"/>
      <c r="V234" s="282"/>
      <c r="W234" s="282"/>
      <c r="X234" s="283"/>
      <c r="Y234" s="282"/>
      <c r="Z234" s="283"/>
      <c r="AA234" s="282"/>
      <c r="AB234" s="282"/>
      <c r="AC234" s="283"/>
      <c r="AD234" s="282"/>
      <c r="AE234" s="283"/>
      <c r="AF234" s="282"/>
      <c r="AG234" s="282"/>
      <c r="AH234" s="283"/>
      <c r="AI234" s="282"/>
      <c r="AJ234" s="283"/>
      <c r="AK234" s="282"/>
    </row>
    <row r="235" spans="2:37" x14ac:dyDescent="0.3">
      <c r="B235" s="255">
        <v>44136</v>
      </c>
      <c r="C235" s="285"/>
      <c r="D235" s="285"/>
      <c r="E235" s="285"/>
      <c r="F235" s="286">
        <v>406489</v>
      </c>
      <c r="G235" s="286">
        <v>82728.183926047932</v>
      </c>
      <c r="H235" s="286">
        <v>61021.409009000003</v>
      </c>
      <c r="I235" s="286">
        <v>1025590</v>
      </c>
      <c r="J235" s="286">
        <v>153452.23369097174</v>
      </c>
      <c r="K235" s="286">
        <v>113188.408968</v>
      </c>
      <c r="L235" s="286">
        <v>181372</v>
      </c>
      <c r="M235" s="286">
        <v>34744.185558583129</v>
      </c>
      <c r="N235" s="286">
        <v>25627.773475000002</v>
      </c>
      <c r="O235" s="286">
        <v>72626</v>
      </c>
      <c r="P235" s="286">
        <v>12751.972984864076</v>
      </c>
      <c r="Q235" s="286">
        <v>9406.024915</v>
      </c>
      <c r="R235" s="289">
        <v>1686077</v>
      </c>
      <c r="S235" s="291">
        <v>283676.57616046688</v>
      </c>
      <c r="T235" s="289">
        <v>209243.61636699998</v>
      </c>
      <c r="U235" s="283"/>
      <c r="V235" s="282"/>
      <c r="W235" s="282"/>
      <c r="X235" s="283"/>
      <c r="Y235" s="282"/>
      <c r="Z235" s="283"/>
      <c r="AA235" s="282"/>
      <c r="AB235" s="282"/>
      <c r="AC235" s="283"/>
      <c r="AD235" s="282"/>
      <c r="AE235" s="283"/>
      <c r="AF235" s="282"/>
      <c r="AG235" s="282"/>
      <c r="AH235" s="283"/>
      <c r="AI235" s="282"/>
      <c r="AJ235" s="283"/>
      <c r="AK235" s="282"/>
    </row>
    <row r="236" spans="2:37" x14ac:dyDescent="0.3">
      <c r="B236" s="255">
        <v>44166</v>
      </c>
      <c r="C236" s="285"/>
      <c r="D236" s="285"/>
      <c r="E236" s="285"/>
      <c r="F236" s="286">
        <v>407108</v>
      </c>
      <c r="G236" s="286">
        <v>82626.755256606019</v>
      </c>
      <c r="H236" s="286">
        <v>61152.513533999998</v>
      </c>
      <c r="I236" s="286">
        <v>1034956</v>
      </c>
      <c r="J236" s="286">
        <v>154282.79650407381</v>
      </c>
      <c r="K236" s="286">
        <v>114185.54162</v>
      </c>
      <c r="L236" s="286">
        <v>181176</v>
      </c>
      <c r="M236" s="286">
        <v>34608.771275399064</v>
      </c>
      <c r="N236" s="286">
        <v>25614.140931000002</v>
      </c>
      <c r="O236" s="286">
        <v>72694</v>
      </c>
      <c r="P236" s="286">
        <v>12688.558299621767</v>
      </c>
      <c r="Q236" s="286">
        <v>9390.8714039999995</v>
      </c>
      <c r="R236" s="289">
        <v>1695934</v>
      </c>
      <c r="S236" s="291">
        <v>284206.88133570063</v>
      </c>
      <c r="T236" s="289">
        <v>210343.06748900001</v>
      </c>
      <c r="U236" s="283"/>
      <c r="V236" s="282"/>
      <c r="W236" s="282"/>
      <c r="X236" s="283"/>
      <c r="Y236" s="282"/>
      <c r="Z236" s="283"/>
      <c r="AA236" s="282"/>
      <c r="AB236" s="282"/>
      <c r="AC236" s="283"/>
      <c r="AD236" s="282"/>
      <c r="AE236" s="283"/>
      <c r="AF236" s="282"/>
      <c r="AG236" s="282"/>
      <c r="AH236" s="283"/>
      <c r="AI236" s="282"/>
      <c r="AJ236" s="283"/>
      <c r="AK236" s="282"/>
    </row>
    <row r="237" spans="2:37" x14ac:dyDescent="0.3">
      <c r="B237" s="255">
        <v>44197</v>
      </c>
      <c r="C237" s="285"/>
      <c r="D237" s="285"/>
      <c r="E237" s="285"/>
      <c r="F237" s="286">
        <v>408308</v>
      </c>
      <c r="G237" s="286">
        <v>89794.547604424806</v>
      </c>
      <c r="H237" s="286">
        <v>66924.148736000003</v>
      </c>
      <c r="I237" s="286">
        <v>1044504</v>
      </c>
      <c r="J237" s="286">
        <v>173938.79128039072</v>
      </c>
      <c r="K237" s="286">
        <v>129637.108813</v>
      </c>
      <c r="L237" s="286">
        <v>181008</v>
      </c>
      <c r="M237" s="286">
        <v>38452.385075018392</v>
      </c>
      <c r="N237" s="286">
        <v>28658.679248</v>
      </c>
      <c r="O237" s="286">
        <v>72911</v>
      </c>
      <c r="P237" s="286">
        <v>14259.595293424542</v>
      </c>
      <c r="Q237" s="286">
        <v>10627.719631</v>
      </c>
      <c r="R237" s="289">
        <v>1706731</v>
      </c>
      <c r="S237" s="291">
        <v>316445.31925325847</v>
      </c>
      <c r="T237" s="289">
        <v>235847.65642800002</v>
      </c>
      <c r="U237" s="283"/>
      <c r="V237" s="282"/>
      <c r="W237" s="282"/>
      <c r="X237" s="283"/>
      <c r="Y237" s="282"/>
      <c r="Z237" s="283"/>
      <c r="AA237" s="282"/>
      <c r="AB237" s="282"/>
      <c r="AC237" s="283"/>
      <c r="AD237" s="282"/>
      <c r="AE237" s="283"/>
      <c r="AF237" s="282"/>
      <c r="AG237" s="282"/>
      <c r="AH237" s="283"/>
      <c r="AI237" s="282"/>
      <c r="AJ237" s="283"/>
      <c r="AK237" s="282"/>
    </row>
    <row r="238" spans="2:37" x14ac:dyDescent="0.3">
      <c r="B238" s="255">
        <v>44228</v>
      </c>
      <c r="C238" s="285"/>
      <c r="D238" s="285"/>
      <c r="E238" s="285"/>
      <c r="F238" s="286">
        <v>408052</v>
      </c>
      <c r="G238" s="286">
        <v>89581.206950435837</v>
      </c>
      <c r="H238" s="286">
        <v>66888.862206999998</v>
      </c>
      <c r="I238" s="286">
        <v>1052693</v>
      </c>
      <c r="J238" s="286">
        <v>174114.31754872587</v>
      </c>
      <c r="K238" s="286">
        <v>130008.391171</v>
      </c>
      <c r="L238" s="286">
        <v>180639</v>
      </c>
      <c r="M238" s="286">
        <v>38306.542357748353</v>
      </c>
      <c r="N238" s="286">
        <v>28602.885813000001</v>
      </c>
      <c r="O238" s="286">
        <v>73029</v>
      </c>
      <c r="P238" s="286">
        <v>14231.182769657513</v>
      </c>
      <c r="Q238" s="286">
        <v>10626.19779</v>
      </c>
      <c r="R238" s="289">
        <v>1714413</v>
      </c>
      <c r="S238" s="291">
        <v>316233.24962656759</v>
      </c>
      <c r="T238" s="289">
        <v>236126.336981</v>
      </c>
      <c r="U238" s="283"/>
      <c r="V238" s="282"/>
      <c r="W238" s="282"/>
      <c r="X238" s="283"/>
      <c r="Y238" s="282"/>
      <c r="Z238" s="283"/>
      <c r="AA238" s="282"/>
      <c r="AB238" s="282"/>
      <c r="AC238" s="283"/>
      <c r="AD238" s="282"/>
      <c r="AE238" s="283"/>
      <c r="AF238" s="282"/>
      <c r="AG238" s="282"/>
      <c r="AH238" s="283"/>
      <c r="AI238" s="282"/>
      <c r="AJ238" s="283"/>
      <c r="AK238" s="282"/>
    </row>
    <row r="239" spans="2:37" x14ac:dyDescent="0.3">
      <c r="B239" s="255">
        <v>44256</v>
      </c>
      <c r="C239" s="285"/>
      <c r="D239" s="285"/>
      <c r="E239" s="285"/>
      <c r="F239" s="286">
        <v>408360</v>
      </c>
      <c r="G239" s="286">
        <v>89306.924520170214</v>
      </c>
      <c r="H239" s="286">
        <v>66934.359488000002</v>
      </c>
      <c r="I239" s="286">
        <v>1060194</v>
      </c>
      <c r="J239" s="286">
        <v>174909.03998180083</v>
      </c>
      <c r="K239" s="286">
        <v>131092.01355599999</v>
      </c>
      <c r="L239" s="286">
        <v>180566</v>
      </c>
      <c r="M239" s="286">
        <v>38143.075266214822</v>
      </c>
      <c r="N239" s="286">
        <v>28587.730745000001</v>
      </c>
      <c r="O239" s="286">
        <v>73094</v>
      </c>
      <c r="P239" s="286">
        <v>14191.634671111633</v>
      </c>
      <c r="Q239" s="286">
        <v>10636.442604</v>
      </c>
      <c r="R239" s="289">
        <v>1722214</v>
      </c>
      <c r="S239" s="291">
        <v>316550.67443929752</v>
      </c>
      <c r="T239" s="289">
        <v>237250.54639300003</v>
      </c>
      <c r="U239" s="283"/>
      <c r="V239" s="282"/>
      <c r="W239" s="282"/>
      <c r="X239" s="283"/>
      <c r="Y239" s="282"/>
      <c r="Z239" s="283"/>
      <c r="AA239" s="282"/>
      <c r="AB239" s="282"/>
      <c r="AC239" s="283"/>
      <c r="AD239" s="282"/>
      <c r="AE239" s="283"/>
      <c r="AF239" s="282"/>
      <c r="AG239" s="282"/>
      <c r="AH239" s="283"/>
      <c r="AI239" s="282"/>
      <c r="AJ239" s="283"/>
      <c r="AK239" s="282"/>
    </row>
    <row r="240" spans="2:37" x14ac:dyDescent="0.3">
      <c r="B240" s="255">
        <v>44287</v>
      </c>
      <c r="C240" s="285"/>
      <c r="D240" s="285"/>
      <c r="E240" s="285"/>
      <c r="F240" s="286">
        <v>408797</v>
      </c>
      <c r="G240" s="286">
        <v>89053.606726040394</v>
      </c>
      <c r="H240" s="286">
        <v>66996.108122000005</v>
      </c>
      <c r="I240" s="286">
        <v>1068719</v>
      </c>
      <c r="J240" s="286">
        <v>175706.0789351929</v>
      </c>
      <c r="K240" s="286">
        <v>132185.81363300001</v>
      </c>
      <c r="L240" s="286">
        <v>180965</v>
      </c>
      <c r="M240" s="286">
        <v>38083.349383739725</v>
      </c>
      <c r="N240" s="286">
        <v>28650.565504999999</v>
      </c>
      <c r="O240" s="286">
        <v>74665</v>
      </c>
      <c r="P240" s="286">
        <v>14319.303073669727</v>
      </c>
      <c r="Q240" s="286">
        <v>10772.585325</v>
      </c>
      <c r="R240" s="289">
        <v>1733146</v>
      </c>
      <c r="S240" s="291">
        <v>317162.33811864274</v>
      </c>
      <c r="T240" s="289">
        <v>238605.07258500002</v>
      </c>
      <c r="U240" s="283"/>
      <c r="V240" s="282"/>
      <c r="W240" s="282"/>
      <c r="X240" s="283"/>
      <c r="Y240" s="282"/>
      <c r="Z240" s="283"/>
      <c r="AA240" s="282"/>
      <c r="AB240" s="282"/>
      <c r="AC240" s="283"/>
      <c r="AD240" s="282"/>
      <c r="AE240" s="283"/>
      <c r="AF240" s="282"/>
      <c r="AG240" s="282"/>
      <c r="AH240" s="283"/>
      <c r="AI240" s="282"/>
      <c r="AJ240" s="283"/>
      <c r="AK240" s="282"/>
    </row>
    <row r="241" spans="2:37" x14ac:dyDescent="0.3">
      <c r="B241" s="255">
        <v>44317</v>
      </c>
      <c r="C241" s="285"/>
      <c r="D241" s="285"/>
      <c r="E241" s="285"/>
      <c r="F241" s="286">
        <v>408904</v>
      </c>
      <c r="G241" s="286">
        <v>88830.310598411976</v>
      </c>
      <c r="H241" s="286">
        <v>67007.658257000003</v>
      </c>
      <c r="I241" s="286">
        <v>1076768</v>
      </c>
      <c r="J241" s="286">
        <v>176639.53928201762</v>
      </c>
      <c r="K241" s="286">
        <v>133245.08045899999</v>
      </c>
      <c r="L241" s="286">
        <v>180572</v>
      </c>
      <c r="M241" s="286">
        <v>37898.307323361056</v>
      </c>
      <c r="N241" s="286">
        <v>28587.953914999998</v>
      </c>
      <c r="O241" s="286">
        <v>77523</v>
      </c>
      <c r="P241" s="286">
        <v>14557.095021788497</v>
      </c>
      <c r="Q241" s="286">
        <v>10980.901022</v>
      </c>
      <c r="R241" s="289">
        <v>1743767</v>
      </c>
      <c r="S241" s="291">
        <v>317925.25222557911</v>
      </c>
      <c r="T241" s="289">
        <v>239821.59365299999</v>
      </c>
      <c r="U241" s="283"/>
      <c r="V241" s="282"/>
      <c r="W241" s="282"/>
      <c r="X241" s="283"/>
      <c r="Y241" s="282"/>
      <c r="Z241" s="283"/>
      <c r="AA241" s="282"/>
      <c r="AB241" s="282"/>
      <c r="AC241" s="283"/>
      <c r="AD241" s="282"/>
      <c r="AE241" s="283"/>
      <c r="AF241" s="282"/>
      <c r="AG241" s="282"/>
      <c r="AH241" s="283"/>
      <c r="AI241" s="282"/>
      <c r="AJ241" s="283"/>
      <c r="AK241" s="282"/>
    </row>
    <row r="242" spans="2:37" x14ac:dyDescent="0.3">
      <c r="B242" s="255">
        <v>44348</v>
      </c>
      <c r="C242" s="285"/>
      <c r="D242" s="285"/>
      <c r="E242" s="285"/>
      <c r="F242" s="286">
        <v>408641</v>
      </c>
      <c r="G242" s="286">
        <v>88693.504908757226</v>
      </c>
      <c r="H242" s="286">
        <v>66957.803270000004</v>
      </c>
      <c r="I242" s="286">
        <v>1083928</v>
      </c>
      <c r="J242" s="286">
        <v>177998.99910563001</v>
      </c>
      <c r="K242" s="286">
        <v>134377.61848100001</v>
      </c>
      <c r="L242" s="286">
        <v>180850</v>
      </c>
      <c r="M242" s="286">
        <v>37925.461759281701</v>
      </c>
      <c r="N242" s="286">
        <v>28631.246561</v>
      </c>
      <c r="O242" s="286">
        <v>79307</v>
      </c>
      <c r="P242" s="286">
        <v>14747.633347474364</v>
      </c>
      <c r="Q242" s="286">
        <v>11133.499948999999</v>
      </c>
      <c r="R242" s="289">
        <v>1752726</v>
      </c>
      <c r="S242" s="291">
        <v>319365.59912114334</v>
      </c>
      <c r="T242" s="289">
        <v>241100.16826100001</v>
      </c>
      <c r="U242" s="283"/>
      <c r="V242" s="282"/>
      <c r="W242" s="282"/>
      <c r="X242" s="283"/>
      <c r="Y242" s="282"/>
      <c r="Z242" s="283"/>
      <c r="AA242" s="282"/>
      <c r="AB242" s="282"/>
      <c r="AC242" s="283"/>
      <c r="AD242" s="282"/>
      <c r="AE242" s="283"/>
      <c r="AF242" s="282"/>
      <c r="AG242" s="282"/>
      <c r="AH242" s="283"/>
      <c r="AI242" s="282"/>
      <c r="AJ242" s="283"/>
      <c r="AK242" s="282"/>
    </row>
    <row r="243" spans="2:37" x14ac:dyDescent="0.3">
      <c r="B243" s="255">
        <v>44378</v>
      </c>
      <c r="C243" s="285"/>
      <c r="D243" s="285"/>
      <c r="E243" s="285"/>
      <c r="F243" s="286">
        <v>408548</v>
      </c>
      <c r="G243" s="286">
        <v>91224.934830645419</v>
      </c>
      <c r="H243" s="286">
        <v>69426.016715000005</v>
      </c>
      <c r="I243" s="286">
        <v>1090775</v>
      </c>
      <c r="J243" s="286">
        <v>186563.69536511059</v>
      </c>
      <c r="K243" s="286">
        <v>141982.82801600001</v>
      </c>
      <c r="L243" s="286">
        <v>180980</v>
      </c>
      <c r="M243" s="286">
        <v>39046.921866259589</v>
      </c>
      <c r="N243" s="286">
        <v>29716.351731999999</v>
      </c>
      <c r="O243" s="286">
        <v>80846</v>
      </c>
      <c r="P243" s="286">
        <v>15428.553373058874</v>
      </c>
      <c r="Q243" s="286">
        <v>11741.778784</v>
      </c>
      <c r="R243" s="289">
        <v>1761149</v>
      </c>
      <c r="S243" s="291">
        <v>332264.10543507442</v>
      </c>
      <c r="T243" s="289">
        <v>252866.97524700002</v>
      </c>
      <c r="U243" s="283"/>
      <c r="V243" s="282"/>
      <c r="W243" s="282"/>
      <c r="X243" s="283"/>
      <c r="Y243" s="282"/>
      <c r="Z243" s="283"/>
      <c r="AA243" s="282"/>
      <c r="AB243" s="282"/>
      <c r="AC243" s="283"/>
      <c r="AD243" s="282"/>
      <c r="AE243" s="283"/>
      <c r="AF243" s="282"/>
      <c r="AG243" s="282"/>
      <c r="AH243" s="283"/>
      <c r="AI243" s="282"/>
      <c r="AJ243" s="283"/>
      <c r="AK243" s="282"/>
    </row>
    <row r="244" spans="2:37" x14ac:dyDescent="0.3">
      <c r="B244" s="255">
        <v>44409</v>
      </c>
      <c r="C244" s="285"/>
      <c r="D244" s="285"/>
      <c r="E244" s="285"/>
      <c r="F244" s="286">
        <v>409302</v>
      </c>
      <c r="G244" s="286">
        <v>91125.134852208925</v>
      </c>
      <c r="H244" s="286">
        <v>69599.247891999999</v>
      </c>
      <c r="I244" s="286">
        <v>1097020</v>
      </c>
      <c r="J244" s="286">
        <v>188026.09154196354</v>
      </c>
      <c r="K244" s="286">
        <v>143609.93349</v>
      </c>
      <c r="L244" s="286">
        <v>181161</v>
      </c>
      <c r="M244" s="286">
        <v>38975.192748070433</v>
      </c>
      <c r="N244" s="286">
        <v>29768.341151000001</v>
      </c>
      <c r="O244" s="286">
        <v>81743</v>
      </c>
      <c r="P244" s="286">
        <v>15541.238553755364</v>
      </c>
      <c r="Q244" s="286">
        <v>11870.034721</v>
      </c>
      <c r="R244" s="289">
        <v>1769226</v>
      </c>
      <c r="S244" s="291">
        <v>333667.6576959982</v>
      </c>
      <c r="T244" s="289">
        <v>254847.55725399998</v>
      </c>
      <c r="U244" s="283"/>
      <c r="V244" s="282"/>
      <c r="W244" s="282"/>
      <c r="X244" s="283"/>
      <c r="Y244" s="282"/>
      <c r="Z244" s="283"/>
      <c r="AA244" s="282"/>
      <c r="AB244" s="282"/>
      <c r="AC244" s="283"/>
      <c r="AD244" s="282"/>
      <c r="AE244" s="283"/>
      <c r="AF244" s="282"/>
      <c r="AG244" s="282"/>
      <c r="AH244" s="283"/>
      <c r="AI244" s="282"/>
      <c r="AJ244" s="283"/>
      <c r="AK244" s="282"/>
    </row>
    <row r="245" spans="2:37" x14ac:dyDescent="0.3">
      <c r="B245" s="255">
        <v>44440</v>
      </c>
      <c r="C245" s="285"/>
      <c r="D245" s="285"/>
      <c r="E245" s="285"/>
      <c r="F245" s="286">
        <v>409787</v>
      </c>
      <c r="G245" s="286">
        <v>90161.017486000332</v>
      </c>
      <c r="H245" s="286">
        <v>69673.997915999993</v>
      </c>
      <c r="I245" s="286">
        <v>1108270</v>
      </c>
      <c r="J245" s="286">
        <v>188266.4862165552</v>
      </c>
      <c r="K245" s="286">
        <v>145487.253073</v>
      </c>
      <c r="L245" s="286">
        <v>181169</v>
      </c>
      <c r="M245" s="286">
        <v>38523.876753971534</v>
      </c>
      <c r="N245" s="286">
        <v>29770.210934999999</v>
      </c>
      <c r="O245" s="286">
        <v>82312</v>
      </c>
      <c r="P245" s="286">
        <v>15440.534292765295</v>
      </c>
      <c r="Q245" s="286">
        <v>11932.027656</v>
      </c>
      <c r="R245" s="289">
        <v>1781538</v>
      </c>
      <c r="S245" s="291">
        <v>332391.91474929242</v>
      </c>
      <c r="T245" s="289">
        <v>256863.48957999999</v>
      </c>
      <c r="U245" s="283"/>
      <c r="V245" s="282"/>
      <c r="W245" s="282"/>
      <c r="X245" s="283"/>
      <c r="Y245" s="282"/>
      <c r="Z245" s="283"/>
      <c r="AA245" s="282"/>
      <c r="AB245" s="282"/>
      <c r="AC245" s="283"/>
      <c r="AD245" s="282"/>
      <c r="AE245" s="283"/>
      <c r="AF245" s="282"/>
      <c r="AG245" s="282"/>
      <c r="AH245" s="283"/>
      <c r="AI245" s="282"/>
      <c r="AJ245" s="283"/>
      <c r="AK245" s="282"/>
    </row>
    <row r="246" spans="2:37" x14ac:dyDescent="0.3">
      <c r="B246" s="255">
        <v>44470</v>
      </c>
      <c r="C246" s="285"/>
      <c r="D246" s="285"/>
      <c r="E246" s="285"/>
      <c r="F246" s="286">
        <v>411102</v>
      </c>
      <c r="G246" s="286">
        <v>89235.877744000143</v>
      </c>
      <c r="H246" s="286">
        <v>69883.827499000006</v>
      </c>
      <c r="I246" s="286">
        <v>1121224</v>
      </c>
      <c r="J246" s="286">
        <v>188396.50198282738</v>
      </c>
      <c r="K246" s="286">
        <v>147540.08117399999</v>
      </c>
      <c r="L246" s="286">
        <v>181504</v>
      </c>
      <c r="M246" s="286">
        <v>38084.098366616185</v>
      </c>
      <c r="N246" s="286">
        <v>29825.028094000001</v>
      </c>
      <c r="O246" s="286">
        <v>82592</v>
      </c>
      <c r="P246" s="286">
        <v>15285.954746399038</v>
      </c>
      <c r="Q246" s="286">
        <v>11970.981309999999</v>
      </c>
      <c r="R246" s="289">
        <v>1796422</v>
      </c>
      <c r="S246" s="291">
        <v>331002.43283984269</v>
      </c>
      <c r="T246" s="289">
        <v>259219.91807700001</v>
      </c>
      <c r="U246" s="283"/>
      <c r="V246" s="282"/>
      <c r="W246" s="282"/>
      <c r="X246" s="283"/>
      <c r="Y246" s="282"/>
      <c r="Z246" s="283"/>
      <c r="AA246" s="282"/>
      <c r="AB246" s="282"/>
      <c r="AC246" s="283"/>
      <c r="AD246" s="282"/>
      <c r="AE246" s="283"/>
      <c r="AF246" s="282"/>
      <c r="AG246" s="282"/>
      <c r="AH246" s="283"/>
      <c r="AI246" s="282"/>
      <c r="AJ246" s="283"/>
      <c r="AK246" s="282"/>
    </row>
    <row r="247" spans="2:37" x14ac:dyDescent="0.3">
      <c r="B247" s="255">
        <v>44501</v>
      </c>
      <c r="C247" s="285"/>
      <c r="D247" s="285"/>
      <c r="E247" s="285"/>
      <c r="F247" s="286">
        <v>412375</v>
      </c>
      <c r="G247" s="286">
        <v>89056.208084475657</v>
      </c>
      <c r="H247" s="286">
        <v>70090.984503999993</v>
      </c>
      <c r="I247" s="286">
        <v>1135385</v>
      </c>
      <c r="J247" s="286">
        <v>190072.17404528792</v>
      </c>
      <c r="K247" s="286">
        <v>149594.80189199999</v>
      </c>
      <c r="L247" s="286">
        <v>181898</v>
      </c>
      <c r="M247" s="286">
        <v>37978.538488375947</v>
      </c>
      <c r="N247" s="286">
        <v>29890.708462999999</v>
      </c>
      <c r="O247" s="286">
        <v>84083</v>
      </c>
      <c r="P247" s="286">
        <v>15362.897676680197</v>
      </c>
      <c r="Q247" s="286">
        <v>12091.247159</v>
      </c>
      <c r="R247" s="289">
        <v>1813741</v>
      </c>
      <c r="S247" s="291">
        <v>332469.81829481974</v>
      </c>
      <c r="T247" s="289">
        <v>261667.74201799996</v>
      </c>
      <c r="U247" s="283"/>
      <c r="V247" s="282"/>
      <c r="W247" s="282"/>
      <c r="X247" s="283"/>
      <c r="Y247" s="282"/>
      <c r="Z247" s="283"/>
      <c r="AA247" s="282"/>
      <c r="AB247" s="282"/>
      <c r="AC247" s="283"/>
      <c r="AD247" s="282"/>
      <c r="AE247" s="283"/>
      <c r="AF247" s="282"/>
      <c r="AG247" s="282"/>
      <c r="AH247" s="283"/>
      <c r="AI247" s="282"/>
      <c r="AJ247" s="283"/>
      <c r="AK247" s="282"/>
    </row>
    <row r="248" spans="2:37" x14ac:dyDescent="0.3">
      <c r="B248" s="255">
        <v>44531</v>
      </c>
      <c r="C248" s="285"/>
      <c r="D248" s="285"/>
      <c r="E248" s="285"/>
      <c r="F248" s="286">
        <v>413523</v>
      </c>
      <c r="G248" s="286">
        <v>88588.823422775575</v>
      </c>
      <c r="H248" s="286">
        <v>70267.951170999993</v>
      </c>
      <c r="I248" s="286">
        <v>1147603</v>
      </c>
      <c r="J248" s="286">
        <v>190869.18728871839</v>
      </c>
      <c r="K248" s="286">
        <v>151395.923484</v>
      </c>
      <c r="L248" s="286">
        <v>182087</v>
      </c>
      <c r="M248" s="286">
        <v>37725.082889178324</v>
      </c>
      <c r="N248" s="286">
        <v>29923.236137</v>
      </c>
      <c r="O248" s="286">
        <v>84750</v>
      </c>
      <c r="P248" s="286">
        <v>15281.43236934109</v>
      </c>
      <c r="Q248" s="286">
        <v>12121.110790999999</v>
      </c>
      <c r="R248" s="289">
        <v>1827963</v>
      </c>
      <c r="S248" s="291">
        <v>332464.52597001335</v>
      </c>
      <c r="T248" s="289">
        <v>263708.22158299998</v>
      </c>
      <c r="U248" s="283"/>
      <c r="V248" s="282"/>
      <c r="W248" s="282"/>
      <c r="X248" s="283"/>
      <c r="Y248" s="282"/>
      <c r="Z248" s="283"/>
      <c r="AA248" s="282"/>
      <c r="AB248" s="282"/>
      <c r="AC248" s="283"/>
      <c r="AD248" s="282"/>
      <c r="AE248" s="283"/>
      <c r="AF248" s="282"/>
      <c r="AG248" s="282"/>
      <c r="AH248" s="283"/>
      <c r="AI248" s="282"/>
      <c r="AJ248" s="283"/>
      <c r="AK248" s="282"/>
    </row>
    <row r="249" spans="2:37" x14ac:dyDescent="0.3">
      <c r="B249" s="255">
        <v>44562</v>
      </c>
      <c r="C249" s="285"/>
      <c r="D249" s="285"/>
      <c r="E249" s="285"/>
      <c r="F249" s="286">
        <v>414941</v>
      </c>
      <c r="G249" s="286">
        <v>90892.752196077112</v>
      </c>
      <c r="H249" s="286">
        <v>72961.356455999994</v>
      </c>
      <c r="I249" s="286">
        <v>1161305</v>
      </c>
      <c r="J249" s="286">
        <v>200765.54413733725</v>
      </c>
      <c r="K249" s="286">
        <v>161158.35505000001</v>
      </c>
      <c r="L249" s="286">
        <v>182344</v>
      </c>
      <c r="M249" s="286">
        <v>39992.114993576783</v>
      </c>
      <c r="N249" s="286">
        <v>32102.438170000001</v>
      </c>
      <c r="O249" s="286">
        <v>85544</v>
      </c>
      <c r="P249" s="286">
        <v>16399.186160544719</v>
      </c>
      <c r="Q249" s="286">
        <v>13163.941438</v>
      </c>
      <c r="R249" s="289">
        <v>1844134</v>
      </c>
      <c r="S249" s="291">
        <v>348049.59748753591</v>
      </c>
      <c r="T249" s="289">
        <v>279386.09111400001</v>
      </c>
      <c r="U249" s="283"/>
      <c r="V249" s="282"/>
      <c r="W249" s="282"/>
      <c r="X249" s="283"/>
      <c r="Y249" s="282"/>
      <c r="Z249" s="283"/>
      <c r="AA249" s="282"/>
      <c r="AB249" s="282"/>
      <c r="AC249" s="283"/>
      <c r="AD249" s="282"/>
      <c r="AE249" s="283"/>
      <c r="AF249" s="282"/>
      <c r="AG249" s="282"/>
      <c r="AH249" s="283"/>
      <c r="AI249" s="282"/>
      <c r="AJ249" s="283"/>
      <c r="AK249" s="282"/>
    </row>
    <row r="250" spans="2:37" x14ac:dyDescent="0.3">
      <c r="B250" s="255">
        <v>44593</v>
      </c>
      <c r="C250" s="286">
        <v>1273220</v>
      </c>
      <c r="D250" s="286">
        <v>273532.44067618437</v>
      </c>
      <c r="E250" s="286">
        <v>220205.02884700001</v>
      </c>
      <c r="F250" s="286">
        <v>0</v>
      </c>
      <c r="G250" s="286">
        <v>0</v>
      </c>
      <c r="H250" s="286">
        <v>0</v>
      </c>
      <c r="I250" s="286">
        <v>313314</v>
      </c>
      <c r="J250" s="286">
        <v>67176.342198717975</v>
      </c>
      <c r="K250" s="286">
        <v>54079.758639</v>
      </c>
      <c r="L250" s="286">
        <v>182599</v>
      </c>
      <c r="M250" s="286">
        <v>41950.291399525471</v>
      </c>
      <c r="N250" s="286">
        <v>33771.735099999998</v>
      </c>
      <c r="O250" s="286">
        <v>86219</v>
      </c>
      <c r="P250" s="286">
        <v>17331.090375562519</v>
      </c>
      <c r="Q250" s="286">
        <v>13952.250953000001</v>
      </c>
      <c r="R250" s="289">
        <v>1855352</v>
      </c>
      <c r="S250" s="291">
        <v>399990.16464999039</v>
      </c>
      <c r="T250" s="289">
        <v>322008.77353899996</v>
      </c>
      <c r="U250" s="283"/>
      <c r="V250" s="282"/>
      <c r="W250" s="282"/>
      <c r="X250" s="283"/>
      <c r="Y250" s="282"/>
      <c r="Z250" s="283"/>
      <c r="AA250" s="282"/>
      <c r="AB250" s="282"/>
      <c r="AC250" s="283"/>
      <c r="AD250" s="282"/>
      <c r="AE250" s="283"/>
      <c r="AF250" s="282"/>
      <c r="AG250" s="282"/>
      <c r="AH250" s="283"/>
      <c r="AI250" s="282"/>
      <c r="AJ250" s="283"/>
      <c r="AK250" s="282"/>
    </row>
    <row r="251" spans="2:37" x14ac:dyDescent="0.3">
      <c r="B251" s="255">
        <v>44621</v>
      </c>
      <c r="C251" s="286">
        <v>1317957</v>
      </c>
      <c r="D251" s="286">
        <v>296776.70679883251</v>
      </c>
      <c r="E251" s="286">
        <v>243348.37739800001</v>
      </c>
      <c r="F251" s="286">
        <v>0</v>
      </c>
      <c r="G251" s="286">
        <v>0</v>
      </c>
      <c r="H251" s="286">
        <v>0</v>
      </c>
      <c r="I251" s="286">
        <v>316664</v>
      </c>
      <c r="J251" s="286">
        <v>66801.753995141844</v>
      </c>
      <c r="K251" s="286">
        <v>54775.520011000001</v>
      </c>
      <c r="L251" s="286">
        <v>182858</v>
      </c>
      <c r="M251" s="286">
        <v>41243.748280168846</v>
      </c>
      <c r="N251" s="286">
        <v>33818.689243000001</v>
      </c>
      <c r="O251" s="286">
        <v>87672</v>
      </c>
      <c r="P251" s="286">
        <v>17151.431313253899</v>
      </c>
      <c r="Q251" s="286">
        <v>14063.68116</v>
      </c>
      <c r="R251" s="289">
        <v>1905151</v>
      </c>
      <c r="S251" s="291">
        <v>421973.64038739708</v>
      </c>
      <c r="T251" s="289">
        <v>346006.26781200001</v>
      </c>
      <c r="U251" s="283"/>
      <c r="V251" s="282"/>
      <c r="W251" s="282"/>
      <c r="X251" s="283"/>
      <c r="Y251" s="282"/>
      <c r="Z251" s="283"/>
      <c r="AA251" s="282"/>
      <c r="AB251" s="282"/>
      <c r="AC251" s="283"/>
      <c r="AD251" s="282"/>
      <c r="AE251" s="283"/>
      <c r="AF251" s="282"/>
      <c r="AG251" s="282"/>
      <c r="AH251" s="283"/>
      <c r="AI251" s="282"/>
      <c r="AJ251" s="283"/>
      <c r="AK251" s="282"/>
    </row>
    <row r="252" spans="2:37" x14ac:dyDescent="0.3">
      <c r="B252" s="255">
        <v>44652</v>
      </c>
      <c r="C252" s="286">
        <v>1349790</v>
      </c>
      <c r="D252" s="286">
        <v>299623.99794638966</v>
      </c>
      <c r="E252" s="286">
        <v>249118.408276</v>
      </c>
      <c r="F252" s="286">
        <v>0</v>
      </c>
      <c r="G252" s="286">
        <v>0</v>
      </c>
      <c r="H252" s="286">
        <v>0</v>
      </c>
      <c r="I252" s="286">
        <v>311879</v>
      </c>
      <c r="J252" s="286">
        <v>65343.270106410841</v>
      </c>
      <c r="K252" s="286">
        <v>54328.797266000001</v>
      </c>
      <c r="L252" s="286">
        <v>182742</v>
      </c>
      <c r="M252" s="286">
        <v>40648.993659874825</v>
      </c>
      <c r="N252" s="286">
        <v>33797.067884999997</v>
      </c>
      <c r="O252" s="286">
        <v>88435</v>
      </c>
      <c r="P252" s="286">
        <v>16962.680538873592</v>
      </c>
      <c r="Q252" s="286">
        <v>14103.396273</v>
      </c>
      <c r="R252" s="289">
        <v>1932846</v>
      </c>
      <c r="S252" s="291">
        <v>422578.94225154893</v>
      </c>
      <c r="T252" s="289">
        <v>351347.66970000003</v>
      </c>
      <c r="U252" s="283"/>
      <c r="V252" s="282"/>
      <c r="W252" s="282"/>
      <c r="X252" s="283"/>
      <c r="Y252" s="282"/>
      <c r="Z252" s="283"/>
      <c r="AA252" s="282"/>
      <c r="AB252" s="282"/>
      <c r="AC252" s="283"/>
      <c r="AD252" s="282"/>
      <c r="AE252" s="283"/>
      <c r="AF252" s="282"/>
      <c r="AG252" s="282"/>
      <c r="AH252" s="283"/>
      <c r="AI252" s="282"/>
      <c r="AJ252" s="283"/>
      <c r="AK252" s="282"/>
    </row>
    <row r="253" spans="2:37" x14ac:dyDescent="0.3">
      <c r="B253" s="255">
        <v>44682</v>
      </c>
      <c r="C253" s="286">
        <v>1509237</v>
      </c>
      <c r="D253" s="286">
        <v>330977.51896606339</v>
      </c>
      <c r="E253" s="286">
        <v>278485.96894200001</v>
      </c>
      <c r="F253" s="286">
        <v>0</v>
      </c>
      <c r="G253" s="286">
        <v>0</v>
      </c>
      <c r="H253" s="286">
        <v>0</v>
      </c>
      <c r="I253" s="286">
        <v>177591</v>
      </c>
      <c r="J253" s="286">
        <v>40445.998168070844</v>
      </c>
      <c r="K253" s="286">
        <v>34031.444264999998</v>
      </c>
      <c r="L253" s="286">
        <v>183254</v>
      </c>
      <c r="M253" s="286">
        <v>40278.147736450257</v>
      </c>
      <c r="N253" s="286">
        <v>33890.214159000003</v>
      </c>
      <c r="O253" s="286">
        <v>89271</v>
      </c>
      <c r="P253" s="286">
        <v>16786.983797067714</v>
      </c>
      <c r="Q253" s="286">
        <v>14124.643459000001</v>
      </c>
      <c r="R253" s="289">
        <v>1959353</v>
      </c>
      <c r="S253" s="291">
        <v>428488.64866765222</v>
      </c>
      <c r="T253" s="289">
        <v>360532.27082500001</v>
      </c>
      <c r="U253" s="283"/>
      <c r="V253" s="282"/>
      <c r="W253" s="282"/>
      <c r="X253" s="283"/>
      <c r="Y253" s="282"/>
      <c r="Z253" s="283"/>
      <c r="AA253" s="282"/>
      <c r="AB253" s="282"/>
      <c r="AC253" s="283"/>
      <c r="AD253" s="282"/>
      <c r="AE253" s="283"/>
      <c r="AF253" s="282"/>
      <c r="AG253" s="282"/>
      <c r="AH253" s="283"/>
      <c r="AI253" s="282"/>
      <c r="AJ253" s="283"/>
      <c r="AK253" s="282"/>
    </row>
    <row r="254" spans="2:37" x14ac:dyDescent="0.3">
      <c r="B254" s="255">
        <v>44713</v>
      </c>
      <c r="C254" s="286">
        <v>1528488</v>
      </c>
      <c r="D254" s="286">
        <v>332025.48504873877</v>
      </c>
      <c r="E254" s="286">
        <v>281973.20070699998</v>
      </c>
      <c r="F254" s="286">
        <v>0</v>
      </c>
      <c r="G254" s="286">
        <v>0</v>
      </c>
      <c r="H254" s="286">
        <v>0</v>
      </c>
      <c r="I254" s="286">
        <v>174924</v>
      </c>
      <c r="J254" s="286">
        <v>39500.267645667096</v>
      </c>
      <c r="K254" s="286">
        <v>33545.668625999999</v>
      </c>
      <c r="L254" s="286">
        <v>184170</v>
      </c>
      <c r="M254" s="286">
        <v>40104.731920024307</v>
      </c>
      <c r="N254" s="286">
        <v>34059.010926000003</v>
      </c>
      <c r="O254" s="286">
        <v>90202</v>
      </c>
      <c r="P254" s="286">
        <v>16693.145135430852</v>
      </c>
      <c r="Q254" s="286">
        <v>14176.681537</v>
      </c>
      <c r="R254" s="289">
        <v>1977784</v>
      </c>
      <c r="S254" s="291">
        <v>428323.62974986102</v>
      </c>
      <c r="T254" s="289">
        <v>363754.56179599999</v>
      </c>
      <c r="U254" s="283"/>
      <c r="V254" s="282"/>
      <c r="W254" s="282"/>
      <c r="X254" s="283"/>
      <c r="Y254" s="282"/>
      <c r="Z254" s="283"/>
      <c r="AA254" s="282"/>
      <c r="AB254" s="282"/>
      <c r="AC254" s="283"/>
      <c r="AD254" s="282"/>
      <c r="AE254" s="283"/>
      <c r="AF254" s="282"/>
      <c r="AG254" s="282"/>
      <c r="AH254" s="283"/>
      <c r="AI254" s="282"/>
      <c r="AJ254" s="283"/>
      <c r="AK254" s="282"/>
    </row>
    <row r="255" spans="2:37" x14ac:dyDescent="0.3">
      <c r="B255" s="255">
        <v>44743</v>
      </c>
      <c r="C255" s="286">
        <v>1547577</v>
      </c>
      <c r="D255" s="286">
        <v>347621.50975829386</v>
      </c>
      <c r="E255" s="286">
        <v>299276.681492</v>
      </c>
      <c r="F255" s="286">
        <v>0</v>
      </c>
      <c r="G255" s="286">
        <v>0</v>
      </c>
      <c r="H255" s="286">
        <v>0</v>
      </c>
      <c r="I255" s="286">
        <v>174528</v>
      </c>
      <c r="J255" s="286">
        <v>42968.672207490141</v>
      </c>
      <c r="K255" s="286">
        <v>36992.882388999999</v>
      </c>
      <c r="L255" s="286">
        <v>184681</v>
      </c>
      <c r="M255" s="286">
        <v>41582.911875527825</v>
      </c>
      <c r="N255" s="286">
        <v>35799.844150999998</v>
      </c>
      <c r="O255" s="286">
        <v>90730</v>
      </c>
      <c r="P255" s="286">
        <v>17380.671090477776</v>
      </c>
      <c r="Q255" s="286">
        <v>14963.485918</v>
      </c>
      <c r="R255" s="289">
        <v>1997516</v>
      </c>
      <c r="S255" s="291">
        <v>449553.7649317896</v>
      </c>
      <c r="T255" s="289">
        <v>387032.89394999994</v>
      </c>
      <c r="U255" s="283"/>
      <c r="V255" s="282"/>
      <c r="W255" s="282"/>
      <c r="X255" s="283"/>
      <c r="Y255" s="282"/>
      <c r="Z255" s="283"/>
      <c r="AA255" s="282"/>
      <c r="AB255" s="282"/>
      <c r="AC255" s="283"/>
      <c r="AD255" s="282"/>
      <c r="AE255" s="283"/>
      <c r="AF255" s="282"/>
      <c r="AG255" s="282"/>
      <c r="AH255" s="283"/>
      <c r="AI255" s="282"/>
      <c r="AJ255" s="283"/>
      <c r="AK255" s="282"/>
    </row>
    <row r="256" spans="2:37" x14ac:dyDescent="0.3">
      <c r="B256" s="255">
        <v>44774</v>
      </c>
      <c r="C256" s="286">
        <v>1630289</v>
      </c>
      <c r="D256" s="286">
        <v>360551.55349151517</v>
      </c>
      <c r="E256" s="286">
        <v>314167.30978200003</v>
      </c>
      <c r="F256" s="286">
        <v>0</v>
      </c>
      <c r="G256" s="286">
        <v>0</v>
      </c>
      <c r="H256" s="286">
        <v>0</v>
      </c>
      <c r="I256" s="286">
        <v>174548</v>
      </c>
      <c r="J256" s="286">
        <v>42492.102746886645</v>
      </c>
      <c r="K256" s="286">
        <v>37025.577834000003</v>
      </c>
      <c r="L256" s="286">
        <v>185109</v>
      </c>
      <c r="M256" s="286">
        <v>41179.840562216603</v>
      </c>
      <c r="N256" s="286">
        <v>35882.135582000003</v>
      </c>
      <c r="O256" s="286">
        <v>91392</v>
      </c>
      <c r="P256" s="286">
        <v>17233.989101288698</v>
      </c>
      <c r="Q256" s="286">
        <v>15016.870515000001</v>
      </c>
      <c r="R256" s="289">
        <v>2081338</v>
      </c>
      <c r="S256" s="291">
        <v>461457.48590190714</v>
      </c>
      <c r="T256" s="289">
        <v>402091.89371300006</v>
      </c>
      <c r="U256" s="283"/>
      <c r="V256" s="282"/>
      <c r="W256" s="282"/>
      <c r="X256" s="283"/>
      <c r="Y256" s="282"/>
      <c r="Z256" s="283"/>
      <c r="AA256" s="282"/>
      <c r="AB256" s="282"/>
      <c r="AC256" s="283"/>
      <c r="AD256" s="282"/>
      <c r="AE256" s="283"/>
      <c r="AF256" s="282"/>
      <c r="AG256" s="282"/>
      <c r="AH256" s="283"/>
      <c r="AI256" s="282"/>
      <c r="AJ256" s="283"/>
      <c r="AK256" s="282"/>
    </row>
    <row r="257" spans="2:37" x14ac:dyDescent="0.3">
      <c r="B257" s="255">
        <v>44805</v>
      </c>
      <c r="C257" s="286">
        <v>1663695</v>
      </c>
      <c r="D257" s="286">
        <v>364221.83261461358</v>
      </c>
      <c r="E257" s="286">
        <v>320109.10469599999</v>
      </c>
      <c r="F257" s="286">
        <v>0</v>
      </c>
      <c r="G257" s="286">
        <v>0</v>
      </c>
      <c r="H257" s="286">
        <v>0</v>
      </c>
      <c r="I257" s="286">
        <v>173941</v>
      </c>
      <c r="J257" s="286">
        <v>42006.647149845419</v>
      </c>
      <c r="K257" s="286">
        <v>36919.012003999997</v>
      </c>
      <c r="L257" s="286">
        <v>185298</v>
      </c>
      <c r="M257" s="286">
        <v>40866.209907121687</v>
      </c>
      <c r="N257" s="286">
        <v>35916.698819999998</v>
      </c>
      <c r="O257" s="286">
        <v>91899</v>
      </c>
      <c r="P257" s="286">
        <v>17105.137976033402</v>
      </c>
      <c r="Q257" s="286">
        <v>15033.449159</v>
      </c>
      <c r="R257" s="289">
        <v>2114833</v>
      </c>
      <c r="S257" s="291">
        <v>464199.82764761406</v>
      </c>
      <c r="T257" s="289">
        <v>407978.26467900001</v>
      </c>
      <c r="U257" s="283"/>
      <c r="V257" s="282"/>
      <c r="W257" s="282"/>
      <c r="X257" s="283"/>
      <c r="Y257" s="282"/>
      <c r="Z257" s="283"/>
      <c r="AA257" s="282"/>
      <c r="AB257" s="282"/>
      <c r="AC257" s="283"/>
      <c r="AD257" s="282"/>
      <c r="AE257" s="283"/>
      <c r="AF257" s="282"/>
      <c r="AG257" s="282"/>
      <c r="AH257" s="283"/>
      <c r="AI257" s="282"/>
      <c r="AJ257" s="283"/>
      <c r="AK257" s="282"/>
    </row>
    <row r="258" spans="2:37" x14ac:dyDescent="0.3">
      <c r="B258" s="255">
        <v>44835</v>
      </c>
      <c r="C258" s="286">
        <v>1682388</v>
      </c>
      <c r="D258" s="286">
        <v>366088.28083025943</v>
      </c>
      <c r="E258" s="286">
        <v>323413.14083799999</v>
      </c>
      <c r="F258" s="286">
        <v>0</v>
      </c>
      <c r="G258" s="286">
        <v>0</v>
      </c>
      <c r="H258" s="286">
        <v>0</v>
      </c>
      <c r="I258" s="286">
        <v>173208</v>
      </c>
      <c r="J258" s="286">
        <v>41640.326537778346</v>
      </c>
      <c r="K258" s="286">
        <v>36786.287615000001</v>
      </c>
      <c r="L258" s="286">
        <v>185393</v>
      </c>
      <c r="M258" s="286">
        <v>40676.578931168267</v>
      </c>
      <c r="N258" s="286">
        <v>35934.884669999999</v>
      </c>
      <c r="O258" s="286">
        <v>92120</v>
      </c>
      <c r="P258" s="286">
        <v>17022.774301021305</v>
      </c>
      <c r="Q258" s="286">
        <v>15038.418847999999</v>
      </c>
      <c r="R258" s="289">
        <v>2133109</v>
      </c>
      <c r="S258" s="291">
        <v>465427.96060022735</v>
      </c>
      <c r="T258" s="289">
        <v>411172.73197099997</v>
      </c>
      <c r="U258" s="283"/>
      <c r="V258" s="282"/>
      <c r="W258" s="282"/>
      <c r="X258" s="283"/>
      <c r="Y258" s="282"/>
      <c r="Z258" s="283"/>
      <c r="AA258" s="282"/>
      <c r="AB258" s="282"/>
      <c r="AC258" s="283"/>
      <c r="AD258" s="282"/>
      <c r="AE258" s="283"/>
      <c r="AF258" s="282"/>
      <c r="AG258" s="282"/>
      <c r="AH258" s="283"/>
      <c r="AI258" s="282"/>
      <c r="AJ258" s="283"/>
      <c r="AK258" s="282"/>
    </row>
    <row r="259" spans="2:37" x14ac:dyDescent="0.3">
      <c r="B259" s="255">
        <v>44866</v>
      </c>
      <c r="C259" s="286">
        <v>1737320</v>
      </c>
      <c r="D259" s="286">
        <v>373769.01153178368</v>
      </c>
      <c r="E259" s="286">
        <v>333418.76874899998</v>
      </c>
      <c r="F259" s="286">
        <v>0</v>
      </c>
      <c r="G259" s="286">
        <v>0</v>
      </c>
      <c r="H259" s="286">
        <v>0</v>
      </c>
      <c r="I259" s="286">
        <v>172557</v>
      </c>
      <c r="J259" s="286">
        <v>41119.205656473132</v>
      </c>
      <c r="K259" s="286">
        <v>36680.180804000003</v>
      </c>
      <c r="L259" s="286">
        <v>185356</v>
      </c>
      <c r="M259" s="286">
        <v>40275.073376544919</v>
      </c>
      <c r="N259" s="286">
        <v>35927.176845000002</v>
      </c>
      <c r="O259" s="286">
        <v>92576</v>
      </c>
      <c r="P259" s="286">
        <v>16915.124360055448</v>
      </c>
      <c r="Q259" s="286">
        <v>15089.051696</v>
      </c>
      <c r="R259" s="289">
        <v>2187809</v>
      </c>
      <c r="S259" s="291">
        <v>472078.41492485715</v>
      </c>
      <c r="T259" s="289">
        <v>421115.17809399997</v>
      </c>
      <c r="U259" s="283"/>
      <c r="V259" s="282"/>
      <c r="W259" s="282"/>
      <c r="X259" s="283"/>
      <c r="Y259" s="282"/>
      <c r="Z259" s="283"/>
      <c r="AA259" s="282"/>
      <c r="AB259" s="282"/>
      <c r="AC259" s="283"/>
      <c r="AD259" s="282"/>
      <c r="AE259" s="283"/>
      <c r="AF259" s="282"/>
      <c r="AG259" s="282"/>
      <c r="AH259" s="283"/>
      <c r="AI259" s="282"/>
      <c r="AJ259" s="283"/>
      <c r="AK259" s="282"/>
    </row>
    <row r="260" spans="2:37" x14ac:dyDescent="0.3">
      <c r="B260" s="255">
        <v>44896</v>
      </c>
      <c r="C260" s="286">
        <v>1767717</v>
      </c>
      <c r="D260" s="286">
        <v>378624.8698411709</v>
      </c>
      <c r="E260" s="286">
        <v>338708.389731</v>
      </c>
      <c r="F260" s="286">
        <v>0</v>
      </c>
      <c r="G260" s="286">
        <v>0</v>
      </c>
      <c r="H260" s="286">
        <v>0</v>
      </c>
      <c r="I260" s="286">
        <v>172179</v>
      </c>
      <c r="J260" s="286">
        <v>40956.900821383882</v>
      </c>
      <c r="K260" s="286">
        <v>36639.024614000002</v>
      </c>
      <c r="L260" s="286">
        <v>185584</v>
      </c>
      <c r="M260" s="286">
        <v>40209.058340231444</v>
      </c>
      <c r="N260" s="286">
        <v>35970.023333999998</v>
      </c>
      <c r="O260" s="286">
        <v>92698</v>
      </c>
      <c r="P260" s="286">
        <v>16847.952466617593</v>
      </c>
      <c r="Q260" s="286">
        <v>15071.75916</v>
      </c>
      <c r="R260" s="289">
        <v>2218178</v>
      </c>
      <c r="S260" s="291">
        <v>476638.78146940377</v>
      </c>
      <c r="T260" s="289">
        <v>426389.19683899998</v>
      </c>
      <c r="U260" s="283"/>
      <c r="V260" s="282"/>
      <c r="W260" s="282"/>
      <c r="X260" s="283"/>
      <c r="Y260" s="282"/>
      <c r="Z260" s="283"/>
      <c r="AA260" s="282"/>
      <c r="AB260" s="282"/>
      <c r="AC260" s="283"/>
      <c r="AD260" s="282"/>
      <c r="AE260" s="283"/>
      <c r="AF260" s="282"/>
      <c r="AG260" s="282"/>
      <c r="AH260" s="283"/>
      <c r="AI260" s="282"/>
      <c r="AJ260" s="283"/>
      <c r="AK260" s="282"/>
    </row>
    <row r="261" spans="2:37" x14ac:dyDescent="0.3">
      <c r="B261" s="255">
        <v>44927</v>
      </c>
      <c r="C261" s="286">
        <v>1792595</v>
      </c>
      <c r="D261" s="286">
        <v>380758.74742782378</v>
      </c>
      <c r="E261" s="286">
        <v>343359.646427</v>
      </c>
      <c r="F261" s="286">
        <v>0</v>
      </c>
      <c r="G261" s="286">
        <v>0</v>
      </c>
      <c r="H261" s="286">
        <v>0</v>
      </c>
      <c r="I261" s="286">
        <v>171688</v>
      </c>
      <c r="J261" s="286">
        <v>40545.516391646946</v>
      </c>
      <c r="K261" s="286">
        <v>36563.031753000003</v>
      </c>
      <c r="L261" s="286">
        <v>186106</v>
      </c>
      <c r="M261" s="286">
        <v>39999.231338216319</v>
      </c>
      <c r="N261" s="286">
        <v>36070.404218999996</v>
      </c>
      <c r="O261" s="286">
        <v>93360</v>
      </c>
      <c r="P261" s="286">
        <v>16790.275429810234</v>
      </c>
      <c r="Q261" s="286">
        <v>15141.091501999999</v>
      </c>
      <c r="R261" s="289">
        <v>2243749</v>
      </c>
      <c r="S261" s="291">
        <v>478093.77058749727</v>
      </c>
      <c r="T261" s="289">
        <v>431134.173901</v>
      </c>
      <c r="U261" s="283"/>
      <c r="V261" s="282"/>
      <c r="W261" s="282"/>
      <c r="X261" s="283"/>
      <c r="Y261" s="282"/>
      <c r="Z261" s="283"/>
      <c r="AA261" s="282"/>
      <c r="AB261" s="282"/>
      <c r="AC261" s="283"/>
      <c r="AD261" s="282"/>
      <c r="AE261" s="283"/>
      <c r="AF261" s="282"/>
      <c r="AG261" s="282"/>
      <c r="AH261" s="283"/>
      <c r="AI261" s="282"/>
      <c r="AJ261" s="283"/>
      <c r="AK261" s="282"/>
    </row>
    <row r="262" spans="2:37" x14ac:dyDescent="0.3">
      <c r="B262" s="255">
        <v>44958</v>
      </c>
      <c r="C262" s="286">
        <v>1809846</v>
      </c>
      <c r="D262" s="286">
        <v>408126.5093085813</v>
      </c>
      <c r="E262" s="286">
        <v>369014.94985500001</v>
      </c>
      <c r="F262" s="286">
        <v>0</v>
      </c>
      <c r="G262" s="286">
        <v>0</v>
      </c>
      <c r="H262" s="286">
        <v>0</v>
      </c>
      <c r="I262" s="286">
        <v>171323</v>
      </c>
      <c r="J262" s="286">
        <v>40389.401438987683</v>
      </c>
      <c r="K262" s="286">
        <v>36518.806318000003</v>
      </c>
      <c r="L262" s="286">
        <v>186512</v>
      </c>
      <c r="M262" s="286">
        <v>42508.789099436042</v>
      </c>
      <c r="N262" s="286">
        <v>38435.088924999996</v>
      </c>
      <c r="O262" s="286">
        <v>93752</v>
      </c>
      <c r="P262" s="286">
        <v>18043.099465546624</v>
      </c>
      <c r="Q262" s="286">
        <v>16313.994049999999</v>
      </c>
      <c r="R262" s="289">
        <v>2261433</v>
      </c>
      <c r="S262" s="291">
        <v>509067.79931255162</v>
      </c>
      <c r="T262" s="289">
        <v>460282.839148</v>
      </c>
      <c r="U262" s="283"/>
      <c r="V262" s="282"/>
      <c r="W262" s="282"/>
      <c r="X262" s="283"/>
      <c r="Y262" s="282"/>
      <c r="Z262" s="283"/>
      <c r="AA262" s="282"/>
      <c r="AB262" s="282"/>
      <c r="AC262" s="283"/>
      <c r="AD262" s="282"/>
      <c r="AE262" s="283"/>
      <c r="AF262" s="282"/>
      <c r="AG262" s="282"/>
      <c r="AH262" s="283"/>
      <c r="AI262" s="282"/>
      <c r="AJ262" s="283"/>
      <c r="AK262" s="282"/>
    </row>
    <row r="263" spans="2:37" x14ac:dyDescent="0.3">
      <c r="B263" s="255">
        <v>44986</v>
      </c>
      <c r="C263" s="286">
        <v>1826740</v>
      </c>
      <c r="D263" s="286">
        <v>408848.0736407878</v>
      </c>
      <c r="E263" s="286">
        <v>372349.16035399999</v>
      </c>
      <c r="F263" s="286">
        <v>0</v>
      </c>
      <c r="G263" s="286">
        <v>0</v>
      </c>
      <c r="H263" s="286">
        <v>0</v>
      </c>
      <c r="I263" s="286">
        <v>171191</v>
      </c>
      <c r="J263" s="286">
        <v>40101.434470780412</v>
      </c>
      <c r="K263" s="286">
        <v>36521.476843999997</v>
      </c>
      <c r="L263" s="286">
        <v>187117</v>
      </c>
      <c r="M263" s="286">
        <v>42338.965496621022</v>
      </c>
      <c r="N263" s="286">
        <v>38559.257751999998</v>
      </c>
      <c r="O263" s="286">
        <v>94345</v>
      </c>
      <c r="P263" s="286">
        <v>18000.737772273973</v>
      </c>
      <c r="Q263" s="286">
        <v>16393.765868999999</v>
      </c>
      <c r="R263" s="289">
        <v>2279393</v>
      </c>
      <c r="S263" s="291">
        <v>509289.21138046321</v>
      </c>
      <c r="T263" s="289">
        <v>463823.66081899998</v>
      </c>
      <c r="U263" s="283"/>
      <c r="V263" s="282"/>
      <c r="W263" s="282"/>
      <c r="X263" s="283"/>
      <c r="Y263" s="282"/>
      <c r="Z263" s="283"/>
      <c r="AA263" s="282"/>
      <c r="AB263" s="282"/>
      <c r="AC263" s="283"/>
      <c r="AD263" s="282"/>
      <c r="AE263" s="283"/>
      <c r="AF263" s="282"/>
      <c r="AG263" s="282"/>
      <c r="AH263" s="283"/>
      <c r="AI263" s="282"/>
      <c r="AJ263" s="283"/>
      <c r="AK263" s="282"/>
    </row>
    <row r="264" spans="2:37" x14ac:dyDescent="0.3">
      <c r="B264" s="255">
        <v>45017</v>
      </c>
      <c r="C264" s="286">
        <v>1878035</v>
      </c>
      <c r="D264" s="286">
        <v>418009.77330839384</v>
      </c>
      <c r="E264" s="286">
        <v>381693.047082</v>
      </c>
      <c r="F264" s="286">
        <v>0</v>
      </c>
      <c r="G264" s="286">
        <v>0</v>
      </c>
      <c r="H264" s="286">
        <v>0</v>
      </c>
      <c r="I264" s="286">
        <v>171064</v>
      </c>
      <c r="J264" s="286">
        <v>40016.842086139739</v>
      </c>
      <c r="K264" s="286">
        <v>36540.175292</v>
      </c>
      <c r="L264" s="286">
        <v>187578</v>
      </c>
      <c r="M264" s="286">
        <v>42330.034236594278</v>
      </c>
      <c r="N264" s="286">
        <v>38652.397103000003</v>
      </c>
      <c r="O264" s="286">
        <v>94790</v>
      </c>
      <c r="P264" s="286">
        <v>18034.774956827478</v>
      </c>
      <c r="Q264" s="286">
        <v>16467.912107</v>
      </c>
      <c r="R264" s="289">
        <v>2331467</v>
      </c>
      <c r="S264" s="291">
        <v>518391.42458795529</v>
      </c>
      <c r="T264" s="289">
        <v>473353.53158400004</v>
      </c>
      <c r="U264" s="283"/>
      <c r="V264" s="282"/>
      <c r="W264" s="282"/>
      <c r="X264" s="283"/>
      <c r="Y264" s="282"/>
      <c r="Z264" s="283"/>
      <c r="AA264" s="282"/>
      <c r="AB264" s="282"/>
      <c r="AC264" s="283"/>
      <c r="AD264" s="282"/>
      <c r="AE264" s="283"/>
      <c r="AF264" s="282"/>
      <c r="AG264" s="282"/>
      <c r="AH264" s="283"/>
      <c r="AI264" s="282"/>
      <c r="AJ264" s="283"/>
      <c r="AK264" s="282"/>
    </row>
    <row r="265" spans="2:37" x14ac:dyDescent="0.3">
      <c r="B265" s="255">
        <v>45047</v>
      </c>
      <c r="C265" s="286">
        <v>1896281</v>
      </c>
      <c r="D265" s="286">
        <v>420544.00866895512</v>
      </c>
      <c r="E265" s="286">
        <v>385241.80014200002</v>
      </c>
      <c r="F265" s="286">
        <v>0</v>
      </c>
      <c r="G265" s="286">
        <v>0</v>
      </c>
      <c r="H265" s="286">
        <v>0</v>
      </c>
      <c r="I265" s="286">
        <v>170272</v>
      </c>
      <c r="J265" s="286">
        <v>39681.613827128553</v>
      </c>
      <c r="K265" s="286">
        <v>36350.574561000001</v>
      </c>
      <c r="L265" s="286">
        <v>188110</v>
      </c>
      <c r="M265" s="286">
        <v>42313.784994288239</v>
      </c>
      <c r="N265" s="286">
        <v>38761.790362</v>
      </c>
      <c r="O265" s="286">
        <v>95315</v>
      </c>
      <c r="P265" s="286">
        <v>18024.677218015779</v>
      </c>
      <c r="Q265" s="286">
        <v>16511.611045000001</v>
      </c>
      <c r="R265" s="289">
        <v>2349978</v>
      </c>
      <c r="S265" s="291">
        <v>520564.08470838767</v>
      </c>
      <c r="T265" s="289">
        <v>476865.77611000004</v>
      </c>
      <c r="U265" s="283"/>
      <c r="V265" s="282"/>
      <c r="W265" s="282"/>
      <c r="X265" s="283"/>
      <c r="Y265" s="282"/>
      <c r="Z265" s="283"/>
      <c r="AA265" s="282"/>
      <c r="AB265" s="282"/>
      <c r="AC265" s="283"/>
      <c r="AD265" s="282"/>
      <c r="AE265" s="283"/>
      <c r="AF265" s="282"/>
      <c r="AG265" s="282"/>
      <c r="AH265" s="283"/>
      <c r="AI265" s="282"/>
      <c r="AJ265" s="283"/>
      <c r="AK265" s="282"/>
    </row>
    <row r="266" spans="2:37" x14ac:dyDescent="0.3">
      <c r="B266" s="255">
        <v>45078</v>
      </c>
      <c r="C266" s="286">
        <v>1907098</v>
      </c>
      <c r="D266" s="286">
        <v>424551.27055223659</v>
      </c>
      <c r="E266" s="286">
        <v>387233.56756300002</v>
      </c>
      <c r="F266" s="286">
        <v>0</v>
      </c>
      <c r="G266" s="286">
        <v>0</v>
      </c>
      <c r="H266" s="286">
        <v>0</v>
      </c>
      <c r="I266" s="286">
        <v>169773</v>
      </c>
      <c r="J266" s="286">
        <v>43977.445834371887</v>
      </c>
      <c r="K266" s="286">
        <v>40111.864982999999</v>
      </c>
      <c r="L266" s="286">
        <v>188897</v>
      </c>
      <c r="M266" s="286">
        <v>42674.704543186272</v>
      </c>
      <c r="N266" s="286">
        <v>38923.633565999997</v>
      </c>
      <c r="O266" s="286">
        <v>95867</v>
      </c>
      <c r="P266" s="286">
        <v>18155.336275460413</v>
      </c>
      <c r="Q266" s="286">
        <v>16559.497341999999</v>
      </c>
      <c r="R266" s="289">
        <v>2361635</v>
      </c>
      <c r="S266" s="291">
        <v>529358.75720525521</v>
      </c>
      <c r="T266" s="289">
        <v>482828.56345399999</v>
      </c>
      <c r="U266" s="283"/>
      <c r="V266" s="282"/>
      <c r="W266" s="282"/>
      <c r="X266" s="283"/>
      <c r="Y266" s="282"/>
      <c r="Z266" s="283"/>
      <c r="AA266" s="282"/>
      <c r="AB266" s="282"/>
      <c r="AC266" s="283"/>
      <c r="AD266" s="282"/>
      <c r="AE266" s="283"/>
      <c r="AF266" s="282"/>
      <c r="AG266" s="282"/>
      <c r="AH266" s="283"/>
      <c r="AI266" s="282"/>
      <c r="AJ266" s="283"/>
      <c r="AK266" s="282"/>
    </row>
    <row r="267" spans="2:37" x14ac:dyDescent="0.3">
      <c r="B267" s="255">
        <v>45108</v>
      </c>
      <c r="C267" s="286">
        <v>1919243</v>
      </c>
      <c r="D267" s="286">
        <v>426619.271236917</v>
      </c>
      <c r="E267" s="286">
        <v>389584.77584800002</v>
      </c>
      <c r="F267" s="286">
        <v>0</v>
      </c>
      <c r="G267" s="286">
        <v>0</v>
      </c>
      <c r="H267" s="286">
        <v>0</v>
      </c>
      <c r="I267" s="286">
        <v>169312</v>
      </c>
      <c r="J267" s="286">
        <v>43843.229786119606</v>
      </c>
      <c r="K267" s="286">
        <v>40037.232258999997</v>
      </c>
      <c r="L267" s="286">
        <v>189616</v>
      </c>
      <c r="M267" s="286">
        <v>42785.480119779771</v>
      </c>
      <c r="N267" s="286">
        <v>39071.305038999999</v>
      </c>
      <c r="O267" s="286">
        <v>96236</v>
      </c>
      <c r="P267" s="286">
        <v>18181.492926109495</v>
      </c>
      <c r="Q267" s="286">
        <v>16603.171313999999</v>
      </c>
      <c r="R267" s="289">
        <v>2374407</v>
      </c>
      <c r="S267" s="291">
        <v>531429.47406892583</v>
      </c>
      <c r="T267" s="289">
        <v>485296.48446000001</v>
      </c>
      <c r="U267" s="283"/>
      <c r="V267" s="282"/>
      <c r="W267" s="282"/>
      <c r="X267" s="283"/>
      <c r="Y267" s="282"/>
      <c r="Z267" s="283"/>
      <c r="AA267" s="282"/>
      <c r="AB267" s="282"/>
      <c r="AC267" s="283"/>
      <c r="AD267" s="282"/>
      <c r="AE267" s="283"/>
      <c r="AF267" s="282"/>
      <c r="AG267" s="282"/>
      <c r="AH267" s="283"/>
      <c r="AI267" s="282"/>
      <c r="AJ267" s="283"/>
      <c r="AK267" s="282"/>
    </row>
    <row r="268" spans="2:37" x14ac:dyDescent="0.3">
      <c r="B268" s="255">
        <v>45139</v>
      </c>
      <c r="C268" s="286">
        <v>1929306</v>
      </c>
      <c r="D268" s="286">
        <v>428232.73214513244</v>
      </c>
      <c r="E268" s="286">
        <v>391519.14363100001</v>
      </c>
      <c r="F268" s="286">
        <v>0</v>
      </c>
      <c r="G268" s="286">
        <v>0</v>
      </c>
      <c r="H268" s="286">
        <v>0</v>
      </c>
      <c r="I268" s="286">
        <v>168920</v>
      </c>
      <c r="J268" s="286">
        <v>43749.875206944991</v>
      </c>
      <c r="K268" s="286">
        <v>39999.076178000003</v>
      </c>
      <c r="L268" s="286">
        <v>190382</v>
      </c>
      <c r="M268" s="286">
        <v>42907.683808456488</v>
      </c>
      <c r="N268" s="286">
        <v>39229.088200999999</v>
      </c>
      <c r="O268" s="286">
        <v>96612</v>
      </c>
      <c r="P268" s="286">
        <v>18221.185243913296</v>
      </c>
      <c r="Q268" s="286">
        <v>16659.032126999999</v>
      </c>
      <c r="R268" s="289">
        <v>2385220</v>
      </c>
      <c r="S268" s="291">
        <v>533111.47640444722</v>
      </c>
      <c r="T268" s="289">
        <v>487406.34013700002</v>
      </c>
      <c r="U268" s="283"/>
      <c r="V268" s="282"/>
      <c r="W268" s="282"/>
      <c r="X268" s="283"/>
      <c r="Y268" s="282"/>
      <c r="Z268" s="283"/>
      <c r="AA268" s="282"/>
      <c r="AB268" s="282"/>
      <c r="AC268" s="283"/>
      <c r="AD268" s="282"/>
      <c r="AE268" s="283"/>
      <c r="AF268" s="282"/>
      <c r="AG268" s="282"/>
      <c r="AH268" s="283"/>
      <c r="AI268" s="282"/>
      <c r="AJ268" s="283"/>
      <c r="AK268" s="282"/>
    </row>
    <row r="269" spans="2:37" x14ac:dyDescent="0.3">
      <c r="B269" s="255">
        <v>45170</v>
      </c>
      <c r="C269" s="286">
        <v>1944774</v>
      </c>
      <c r="D269" s="286">
        <v>428799.23344022769</v>
      </c>
      <c r="E269" s="286">
        <v>394528.74942399998</v>
      </c>
      <c r="F269" s="286">
        <v>0</v>
      </c>
      <c r="G269" s="286">
        <v>0</v>
      </c>
      <c r="H269" s="286">
        <v>0</v>
      </c>
      <c r="I269" s="286">
        <v>168514</v>
      </c>
      <c r="J269" s="286">
        <v>43379.468796591711</v>
      </c>
      <c r="K269" s="286">
        <v>39912.495733000003</v>
      </c>
      <c r="L269" s="286">
        <v>190911</v>
      </c>
      <c r="M269" s="286">
        <v>42757.992307703542</v>
      </c>
      <c r="N269" s="286">
        <v>39340.688876</v>
      </c>
      <c r="O269" s="286">
        <v>97011</v>
      </c>
      <c r="P269" s="286">
        <v>18143.812564811655</v>
      </c>
      <c r="Q269" s="286">
        <v>16693.723129000002</v>
      </c>
      <c r="R269" s="289">
        <v>2401210</v>
      </c>
      <c r="S269" s="291">
        <v>533080.50710933458</v>
      </c>
      <c r="T269" s="289">
        <v>490475.65716199996</v>
      </c>
      <c r="U269" s="283"/>
      <c r="V269" s="282"/>
      <c r="W269" s="282"/>
      <c r="X269" s="283"/>
      <c r="Y269" s="282"/>
      <c r="Z269" s="283"/>
      <c r="AA269" s="282"/>
      <c r="AB269" s="282"/>
      <c r="AC269" s="283"/>
      <c r="AD269" s="282"/>
      <c r="AE269" s="283"/>
      <c r="AF269" s="282"/>
      <c r="AG269" s="282"/>
      <c r="AH269" s="283"/>
      <c r="AI269" s="282"/>
      <c r="AJ269" s="283"/>
      <c r="AK269" s="282"/>
    </row>
    <row r="270" spans="2:37" x14ac:dyDescent="0.3">
      <c r="B270" s="255">
        <v>45200</v>
      </c>
      <c r="C270" s="286">
        <v>1956727</v>
      </c>
      <c r="D270" s="286">
        <v>430072.10018181289</v>
      </c>
      <c r="E270" s="286">
        <v>396858.99592700001</v>
      </c>
      <c r="F270" s="286">
        <v>0</v>
      </c>
      <c r="G270" s="286">
        <v>0</v>
      </c>
      <c r="H270" s="286">
        <v>0</v>
      </c>
      <c r="I270" s="286">
        <v>167430</v>
      </c>
      <c r="J270" s="286">
        <v>43077.970374361321</v>
      </c>
      <c r="K270" s="286">
        <v>39751.195351000002</v>
      </c>
      <c r="L270" s="286">
        <v>192059</v>
      </c>
      <c r="M270" s="286">
        <v>42887.688334968865</v>
      </c>
      <c r="N270" s="286">
        <v>39575.608189999999</v>
      </c>
      <c r="O270" s="286">
        <v>97164</v>
      </c>
      <c r="P270" s="286">
        <v>18098.552189122354</v>
      </c>
      <c r="Q270" s="286">
        <v>16700.858405999999</v>
      </c>
      <c r="R270" s="289">
        <v>2413380</v>
      </c>
      <c r="S270" s="291">
        <v>534136.31108026544</v>
      </c>
      <c r="T270" s="289">
        <v>492886.65787400003</v>
      </c>
      <c r="U270" s="283"/>
      <c r="V270" s="282"/>
      <c r="W270" s="282"/>
      <c r="X270" s="283"/>
      <c r="Y270" s="282"/>
      <c r="Z270" s="283"/>
      <c r="AA270" s="282"/>
      <c r="AB270" s="282"/>
      <c r="AC270" s="283"/>
      <c r="AD270" s="282"/>
      <c r="AE270" s="283"/>
      <c r="AF270" s="282"/>
      <c r="AG270" s="282"/>
      <c r="AH270" s="283"/>
      <c r="AI270" s="282"/>
      <c r="AJ270" s="283"/>
      <c r="AK270" s="282"/>
    </row>
    <row r="271" spans="2:37" x14ac:dyDescent="0.3">
      <c r="B271" s="255">
        <v>45231</v>
      </c>
      <c r="C271" s="286">
        <v>1970656</v>
      </c>
      <c r="D271" s="286">
        <v>429978.99764969177</v>
      </c>
      <c r="E271" s="286">
        <v>399730.05467400001</v>
      </c>
      <c r="F271" s="286">
        <v>0</v>
      </c>
      <c r="G271" s="286">
        <v>0</v>
      </c>
      <c r="H271" s="286">
        <v>0</v>
      </c>
      <c r="I271" s="286">
        <v>167010</v>
      </c>
      <c r="J271" s="286">
        <v>42643.717142577072</v>
      </c>
      <c r="K271" s="286">
        <v>39643.739526999998</v>
      </c>
      <c r="L271" s="286">
        <v>192258</v>
      </c>
      <c r="M271" s="286">
        <v>42616.170973689492</v>
      </c>
      <c r="N271" s="286">
        <v>39618.131225999998</v>
      </c>
      <c r="O271" s="286">
        <v>97283</v>
      </c>
      <c r="P271" s="286">
        <v>17953.384256628946</v>
      </c>
      <c r="Q271" s="286">
        <v>16690.366994</v>
      </c>
      <c r="R271" s="289">
        <v>2427207</v>
      </c>
      <c r="S271" s="291">
        <v>533192.27002258727</v>
      </c>
      <c r="T271" s="289">
        <v>495682.29242100002</v>
      </c>
      <c r="U271" s="283"/>
      <c r="V271" s="282"/>
      <c r="W271" s="282"/>
      <c r="X271" s="283"/>
      <c r="Y271" s="282"/>
      <c r="Z271" s="283"/>
      <c r="AA271" s="282"/>
      <c r="AB271" s="282"/>
      <c r="AC271" s="283"/>
      <c r="AD271" s="282"/>
      <c r="AE271" s="283"/>
      <c r="AF271" s="282"/>
      <c r="AG271" s="282"/>
      <c r="AH271" s="283"/>
      <c r="AI271" s="282"/>
      <c r="AJ271" s="283"/>
      <c r="AK271" s="282"/>
    </row>
    <row r="272" spans="2:37" x14ac:dyDescent="0.3">
      <c r="B272" s="255">
        <v>45261</v>
      </c>
      <c r="C272" s="286">
        <v>1980698</v>
      </c>
      <c r="D272" s="286">
        <v>434841.6963070198</v>
      </c>
      <c r="E272" s="286">
        <v>402125.323072</v>
      </c>
      <c r="F272" s="286">
        <v>0</v>
      </c>
      <c r="G272" s="286">
        <v>0</v>
      </c>
      <c r="H272" s="286">
        <v>0</v>
      </c>
      <c r="I272" s="286">
        <v>166187</v>
      </c>
      <c r="J272" s="286">
        <v>42702.413539532485</v>
      </c>
      <c r="K272" s="286">
        <v>39489.593538000001</v>
      </c>
      <c r="L272" s="286">
        <v>192805</v>
      </c>
      <c r="M272" s="286">
        <v>42962.47668301138</v>
      </c>
      <c r="N272" s="286">
        <v>39730.090197999998</v>
      </c>
      <c r="O272" s="286">
        <v>97569</v>
      </c>
      <c r="P272" s="286">
        <v>18063.278900123936</v>
      </c>
      <c r="Q272" s="286">
        <v>16704.244154</v>
      </c>
      <c r="R272" s="289">
        <v>2437259</v>
      </c>
      <c r="S272" s="291">
        <v>538569.86542968755</v>
      </c>
      <c r="T272" s="289">
        <v>498049.25096200005</v>
      </c>
      <c r="U272" s="283"/>
      <c r="V272" s="282"/>
      <c r="W272" s="282"/>
      <c r="X272" s="283"/>
      <c r="Y272" s="282"/>
      <c r="Z272" s="283"/>
      <c r="AA272" s="282"/>
      <c r="AB272" s="282"/>
      <c r="AC272" s="283"/>
      <c r="AD272" s="282"/>
      <c r="AE272" s="283"/>
      <c r="AF272" s="282"/>
      <c r="AG272" s="282"/>
      <c r="AH272" s="283"/>
      <c r="AI272" s="282"/>
      <c r="AJ272" s="283"/>
      <c r="AK272" s="282"/>
    </row>
    <row r="273" spans="2:37" x14ac:dyDescent="0.3">
      <c r="B273" s="255">
        <v>45292</v>
      </c>
      <c r="C273" s="286">
        <v>1993826</v>
      </c>
      <c r="D273" s="286">
        <v>434785.27539816237</v>
      </c>
      <c r="E273" s="286">
        <v>404761.17574400001</v>
      </c>
      <c r="F273" s="286">
        <v>0</v>
      </c>
      <c r="G273" s="286">
        <v>0</v>
      </c>
      <c r="H273" s="286">
        <v>0</v>
      </c>
      <c r="I273" s="286">
        <v>165808</v>
      </c>
      <c r="J273" s="286">
        <v>42347.245262340373</v>
      </c>
      <c r="K273" s="286">
        <v>39422.956000999999</v>
      </c>
      <c r="L273" s="286">
        <v>193511</v>
      </c>
      <c r="M273" s="286">
        <v>42836.616003652241</v>
      </c>
      <c r="N273" s="286">
        <v>39878.533242999998</v>
      </c>
      <c r="O273" s="286">
        <v>97701</v>
      </c>
      <c r="P273" s="286">
        <v>17945.589690689761</v>
      </c>
      <c r="Q273" s="286">
        <v>16706.356893</v>
      </c>
      <c r="R273" s="289">
        <v>2450846</v>
      </c>
      <c r="S273" s="291">
        <v>537914.72635484475</v>
      </c>
      <c r="T273" s="289">
        <v>500769.02188100002</v>
      </c>
      <c r="U273" s="283"/>
      <c r="V273" s="282"/>
      <c r="W273" s="282"/>
      <c r="X273" s="283"/>
      <c r="Y273" s="282"/>
      <c r="Z273" s="283"/>
      <c r="AA273" s="282"/>
      <c r="AB273" s="282"/>
      <c r="AC273" s="283"/>
      <c r="AD273" s="282"/>
      <c r="AE273" s="283"/>
      <c r="AF273" s="282"/>
      <c r="AG273" s="282"/>
      <c r="AH273" s="283"/>
      <c r="AI273" s="282"/>
      <c r="AJ273" s="283"/>
      <c r="AK273" s="282"/>
    </row>
    <row r="274" spans="2:37" x14ac:dyDescent="0.3">
      <c r="B274" s="255">
        <v>45323</v>
      </c>
      <c r="C274" s="286">
        <v>2004812</v>
      </c>
      <c r="D274" s="286">
        <v>451867.36513406719</v>
      </c>
      <c r="E274" s="286">
        <v>423136.112838</v>
      </c>
      <c r="F274" s="286">
        <v>0</v>
      </c>
      <c r="G274" s="286">
        <v>0</v>
      </c>
      <c r="H274" s="286">
        <v>0</v>
      </c>
      <c r="I274" s="286">
        <v>165123</v>
      </c>
      <c r="J274" s="286">
        <v>41975.060704044059</v>
      </c>
      <c r="K274" s="286">
        <v>39306.144662999999</v>
      </c>
      <c r="L274" s="286">
        <v>194190</v>
      </c>
      <c r="M274" s="286">
        <v>44420.479142564218</v>
      </c>
      <c r="N274" s="286">
        <v>41596.075143000002</v>
      </c>
      <c r="O274" s="286">
        <v>97868</v>
      </c>
      <c r="P274" s="286">
        <v>18693.7136234315</v>
      </c>
      <c r="Q274" s="286">
        <v>17505.104212999999</v>
      </c>
      <c r="R274" s="289">
        <v>2461993</v>
      </c>
      <c r="S274" s="291">
        <v>556956.61860410694</v>
      </c>
      <c r="T274" s="289">
        <v>521543.43685699999</v>
      </c>
      <c r="U274" s="283"/>
      <c r="V274" s="282"/>
      <c r="W274" s="282"/>
      <c r="X274" s="283"/>
      <c r="Y274" s="282"/>
      <c r="Z274" s="283"/>
      <c r="AA274" s="282"/>
      <c r="AB274" s="282"/>
      <c r="AC274" s="283"/>
      <c r="AD274" s="282"/>
      <c r="AE274" s="283"/>
      <c r="AF274" s="282"/>
      <c r="AG274" s="282"/>
      <c r="AH274" s="283"/>
      <c r="AI274" s="282"/>
      <c r="AJ274" s="283"/>
      <c r="AK274" s="282"/>
    </row>
    <row r="275" spans="2:37" x14ac:dyDescent="0.3">
      <c r="B275" s="255">
        <v>45352</v>
      </c>
      <c r="C275" s="286">
        <v>2017492</v>
      </c>
      <c r="D275" s="286">
        <v>452952.23636487219</v>
      </c>
      <c r="E275" s="286">
        <v>425756.26224700001</v>
      </c>
      <c r="F275" s="286">
        <v>0</v>
      </c>
      <c r="G275" s="286">
        <v>0</v>
      </c>
      <c r="H275" s="286">
        <v>0</v>
      </c>
      <c r="I275" s="286">
        <v>164697</v>
      </c>
      <c r="J275" s="286">
        <v>41724.149187854899</v>
      </c>
      <c r="K275" s="286">
        <v>39218.964777000001</v>
      </c>
      <c r="L275" s="286">
        <v>195118</v>
      </c>
      <c r="M275" s="286">
        <v>44461.277910375335</v>
      </c>
      <c r="N275" s="286">
        <v>41791.751928999998</v>
      </c>
      <c r="O275" s="286">
        <v>98191</v>
      </c>
      <c r="P275" s="286">
        <v>18634.81218385385</v>
      </c>
      <c r="Q275" s="286">
        <v>17515.948363</v>
      </c>
      <c r="R275" s="289">
        <v>2475498</v>
      </c>
      <c r="S275" s="291">
        <v>557772.47564695624</v>
      </c>
      <c r="T275" s="289">
        <v>524282.92731600004</v>
      </c>
      <c r="U275" s="283"/>
      <c r="V275" s="282"/>
      <c r="W275" s="282"/>
      <c r="X275" s="283"/>
      <c r="Y275" s="282"/>
      <c r="Z275" s="283"/>
      <c r="AA275" s="282"/>
      <c r="AB275" s="282"/>
      <c r="AC275" s="283"/>
      <c r="AD275" s="282"/>
      <c r="AE275" s="283"/>
      <c r="AF275" s="282"/>
      <c r="AG275" s="282"/>
      <c r="AH275" s="283"/>
      <c r="AI275" s="282"/>
      <c r="AJ275" s="283"/>
      <c r="AK275" s="282"/>
    </row>
    <row r="276" spans="2:37" x14ac:dyDescent="0.3">
      <c r="B276" s="255">
        <v>45383</v>
      </c>
      <c r="C276" s="286">
        <v>2029246</v>
      </c>
      <c r="D276" s="286">
        <v>453122.13254984358</v>
      </c>
      <c r="E276" s="286">
        <v>428162.28540499997</v>
      </c>
      <c r="F276" s="286">
        <v>0</v>
      </c>
      <c r="G276" s="286">
        <v>0</v>
      </c>
      <c r="H276" s="286">
        <v>0</v>
      </c>
      <c r="I276" s="286">
        <v>163767</v>
      </c>
      <c r="J276" s="286">
        <v>41276.196388319499</v>
      </c>
      <c r="K276" s="286">
        <v>39002.532228999997</v>
      </c>
      <c r="L276" s="286">
        <v>195688</v>
      </c>
      <c r="M276" s="286">
        <v>44357.304407054406</v>
      </c>
      <c r="N276" s="286">
        <v>41913.920034000002</v>
      </c>
      <c r="O276" s="286">
        <v>98417</v>
      </c>
      <c r="P276" s="286">
        <v>18547.723590135556</v>
      </c>
      <c r="Q276" s="286">
        <v>17526.038016999999</v>
      </c>
      <c r="R276" s="289">
        <v>2487118</v>
      </c>
      <c r="S276" s="291">
        <v>557303.35693535302</v>
      </c>
      <c r="T276" s="289">
        <v>526604.775685</v>
      </c>
      <c r="U276" s="283"/>
      <c r="V276" s="282"/>
      <c r="W276" s="282"/>
      <c r="X276" s="283"/>
      <c r="Y276" s="282"/>
      <c r="Z276" s="283"/>
      <c r="AA276" s="282"/>
      <c r="AB276" s="282"/>
      <c r="AC276" s="283"/>
      <c r="AD276" s="282"/>
      <c r="AE276" s="283"/>
      <c r="AF276" s="282"/>
      <c r="AG276" s="282"/>
      <c r="AH276" s="283"/>
      <c r="AI276" s="282"/>
      <c r="AJ276" s="283"/>
      <c r="AK276" s="282"/>
    </row>
    <row r="277" spans="2:37" x14ac:dyDescent="0.3">
      <c r="B277" s="255">
        <v>45413</v>
      </c>
      <c r="C277" s="286">
        <v>2040542</v>
      </c>
      <c r="D277" s="286">
        <v>454324.7360466611</v>
      </c>
      <c r="E277" s="286">
        <v>430429.78402600001</v>
      </c>
      <c r="F277" s="286">
        <v>0</v>
      </c>
      <c r="G277" s="286">
        <v>0</v>
      </c>
      <c r="H277" s="286">
        <v>0</v>
      </c>
      <c r="I277" s="286">
        <v>163236</v>
      </c>
      <c r="J277" s="286">
        <v>41048.966636252582</v>
      </c>
      <c r="K277" s="286">
        <v>38890.019499000002</v>
      </c>
      <c r="L277" s="286">
        <v>196336</v>
      </c>
      <c r="M277" s="286">
        <v>44386.765193813837</v>
      </c>
      <c r="N277" s="286">
        <v>42052.268432999997</v>
      </c>
      <c r="O277" s="286">
        <v>98872</v>
      </c>
      <c r="P277" s="286">
        <v>18506.3940798146</v>
      </c>
      <c r="Q277" s="286">
        <v>17533.060771</v>
      </c>
      <c r="R277" s="289">
        <v>2498986</v>
      </c>
      <c r="S277" s="291">
        <v>558266.86195654212</v>
      </c>
      <c r="T277" s="289">
        <v>528905.13272900006</v>
      </c>
      <c r="U277" s="283"/>
      <c r="V277" s="282"/>
      <c r="W277" s="282"/>
      <c r="X277" s="283"/>
      <c r="Y277" s="282"/>
      <c r="Z277" s="283"/>
      <c r="AA277" s="282"/>
      <c r="AB277" s="282"/>
      <c r="AC277" s="283"/>
      <c r="AD277" s="282"/>
      <c r="AE277" s="283"/>
      <c r="AF277" s="282"/>
      <c r="AG277" s="282"/>
      <c r="AH277" s="283"/>
      <c r="AI277" s="282"/>
      <c r="AJ277" s="283"/>
      <c r="AK277" s="282"/>
    </row>
    <row r="278" spans="2:37" x14ac:dyDescent="0.3">
      <c r="B278" s="255">
        <v>45444</v>
      </c>
      <c r="C278" s="286">
        <v>2047838</v>
      </c>
      <c r="D278" s="286">
        <v>456257.4849666162</v>
      </c>
      <c r="E278" s="286">
        <v>431874.282305</v>
      </c>
      <c r="F278" s="286">
        <v>0</v>
      </c>
      <c r="G278" s="286">
        <v>0</v>
      </c>
      <c r="H278" s="286">
        <v>0</v>
      </c>
      <c r="I278" s="286">
        <v>162818</v>
      </c>
      <c r="J278" s="286">
        <v>42705.611411096106</v>
      </c>
      <c r="K278" s="286">
        <v>40423.348407999998</v>
      </c>
      <c r="L278" s="286">
        <v>197054</v>
      </c>
      <c r="M278" s="286">
        <v>44587.956959705531</v>
      </c>
      <c r="N278" s="286">
        <v>42205.098099000003</v>
      </c>
      <c r="O278" s="286">
        <v>99170</v>
      </c>
      <c r="P278" s="286">
        <v>18538.692215972886</v>
      </c>
      <c r="Q278" s="286">
        <v>17547.95189</v>
      </c>
      <c r="R278" s="289">
        <v>2506880</v>
      </c>
      <c r="S278" s="291">
        <v>562089.74555339082</v>
      </c>
      <c r="T278" s="289">
        <v>532050.68070200004</v>
      </c>
      <c r="U278" s="283"/>
      <c r="V278" s="282"/>
      <c r="W278" s="282"/>
      <c r="X278" s="283"/>
      <c r="Y278" s="282"/>
      <c r="Z278" s="283"/>
      <c r="AA278" s="282"/>
      <c r="AB278" s="282"/>
      <c r="AC278" s="283"/>
      <c r="AD278" s="282"/>
      <c r="AE278" s="283"/>
      <c r="AF278" s="282"/>
      <c r="AG278" s="282"/>
      <c r="AH278" s="283"/>
      <c r="AI278" s="282"/>
      <c r="AJ278" s="283"/>
      <c r="AK278" s="282"/>
    </row>
    <row r="279" spans="2:37" x14ac:dyDescent="0.3">
      <c r="B279" s="255">
        <v>45474</v>
      </c>
      <c r="C279" s="286">
        <v>2066532</v>
      </c>
      <c r="D279" s="286">
        <v>456767.52437141293</v>
      </c>
      <c r="E279" s="286">
        <v>435541.43662699999</v>
      </c>
      <c r="F279" s="286">
        <v>0</v>
      </c>
      <c r="G279" s="286">
        <v>0</v>
      </c>
      <c r="H279" s="286">
        <v>0</v>
      </c>
      <c r="I279" s="286">
        <v>162388</v>
      </c>
      <c r="J279" s="286">
        <v>42305.971708470992</v>
      </c>
      <c r="K279" s="286">
        <v>40340.003858999997</v>
      </c>
      <c r="L279" s="286">
        <v>197756</v>
      </c>
      <c r="M279" s="286">
        <v>44419.555663700725</v>
      </c>
      <c r="N279" s="286">
        <v>42355.369100999997</v>
      </c>
      <c r="O279" s="286">
        <v>99432</v>
      </c>
      <c r="P279" s="286">
        <v>18424.288271368467</v>
      </c>
      <c r="Q279" s="286">
        <v>17568.107526</v>
      </c>
      <c r="R279" s="289">
        <v>2526108</v>
      </c>
      <c r="S279" s="291">
        <v>561917.34001495317</v>
      </c>
      <c r="T279" s="289">
        <v>535804.91711299994</v>
      </c>
      <c r="U279" s="283"/>
      <c r="V279" s="282"/>
      <c r="W279" s="282"/>
      <c r="X279" s="283"/>
      <c r="Y279" s="282"/>
      <c r="Z279" s="283"/>
      <c r="AA279" s="282"/>
      <c r="AB279" s="282"/>
      <c r="AC279" s="283"/>
      <c r="AD279" s="282"/>
      <c r="AE279" s="283"/>
      <c r="AF279" s="282"/>
      <c r="AG279" s="282"/>
      <c r="AH279" s="283"/>
      <c r="AI279" s="282"/>
      <c r="AJ279" s="283"/>
      <c r="AK279" s="282"/>
    </row>
    <row r="280" spans="2:37" x14ac:dyDescent="0.3">
      <c r="B280" s="255">
        <v>45505</v>
      </c>
      <c r="C280" s="286">
        <v>2073924</v>
      </c>
      <c r="D280" s="286">
        <v>457165.36083430419</v>
      </c>
      <c r="E280" s="286">
        <v>437034.55107500002</v>
      </c>
      <c r="F280" s="286">
        <v>0</v>
      </c>
      <c r="G280" s="286">
        <v>0</v>
      </c>
      <c r="H280" s="286">
        <v>0</v>
      </c>
      <c r="I280" s="286">
        <v>161687</v>
      </c>
      <c r="J280" s="286">
        <v>42054.396152219488</v>
      </c>
      <c r="K280" s="286">
        <v>40202.573768000002</v>
      </c>
      <c r="L280" s="286">
        <v>198391</v>
      </c>
      <c r="M280" s="286">
        <v>44448.863758794512</v>
      </c>
      <c r="N280" s="286">
        <v>42491.603438999999</v>
      </c>
      <c r="O280" s="286">
        <v>99640</v>
      </c>
      <c r="P280" s="286">
        <v>18404.794451785201</v>
      </c>
      <c r="Q280" s="286">
        <v>17594.358124999999</v>
      </c>
      <c r="R280" s="289">
        <v>2533642</v>
      </c>
      <c r="S280" s="291">
        <v>562073.4151971034</v>
      </c>
      <c r="T280" s="289">
        <v>537323.08640700008</v>
      </c>
      <c r="U280" s="283"/>
      <c r="V280" s="282"/>
      <c r="W280" s="282"/>
      <c r="X280" s="283"/>
      <c r="Y280" s="282"/>
      <c r="Z280" s="283"/>
      <c r="AA280" s="282"/>
      <c r="AB280" s="282"/>
      <c r="AC280" s="283"/>
      <c r="AD280" s="282"/>
      <c r="AE280" s="283"/>
      <c r="AF280" s="282"/>
      <c r="AG280" s="282"/>
      <c r="AH280" s="283"/>
      <c r="AI280" s="282"/>
      <c r="AJ280" s="283"/>
      <c r="AK280" s="282"/>
    </row>
    <row r="281" spans="2:37" x14ac:dyDescent="0.3">
      <c r="B281" s="255">
        <v>45536</v>
      </c>
      <c r="C281" s="286">
        <v>2082306</v>
      </c>
      <c r="D281" s="286">
        <v>458515.56447644072</v>
      </c>
      <c r="E281" s="286">
        <v>438710.01214000001</v>
      </c>
      <c r="F281" s="286">
        <v>0</v>
      </c>
      <c r="G281" s="286">
        <v>0</v>
      </c>
      <c r="H281" s="286">
        <v>0</v>
      </c>
      <c r="I281" s="286">
        <v>160986</v>
      </c>
      <c r="J281" s="286">
        <v>41849.523441727993</v>
      </c>
      <c r="K281" s="286">
        <v>40041.835784000003</v>
      </c>
      <c r="L281" s="286">
        <v>198862</v>
      </c>
      <c r="M281" s="286">
        <v>44515.769240252012</v>
      </c>
      <c r="N281" s="286">
        <v>42592.913254999999</v>
      </c>
      <c r="O281" s="286">
        <v>99687</v>
      </c>
      <c r="P281" s="286">
        <v>18375.205818409439</v>
      </c>
      <c r="Q281" s="286">
        <v>17581.489903999998</v>
      </c>
      <c r="R281" s="289">
        <v>2541841</v>
      </c>
      <c r="S281" s="291">
        <v>563256.06297683017</v>
      </c>
      <c r="T281" s="289">
        <v>538926.25108299998</v>
      </c>
      <c r="U281" s="283"/>
      <c r="V281" s="282"/>
      <c r="W281" s="282"/>
      <c r="X281" s="283"/>
      <c r="Y281" s="282"/>
      <c r="Z281" s="283"/>
      <c r="AA281" s="282"/>
      <c r="AB281" s="282"/>
      <c r="AC281" s="283"/>
      <c r="AD281" s="282"/>
      <c r="AE281" s="283"/>
      <c r="AF281" s="282"/>
      <c r="AG281" s="282"/>
      <c r="AH281" s="283"/>
      <c r="AI281" s="282"/>
      <c r="AJ281" s="283"/>
      <c r="AK281" s="282"/>
    </row>
    <row r="282" spans="2:37" x14ac:dyDescent="0.3">
      <c r="B282" s="255">
        <v>45566</v>
      </c>
      <c r="C282" s="286">
        <v>2092502</v>
      </c>
      <c r="D282" s="286">
        <v>456234.99182109983</v>
      </c>
      <c r="E282" s="286">
        <v>440781.88506599999</v>
      </c>
      <c r="F282" s="286">
        <v>0</v>
      </c>
      <c r="G282" s="286">
        <v>0</v>
      </c>
      <c r="H282" s="286">
        <v>0</v>
      </c>
      <c r="I282" s="286">
        <v>160543</v>
      </c>
      <c r="J282" s="286">
        <v>41346.690024115494</v>
      </c>
      <c r="K282" s="286">
        <v>39946.238882999998</v>
      </c>
      <c r="L282" s="286">
        <v>199255</v>
      </c>
      <c r="M282" s="286">
        <v>44173.148241900366</v>
      </c>
      <c r="N282" s="286">
        <v>42676.962312000003</v>
      </c>
      <c r="O282" s="286">
        <v>100038</v>
      </c>
      <c r="P282" s="286">
        <v>18225.977415392852</v>
      </c>
      <c r="Q282" s="286">
        <v>17608.646478999999</v>
      </c>
      <c r="R282" s="289">
        <v>2552338</v>
      </c>
      <c r="S282" s="291">
        <v>559980.80750250851</v>
      </c>
      <c r="T282" s="289">
        <v>541013.73274000001</v>
      </c>
      <c r="U282" s="283"/>
      <c r="V282" s="282"/>
      <c r="W282" s="282"/>
      <c r="X282" s="283"/>
      <c r="Y282" s="282"/>
      <c r="Z282" s="283"/>
      <c r="AA282" s="282"/>
      <c r="AB282" s="282"/>
      <c r="AC282" s="283"/>
      <c r="AD282" s="282"/>
      <c r="AE282" s="283"/>
      <c r="AF282" s="282"/>
      <c r="AG282" s="282"/>
      <c r="AH282" s="283"/>
      <c r="AI282" s="282"/>
      <c r="AJ282" s="283"/>
      <c r="AK282" s="282"/>
    </row>
    <row r="283" spans="2:37" x14ac:dyDescent="0.3">
      <c r="B283" s="255">
        <v>45597</v>
      </c>
      <c r="C283" s="286">
        <v>2104332</v>
      </c>
      <c r="D283" s="286">
        <v>457636.032808722</v>
      </c>
      <c r="E283" s="286">
        <v>443242.44962199999</v>
      </c>
      <c r="F283" s="286">
        <v>0</v>
      </c>
      <c r="G283" s="286">
        <v>0</v>
      </c>
      <c r="H283" s="286">
        <v>0</v>
      </c>
      <c r="I283" s="286">
        <v>159749</v>
      </c>
      <c r="J283" s="286">
        <v>41076.110808022335</v>
      </c>
      <c r="K283" s="286">
        <v>39784.183653</v>
      </c>
      <c r="L283" s="286">
        <v>199655</v>
      </c>
      <c r="M283" s="286">
        <v>44150.083177616318</v>
      </c>
      <c r="N283" s="286">
        <v>42761.473344999999</v>
      </c>
      <c r="O283" s="286">
        <v>100295</v>
      </c>
      <c r="P283" s="286">
        <v>18206.091729191889</v>
      </c>
      <c r="Q283" s="286">
        <v>17633.473148000001</v>
      </c>
      <c r="R283" s="289">
        <v>2564031</v>
      </c>
      <c r="S283" s="291">
        <v>561068.3185235525</v>
      </c>
      <c r="T283" s="289">
        <v>543421.57976799994</v>
      </c>
      <c r="U283" s="283"/>
      <c r="V283" s="282"/>
      <c r="W283" s="282"/>
      <c r="X283" s="283"/>
      <c r="Y283" s="282"/>
      <c r="Z283" s="283"/>
      <c r="AA283" s="282"/>
      <c r="AB283" s="282"/>
      <c r="AC283" s="283"/>
      <c r="AD283" s="282"/>
      <c r="AE283" s="283"/>
      <c r="AF283" s="282"/>
      <c r="AG283" s="282"/>
      <c r="AH283" s="283"/>
      <c r="AI283" s="282"/>
      <c r="AJ283" s="283"/>
      <c r="AK283" s="282"/>
    </row>
    <row r="284" spans="2:37" x14ac:dyDescent="0.3">
      <c r="B284" s="255">
        <v>45627</v>
      </c>
      <c r="C284" s="286">
        <v>2115774</v>
      </c>
      <c r="D284" s="286">
        <v>461002.84695162036</v>
      </c>
      <c r="E284" s="286">
        <v>445618.30386699998</v>
      </c>
      <c r="F284" s="286">
        <v>0</v>
      </c>
      <c r="G284" s="286">
        <v>0</v>
      </c>
      <c r="H284" s="286">
        <v>0</v>
      </c>
      <c r="I284" s="286">
        <v>159353</v>
      </c>
      <c r="J284" s="286">
        <v>41053.900018858469</v>
      </c>
      <c r="K284" s="286">
        <v>39683.853178999998</v>
      </c>
      <c r="L284" s="286">
        <v>200026</v>
      </c>
      <c r="M284" s="286">
        <v>44319.525233371998</v>
      </c>
      <c r="N284" s="286">
        <v>42840.49826</v>
      </c>
      <c r="O284" s="286">
        <v>100480</v>
      </c>
      <c r="P284" s="286">
        <v>18237.305366045068</v>
      </c>
      <c r="Q284" s="286">
        <v>17628.691749000001</v>
      </c>
      <c r="R284" s="289">
        <v>2575633</v>
      </c>
      <c r="S284" s="291">
        <v>564613.57756989589</v>
      </c>
      <c r="T284" s="289">
        <v>545771.34705500002</v>
      </c>
      <c r="U284" s="283"/>
      <c r="V284" s="282"/>
      <c r="W284" s="282"/>
      <c r="X284" s="283"/>
      <c r="Y284" s="282"/>
      <c r="Z284" s="283"/>
      <c r="AA284" s="282"/>
      <c r="AB284" s="282"/>
      <c r="AC284" s="283"/>
      <c r="AD284" s="282"/>
      <c r="AE284" s="283"/>
      <c r="AF284" s="282"/>
      <c r="AG284" s="282"/>
      <c r="AH284" s="283"/>
      <c r="AI284" s="282"/>
      <c r="AJ284" s="283"/>
      <c r="AK284" s="282"/>
    </row>
    <row r="285" spans="2:37" x14ac:dyDescent="0.3">
      <c r="B285" s="255">
        <v>45658</v>
      </c>
      <c r="C285" s="286">
        <v>2123950</v>
      </c>
      <c r="D285" s="286">
        <v>457926.6559443904</v>
      </c>
      <c r="E285" s="286">
        <v>447370.58117000002</v>
      </c>
      <c r="F285" s="286">
        <v>0</v>
      </c>
      <c r="G285" s="286">
        <v>0</v>
      </c>
      <c r="H285" s="286">
        <v>0</v>
      </c>
      <c r="I285" s="286">
        <v>158817</v>
      </c>
      <c r="J285" s="286">
        <v>40484.681501472616</v>
      </c>
      <c r="K285" s="286">
        <v>39551.433087999998</v>
      </c>
      <c r="L285" s="286">
        <v>200553</v>
      </c>
      <c r="M285" s="286">
        <v>43967.384703629243</v>
      </c>
      <c r="N285" s="286">
        <v>42953.8534</v>
      </c>
      <c r="O285" s="286">
        <v>100583</v>
      </c>
      <c r="P285" s="286">
        <v>18045.039465826743</v>
      </c>
      <c r="Q285" s="286">
        <v>17629.067206</v>
      </c>
      <c r="R285" s="289">
        <v>2583903</v>
      </c>
      <c r="S285" s="291">
        <v>560423.76161531894</v>
      </c>
      <c r="T285" s="289">
        <v>547504.93486399995</v>
      </c>
      <c r="U285" s="283"/>
      <c r="V285" s="282"/>
      <c r="W285" s="282"/>
      <c r="X285" s="283"/>
      <c r="Y285" s="282"/>
      <c r="Z285" s="283"/>
      <c r="AA285" s="282"/>
      <c r="AB285" s="282"/>
      <c r="AC285" s="283"/>
      <c r="AD285" s="282"/>
      <c r="AE285" s="283"/>
      <c r="AF285" s="282"/>
      <c r="AG285" s="282"/>
      <c r="AH285" s="283"/>
      <c r="AI285" s="282"/>
      <c r="AJ285" s="283"/>
      <c r="AK285" s="282"/>
    </row>
    <row r="286" spans="2:37" x14ac:dyDescent="0.3">
      <c r="B286" s="255">
        <v>45689</v>
      </c>
      <c r="C286" s="286">
        <v>2129912</v>
      </c>
      <c r="D286" s="286">
        <v>478766.9253841716</v>
      </c>
      <c r="E286" s="286">
        <v>469568.31194699998</v>
      </c>
      <c r="F286" s="286">
        <v>0</v>
      </c>
      <c r="G286" s="286">
        <v>0</v>
      </c>
      <c r="H286" s="286">
        <v>0</v>
      </c>
      <c r="I286" s="286">
        <v>158279</v>
      </c>
      <c r="J286" s="286">
        <v>40225.381414300304</v>
      </c>
      <c r="K286" s="286">
        <v>39452.525741999998</v>
      </c>
      <c r="L286" s="286">
        <v>201052</v>
      </c>
      <c r="M286" s="286">
        <v>45894.274603868143</v>
      </c>
      <c r="N286" s="286">
        <v>45012.501723000001</v>
      </c>
      <c r="O286" s="286">
        <v>100760</v>
      </c>
      <c r="P286" s="286">
        <v>18999.805717923613</v>
      </c>
      <c r="Q286" s="286">
        <v>18634.759891000002</v>
      </c>
      <c r="R286" s="289">
        <v>2590003</v>
      </c>
      <c r="S286" s="291">
        <v>583886.38712026365</v>
      </c>
      <c r="T286" s="289">
        <v>572668.09930299991</v>
      </c>
      <c r="U286" s="283"/>
      <c r="V286" s="282"/>
      <c r="W286" s="282"/>
      <c r="X286" s="283"/>
      <c r="Y286" s="282"/>
      <c r="Z286" s="283"/>
      <c r="AA286" s="282"/>
      <c r="AB286" s="282"/>
      <c r="AC286" s="283"/>
      <c r="AD286" s="282"/>
      <c r="AE286" s="283"/>
      <c r="AF286" s="282"/>
      <c r="AG286" s="282"/>
      <c r="AH286" s="283"/>
      <c r="AI286" s="282"/>
      <c r="AJ286" s="283"/>
      <c r="AK286" s="282"/>
    </row>
    <row r="287" spans="2:37" x14ac:dyDescent="0.3">
      <c r="B287" s="255">
        <v>45717</v>
      </c>
      <c r="C287" s="286">
        <v>2140283</v>
      </c>
      <c r="D287" s="286">
        <v>478673.63792256662</v>
      </c>
      <c r="E287" s="286">
        <v>471831.10648800002</v>
      </c>
      <c r="F287" s="286">
        <v>0</v>
      </c>
      <c r="G287" s="286">
        <v>0</v>
      </c>
      <c r="H287" s="286">
        <v>0</v>
      </c>
      <c r="I287" s="286">
        <v>157915</v>
      </c>
      <c r="J287" s="286">
        <v>39945.440915944659</v>
      </c>
      <c r="K287" s="286">
        <v>39374.429869</v>
      </c>
      <c r="L287" s="286">
        <v>201745</v>
      </c>
      <c r="M287" s="286">
        <v>45822.272259352358</v>
      </c>
      <c r="N287" s="286">
        <v>45167.253236999997</v>
      </c>
      <c r="O287" s="286">
        <v>101334</v>
      </c>
      <c r="P287" s="286">
        <v>18982.511125939513</v>
      </c>
      <c r="Q287" s="286">
        <v>18711.160421</v>
      </c>
      <c r="R287" s="289">
        <v>2601277</v>
      </c>
      <c r="S287" s="291">
        <v>583423.86222380318</v>
      </c>
      <c r="T287" s="289">
        <v>575083.95001499995</v>
      </c>
      <c r="U287" s="283"/>
      <c r="V287" s="282"/>
      <c r="W287" s="282"/>
      <c r="X287" s="283"/>
      <c r="Y287" s="282"/>
      <c r="Z287" s="283"/>
      <c r="AA287" s="282"/>
      <c r="AB287" s="282"/>
      <c r="AC287" s="283"/>
      <c r="AD287" s="282"/>
      <c r="AE287" s="283"/>
      <c r="AF287" s="282"/>
      <c r="AG287" s="282"/>
      <c r="AH287" s="283"/>
      <c r="AI287" s="282"/>
      <c r="AJ287" s="283"/>
      <c r="AK287" s="282"/>
    </row>
    <row r="288" spans="2:37" x14ac:dyDescent="0.3">
      <c r="B288" s="255">
        <v>45748</v>
      </c>
      <c r="C288" s="286">
        <v>2151771</v>
      </c>
      <c r="D288" s="286">
        <v>480330.01857862587</v>
      </c>
      <c r="E288" s="286">
        <v>474376.20643299998</v>
      </c>
      <c r="F288" s="286">
        <v>0</v>
      </c>
      <c r="G288" s="286">
        <v>0</v>
      </c>
      <c r="H288" s="286">
        <v>0</v>
      </c>
      <c r="I288" s="286">
        <v>157559</v>
      </c>
      <c r="J288" s="286">
        <v>39788.197056394441</v>
      </c>
      <c r="K288" s="286">
        <v>39295.012283999997</v>
      </c>
      <c r="L288" s="286">
        <v>202261</v>
      </c>
      <c r="M288" s="286">
        <v>45851.164721056994</v>
      </c>
      <c r="N288" s="286">
        <v>45282.827929999999</v>
      </c>
      <c r="O288" s="286">
        <v>101681</v>
      </c>
      <c r="P288" s="286">
        <v>18992.850867346799</v>
      </c>
      <c r="Q288" s="286">
        <v>18757.429673999999</v>
      </c>
      <c r="R288" s="289">
        <v>2613272</v>
      </c>
      <c r="S288" s="291">
        <v>584962.23122342408</v>
      </c>
      <c r="T288" s="289">
        <v>577711.47632100002</v>
      </c>
      <c r="U288" s="283"/>
      <c r="V288" s="282"/>
      <c r="W288" s="282"/>
      <c r="X288" s="283"/>
      <c r="Y288" s="282"/>
      <c r="Z288" s="283"/>
      <c r="AA288" s="282"/>
      <c r="AB288" s="282"/>
      <c r="AC288" s="283"/>
      <c r="AD288" s="282"/>
      <c r="AE288" s="283"/>
      <c r="AF288" s="282"/>
      <c r="AG288" s="282"/>
      <c r="AH288" s="283"/>
      <c r="AI288" s="282"/>
      <c r="AJ288" s="283"/>
      <c r="AK288" s="282"/>
    </row>
    <row r="289" spans="2:37" x14ac:dyDescent="0.3">
      <c r="B289" s="255">
        <v>45778</v>
      </c>
      <c r="C289" s="286">
        <v>2159898</v>
      </c>
      <c r="D289" s="286">
        <v>481152.16387465125</v>
      </c>
      <c r="E289" s="286">
        <v>476134.29459100001</v>
      </c>
      <c r="F289" s="286">
        <v>0</v>
      </c>
      <c r="G289" s="286">
        <v>0</v>
      </c>
      <c r="H289" s="286">
        <v>0</v>
      </c>
      <c r="I289" s="286">
        <v>156780</v>
      </c>
      <c r="J289" s="286">
        <v>39551.824609431831</v>
      </c>
      <c r="K289" s="286">
        <v>39139.344107999998</v>
      </c>
      <c r="L289" s="286">
        <v>202484</v>
      </c>
      <c r="M289" s="286">
        <v>45809.773644270572</v>
      </c>
      <c r="N289" s="286">
        <v>45332.029859000002</v>
      </c>
      <c r="O289" s="286">
        <v>102060</v>
      </c>
      <c r="P289" s="286">
        <v>19004.455079147385</v>
      </c>
      <c r="Q289" s="286">
        <v>18806.260248999999</v>
      </c>
      <c r="R289" s="289">
        <v>2621222</v>
      </c>
      <c r="S289" s="291">
        <v>585518.21720750106</v>
      </c>
      <c r="T289" s="289">
        <v>579411.92880700005</v>
      </c>
      <c r="U289" s="283"/>
      <c r="V289" s="282"/>
      <c r="W289" s="282"/>
      <c r="X289" s="283"/>
      <c r="Y289" s="282"/>
      <c r="Z289" s="283"/>
      <c r="AA289" s="282"/>
      <c r="AB289" s="282"/>
      <c r="AC289" s="283"/>
      <c r="AD289" s="282"/>
      <c r="AE289" s="283"/>
      <c r="AF289" s="282"/>
      <c r="AG289" s="282"/>
      <c r="AH289" s="283"/>
      <c r="AI289" s="282"/>
      <c r="AJ289" s="283"/>
      <c r="AK289" s="282"/>
    </row>
    <row r="290" spans="2:37" x14ac:dyDescent="0.3">
      <c r="B290" s="255">
        <v>45809</v>
      </c>
      <c r="C290" s="286">
        <v>2167546</v>
      </c>
      <c r="D290" s="286">
        <v>484785.97053398704</v>
      </c>
      <c r="E290" s="286">
        <v>477746.41274300002</v>
      </c>
      <c r="F290" s="286">
        <v>0</v>
      </c>
      <c r="G290" s="286">
        <v>0</v>
      </c>
      <c r="H290" s="286">
        <v>0</v>
      </c>
      <c r="I290" s="286">
        <v>156365</v>
      </c>
      <c r="J290" s="286">
        <v>41536.064006938701</v>
      </c>
      <c r="K290" s="286">
        <v>40932.920473999999</v>
      </c>
      <c r="L290" s="286">
        <v>202774</v>
      </c>
      <c r="M290" s="286">
        <v>46066.351352243058</v>
      </c>
      <c r="N290" s="286">
        <v>45397.423696999998</v>
      </c>
      <c r="O290" s="286">
        <v>102594</v>
      </c>
      <c r="P290" s="286">
        <v>19158.775308018747</v>
      </c>
      <c r="Q290" s="286">
        <v>18880.571494</v>
      </c>
      <c r="R290" s="289">
        <v>2629279</v>
      </c>
      <c r="S290" s="291">
        <v>591547.16120118764</v>
      </c>
      <c r="T290" s="289">
        <v>582957.32840800006</v>
      </c>
      <c r="U290" s="283"/>
      <c r="V290" s="282"/>
      <c r="W290" s="282"/>
      <c r="X290" s="283"/>
      <c r="Y290" s="282"/>
      <c r="Z290" s="283"/>
      <c r="AA290" s="282"/>
      <c r="AB290" s="282"/>
      <c r="AC290" s="283"/>
      <c r="AD290" s="282"/>
      <c r="AE290" s="283"/>
      <c r="AF290" s="282"/>
      <c r="AG290" s="282"/>
      <c r="AH290" s="283"/>
      <c r="AI290" s="282"/>
      <c r="AJ290" s="283"/>
      <c r="AK290" s="282"/>
    </row>
    <row r="291" spans="2:37" x14ac:dyDescent="0.3">
      <c r="B291" s="255">
        <v>45839</v>
      </c>
      <c r="C291" s="286">
        <v>2174865</v>
      </c>
      <c r="D291" s="286">
        <v>482958.51189533842</v>
      </c>
      <c r="E291" s="286">
        <v>480129.08334890002</v>
      </c>
      <c r="F291" s="286">
        <v>0</v>
      </c>
      <c r="G291" s="286">
        <v>0</v>
      </c>
      <c r="H291" s="286">
        <v>0</v>
      </c>
      <c r="I291" s="286">
        <v>155883</v>
      </c>
      <c r="J291" s="286">
        <v>40694.970447662316</v>
      </c>
      <c r="K291" s="286">
        <v>40456.557606300004</v>
      </c>
      <c r="L291" s="286">
        <v>203091</v>
      </c>
      <c r="M291" s="286">
        <v>45787.038351172647</v>
      </c>
      <c r="N291" s="286">
        <v>45518.793460199995</v>
      </c>
      <c r="O291" s="286">
        <v>103075</v>
      </c>
      <c r="P291" s="286">
        <v>19045.632730437672</v>
      </c>
      <c r="Q291" s="286">
        <v>18934.053255999999</v>
      </c>
      <c r="R291" s="289">
        <v>2636914</v>
      </c>
      <c r="S291" s="291">
        <v>588486.15342461108</v>
      </c>
      <c r="T291" s="289">
        <v>585038.48767140007</v>
      </c>
      <c r="U291" s="283"/>
      <c r="V291" s="282"/>
      <c r="W291" s="282"/>
      <c r="X291" s="283"/>
      <c r="Y291" s="282"/>
      <c r="Z291" s="283"/>
      <c r="AA291" s="282"/>
      <c r="AB291" s="282"/>
      <c r="AC291" s="283"/>
      <c r="AD291" s="282"/>
      <c r="AE291" s="283"/>
      <c r="AF291" s="282"/>
      <c r="AG291" s="282"/>
      <c r="AH291" s="283"/>
      <c r="AI291" s="282"/>
      <c r="AJ291" s="283"/>
      <c r="AK291" s="282"/>
    </row>
    <row r="292" spans="2:37" x14ac:dyDescent="0.3">
      <c r="B292" s="255">
        <v>45870</v>
      </c>
      <c r="C292" s="286">
        <v>2187938</v>
      </c>
      <c r="D292" s="286">
        <v>484863.27662886534</v>
      </c>
      <c r="E292" s="286">
        <v>482195.02231840004</v>
      </c>
      <c r="F292" s="286">
        <v>0</v>
      </c>
      <c r="G292" s="286">
        <v>0</v>
      </c>
      <c r="H292" s="286">
        <v>0</v>
      </c>
      <c r="I292" s="286">
        <v>155245</v>
      </c>
      <c r="J292" s="286">
        <v>40954.504984356201</v>
      </c>
      <c r="K292" s="286">
        <v>40729.127976600001</v>
      </c>
      <c r="L292" s="286">
        <v>203497</v>
      </c>
      <c r="M292" s="286">
        <v>45864.653596318807</v>
      </c>
      <c r="N292" s="286">
        <v>45612.255517199999</v>
      </c>
      <c r="O292" s="286">
        <v>103244</v>
      </c>
      <c r="P292" s="286">
        <v>19097.822915232704</v>
      </c>
      <c r="Q292" s="286">
        <v>18992.725559400002</v>
      </c>
      <c r="R292" s="289">
        <v>2649924</v>
      </c>
      <c r="S292" s="291">
        <v>590780.25812477304</v>
      </c>
      <c r="T292" s="289">
        <v>587529.13137160009</v>
      </c>
      <c r="U292" s="283"/>
      <c r="V292" s="282"/>
      <c r="W292" s="282"/>
      <c r="X292" s="283"/>
      <c r="Y292" s="282"/>
      <c r="Z292" s="283"/>
      <c r="AA292" s="282"/>
      <c r="AB292" s="282"/>
      <c r="AC292" s="283"/>
      <c r="AD292" s="282"/>
      <c r="AE292" s="283"/>
      <c r="AF292" s="282"/>
      <c r="AG292" s="282"/>
      <c r="AH292" s="283"/>
      <c r="AI292" s="282"/>
      <c r="AJ292" s="283"/>
      <c r="AK292" s="282"/>
    </row>
    <row r="293" spans="2:37" x14ac:dyDescent="0.3">
      <c r="B293" s="255">
        <v>45901</v>
      </c>
      <c r="C293" s="286">
        <v>2205608</v>
      </c>
      <c r="D293" s="286">
        <v>484792.96177776152</v>
      </c>
      <c r="E293" s="286">
        <v>484260.96128790005</v>
      </c>
      <c r="F293" s="286">
        <v>0</v>
      </c>
      <c r="G293" s="286">
        <v>0</v>
      </c>
      <c r="H293" s="286">
        <v>0</v>
      </c>
      <c r="I293" s="286">
        <v>154856</v>
      </c>
      <c r="J293" s="286">
        <v>41046.742084366866</v>
      </c>
      <c r="K293" s="286">
        <v>41001.698346900004</v>
      </c>
      <c r="L293" s="286">
        <v>203979</v>
      </c>
      <c r="M293" s="286">
        <v>45755.929063629737</v>
      </c>
      <c r="N293" s="286">
        <v>45705.717574199996</v>
      </c>
      <c r="O293" s="286">
        <v>103734</v>
      </c>
      <c r="P293" s="286">
        <v>19072.327390070997</v>
      </c>
      <c r="Q293" s="286">
        <v>19051.3978628</v>
      </c>
      <c r="R293" s="289">
        <v>2668177</v>
      </c>
      <c r="S293" s="291">
        <v>590667.96031582914</v>
      </c>
      <c r="T293" s="289">
        <v>590019.7750718001</v>
      </c>
      <c r="U293" s="283"/>
      <c r="V293" s="282"/>
      <c r="W293" s="282"/>
      <c r="X293" s="283"/>
      <c r="Y293" s="282"/>
      <c r="Z293" s="283"/>
      <c r="AA293" s="282"/>
      <c r="AB293" s="282"/>
      <c r="AC293" s="283"/>
      <c r="AD293" s="282"/>
      <c r="AE293" s="283"/>
      <c r="AF293" s="282"/>
      <c r="AG293" s="282"/>
      <c r="AH293" s="283"/>
      <c r="AI293" s="282"/>
      <c r="AJ293" s="283"/>
      <c r="AK293" s="282"/>
    </row>
    <row r="294" spans="2:37" x14ac:dyDescent="0.3">
      <c r="B294" s="255">
        <v>45931</v>
      </c>
      <c r="C294" s="286">
        <v>2218037</v>
      </c>
      <c r="D294" s="286">
        <v>499631.81670711812</v>
      </c>
      <c r="E294" s="286">
        <v>499293.23659599997</v>
      </c>
      <c r="F294" s="286">
        <v>0</v>
      </c>
      <c r="G294" s="286">
        <v>0</v>
      </c>
      <c r="H294" s="286">
        <v>0</v>
      </c>
      <c r="I294" s="286">
        <v>154432</v>
      </c>
      <c r="J294" s="286">
        <v>40607.949561744506</v>
      </c>
      <c r="K294" s="286">
        <v>40580.431210000002</v>
      </c>
      <c r="L294" s="286">
        <v>203828</v>
      </c>
      <c r="M294" s="286">
        <v>50991.023474594978</v>
      </c>
      <c r="N294" s="286">
        <v>50956.468936999998</v>
      </c>
      <c r="O294" s="286">
        <v>103878</v>
      </c>
      <c r="P294" s="286">
        <v>21772.706220285403</v>
      </c>
      <c r="Q294" s="286">
        <v>21757.951744999998</v>
      </c>
      <c r="R294" s="289">
        <v>2680175</v>
      </c>
      <c r="S294" s="291">
        <v>613003.49596374296</v>
      </c>
      <c r="T294" s="289">
        <v>612588.08848799998</v>
      </c>
      <c r="U294" s="283"/>
      <c r="V294" s="282"/>
      <c r="W294" s="282"/>
      <c r="X294" s="283"/>
      <c r="Y294" s="282"/>
      <c r="Z294" s="283"/>
      <c r="AA294" s="282"/>
      <c r="AB294" s="282"/>
      <c r="AC294" s="283"/>
      <c r="AD294" s="282"/>
      <c r="AE294" s="283"/>
      <c r="AF294" s="282"/>
      <c r="AG294" s="282"/>
      <c r="AH294" s="283"/>
      <c r="AI294" s="282"/>
      <c r="AJ294" s="283"/>
      <c r="AK294" s="282"/>
    </row>
    <row r="295" spans="2:37" x14ac:dyDescent="0.3">
      <c r="B295" s="255">
        <v>45962</v>
      </c>
      <c r="C295" s="286">
        <v>2225101</v>
      </c>
      <c r="D295" s="286">
        <v>499923.30923226313</v>
      </c>
      <c r="E295" s="286">
        <v>500886.19266499998</v>
      </c>
      <c r="F295" s="286">
        <v>0</v>
      </c>
      <c r="G295" s="286">
        <v>0</v>
      </c>
      <c r="H295" s="286">
        <v>0</v>
      </c>
      <c r="I295" s="286">
        <v>153934</v>
      </c>
      <c r="J295" s="286">
        <v>40378.706738717803</v>
      </c>
      <c r="K295" s="286">
        <v>40456.478643000002</v>
      </c>
      <c r="L295" s="286">
        <v>204192</v>
      </c>
      <c r="M295" s="286">
        <v>50949.49301591621</v>
      </c>
      <c r="N295" s="286">
        <v>51047.624913</v>
      </c>
      <c r="O295" s="286">
        <v>103900</v>
      </c>
      <c r="P295" s="286">
        <v>21687.077466956889</v>
      </c>
      <c r="Q295" s="286">
        <v>21728.848129000002</v>
      </c>
      <c r="R295" s="289">
        <v>2687127</v>
      </c>
      <c r="S295" s="291">
        <v>612938.58645385411</v>
      </c>
      <c r="T295" s="289">
        <v>614119.14435000008</v>
      </c>
      <c r="U295" s="283"/>
      <c r="V295" s="282"/>
      <c r="W295" s="282"/>
      <c r="X295" s="283"/>
      <c r="Y295" s="282"/>
      <c r="Z295" s="283"/>
      <c r="AA295" s="282"/>
      <c r="AB295" s="282"/>
      <c r="AC295" s="283"/>
      <c r="AD295" s="282"/>
      <c r="AE295" s="283"/>
      <c r="AF295" s="282"/>
      <c r="AG295" s="282"/>
      <c r="AH295" s="283"/>
      <c r="AI295" s="282"/>
      <c r="AJ295" s="283"/>
      <c r="AK295" s="282"/>
    </row>
    <row r="296" spans="2:37" x14ac:dyDescent="0.3">
      <c r="B296" s="255">
        <v>45992</v>
      </c>
      <c r="C296" s="286">
        <v>2243121</v>
      </c>
      <c r="D296" s="286">
        <v>505208.65612900001</v>
      </c>
      <c r="E296" s="286">
        <v>505208.65612900001</v>
      </c>
      <c r="F296" s="286">
        <v>0</v>
      </c>
      <c r="G296" s="286">
        <v>0</v>
      </c>
      <c r="H296" s="286">
        <v>0</v>
      </c>
      <c r="I296" s="286">
        <v>153457</v>
      </c>
      <c r="J296" s="286">
        <v>40345.578731000001</v>
      </c>
      <c r="K296" s="286">
        <v>40345.578731000001</v>
      </c>
      <c r="L296" s="286">
        <v>204470</v>
      </c>
      <c r="M296" s="286">
        <v>51100.853026999997</v>
      </c>
      <c r="N296" s="286">
        <v>51100.853026999997</v>
      </c>
      <c r="O296" s="286">
        <v>104699</v>
      </c>
      <c r="P296" s="286">
        <v>21824.17596</v>
      </c>
      <c r="Q296" s="286">
        <v>21824.17596</v>
      </c>
      <c r="R296" s="289">
        <v>2705747</v>
      </c>
      <c r="S296" s="291">
        <v>618479.26384699997</v>
      </c>
      <c r="T296" s="289">
        <v>618479.26384699997</v>
      </c>
      <c r="U296" s="283"/>
      <c r="V296" s="282"/>
      <c r="W296" s="282"/>
      <c r="X296" s="283"/>
      <c r="Y296" s="282"/>
      <c r="Z296" s="283"/>
      <c r="AA296" s="282"/>
      <c r="AB296" s="282"/>
      <c r="AC296" s="283"/>
      <c r="AD296" s="282"/>
      <c r="AE296" s="283"/>
      <c r="AF296" s="282"/>
      <c r="AG296" s="282"/>
      <c r="AH296" s="283"/>
      <c r="AI296" s="282"/>
      <c r="AJ296" s="283"/>
      <c r="AK296" s="282"/>
    </row>
    <row r="297" spans="2:37" x14ac:dyDescent="0.3">
      <c r="B297" s="4" t="s">
        <v>765</v>
      </c>
    </row>
    <row r="298" spans="2:37" ht="37.950000000000003" customHeight="1" x14ac:dyDescent="0.3">
      <c r="B298" s="530" t="s">
        <v>877</v>
      </c>
      <c r="C298" s="530"/>
      <c r="D298" s="530"/>
      <c r="E298" s="530"/>
      <c r="F298" s="530"/>
      <c r="G298" s="530"/>
      <c r="H298" s="530"/>
      <c r="I298" s="530"/>
      <c r="J298" s="530"/>
      <c r="K298" s="530"/>
      <c r="L298" s="530"/>
      <c r="M298" s="231"/>
    </row>
    <row r="299" spans="2:37" ht="14.4" customHeight="1" x14ac:dyDescent="0.3">
      <c r="B299" s="246" t="s">
        <v>901</v>
      </c>
      <c r="C299" s="231"/>
      <c r="D299" s="231"/>
      <c r="E299" s="231"/>
      <c r="F299" s="231"/>
      <c r="G299" s="231"/>
      <c r="H299" s="231"/>
      <c r="I299" s="231"/>
      <c r="J299" s="231"/>
      <c r="K299" s="231"/>
      <c r="L299" s="231"/>
      <c r="M299" s="231"/>
    </row>
    <row r="300" spans="2:37" ht="15" customHeight="1" x14ac:dyDescent="0.3">
      <c r="B300" s="273"/>
      <c r="C300" s="231"/>
      <c r="D300" s="231"/>
      <c r="E300" s="231"/>
      <c r="F300" s="231"/>
      <c r="G300" s="231"/>
      <c r="H300" s="231"/>
      <c r="I300" s="231"/>
      <c r="J300" s="231"/>
      <c r="K300" s="231"/>
      <c r="L300" s="231"/>
      <c r="M300" s="231"/>
    </row>
  </sheetData>
  <mergeCells count="46">
    <mergeCell ref="B298:L298"/>
    <mergeCell ref="B18:B20"/>
    <mergeCell ref="B85:B86"/>
    <mergeCell ref="C85:E85"/>
    <mergeCell ref="F85:H85"/>
    <mergeCell ref="I85:K85"/>
    <mergeCell ref="G29:I29"/>
    <mergeCell ref="B31:B34"/>
    <mergeCell ref="B60:L60"/>
    <mergeCell ref="B35:B38"/>
    <mergeCell ref="B39:B42"/>
    <mergeCell ref="B51:B54"/>
    <mergeCell ref="B47:B50"/>
    <mergeCell ref="D69:F69"/>
    <mergeCell ref="G69:I69"/>
    <mergeCell ref="J69:L69"/>
    <mergeCell ref="M7:O7"/>
    <mergeCell ref="P7:R7"/>
    <mergeCell ref="J7:L7"/>
    <mergeCell ref="B22:L22"/>
    <mergeCell ref="B71:B76"/>
    <mergeCell ref="J29:L29"/>
    <mergeCell ref="B55:B58"/>
    <mergeCell ref="B29:B30"/>
    <mergeCell ref="C29:C30"/>
    <mergeCell ref="B15:B17"/>
    <mergeCell ref="B9:B11"/>
    <mergeCell ref="B12:B14"/>
    <mergeCell ref="D7:F7"/>
    <mergeCell ref="G7:I7"/>
    <mergeCell ref="B7:B8"/>
    <mergeCell ref="C7:C8"/>
    <mergeCell ref="D29:F29"/>
    <mergeCell ref="B43:B46"/>
    <mergeCell ref="AI90:AJ90"/>
    <mergeCell ref="AB90:AC90"/>
    <mergeCell ref="AG90:AH90"/>
    <mergeCell ref="Y90:Z90"/>
    <mergeCell ref="AD90:AE90"/>
    <mergeCell ref="W90:X90"/>
    <mergeCell ref="L85:N85"/>
    <mergeCell ref="O85:Q85"/>
    <mergeCell ref="R85:T85"/>
    <mergeCell ref="B78:L78"/>
    <mergeCell ref="B79:L79"/>
    <mergeCell ref="B77:E77"/>
  </mergeCells>
  <phoneticPr fontId="27"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194B-DF06-4B2C-863C-093F7F3D813F}">
  <sheetPr>
    <tabColor theme="9"/>
  </sheetPr>
  <dimension ref="B2:AM122"/>
  <sheetViews>
    <sheetView showGridLines="0" topLeftCell="AB1" zoomScaleNormal="100" workbookViewId="0">
      <selection activeCell="AU80" sqref="AU80"/>
    </sheetView>
  </sheetViews>
  <sheetFormatPr baseColWidth="10" defaultRowHeight="14.4" outlineLevelCol="1" x14ac:dyDescent="0.3"/>
  <cols>
    <col min="2" max="2" width="20.109375" customWidth="1"/>
    <col min="3" max="3" width="19.33203125" customWidth="1"/>
    <col min="4" max="4" width="12.6640625" bestFit="1" customWidth="1" outlineLevel="1"/>
    <col min="5" max="5" width="17.6640625" bestFit="1" customWidth="1" outlineLevel="1"/>
    <col min="6" max="6" width="19.109375" bestFit="1" customWidth="1" outlineLevel="1"/>
    <col min="7" max="7" width="12.6640625" bestFit="1" customWidth="1" outlineLevel="1"/>
    <col min="8" max="8" width="11.109375" bestFit="1" customWidth="1" outlineLevel="1"/>
    <col min="9" max="9" width="19.109375" bestFit="1" customWidth="1" outlineLevel="1"/>
    <col min="10" max="10" width="12.6640625" bestFit="1" customWidth="1" outlineLevel="1"/>
    <col min="11" max="11" width="11.109375" bestFit="1" customWidth="1" outlineLevel="1"/>
    <col min="12" max="12" width="19.109375" bestFit="1" customWidth="1" outlineLevel="1"/>
    <col min="13" max="13" width="12.6640625" bestFit="1" customWidth="1" outlineLevel="1" collapsed="1"/>
    <col min="14" max="14" width="11.109375" bestFit="1" customWidth="1" outlineLevel="1"/>
    <col min="15" max="15" width="19.109375" bestFit="1" customWidth="1" outlineLevel="1"/>
    <col min="16" max="16" width="12.6640625" bestFit="1" customWidth="1" outlineLevel="1"/>
    <col min="17" max="17" width="11.109375" bestFit="1" customWidth="1" outlineLevel="1"/>
    <col min="18" max="18" width="14.5546875" bestFit="1" customWidth="1" outlineLevel="1"/>
    <col min="19" max="19" width="12.6640625" bestFit="1" customWidth="1" outlineLevel="1"/>
    <col min="20" max="20" width="11.109375" bestFit="1" customWidth="1" outlineLevel="1"/>
    <col min="21" max="21" width="14.5546875" bestFit="1" customWidth="1" outlineLevel="1"/>
    <col min="22" max="22" width="12.6640625" bestFit="1" customWidth="1" outlineLevel="1" collapsed="1"/>
    <col min="23" max="23" width="11.109375" bestFit="1" customWidth="1" outlineLevel="1"/>
    <col min="24" max="24" width="14.5546875" bestFit="1" customWidth="1" outlineLevel="1"/>
    <col min="25" max="25" width="12.6640625" bestFit="1" customWidth="1" outlineLevel="1"/>
    <col min="26" max="26" width="11.109375" bestFit="1" customWidth="1" outlineLevel="1"/>
    <col min="27" max="27" width="14.5546875" bestFit="1" customWidth="1" outlineLevel="1"/>
    <col min="28" max="28" width="12.6640625" bestFit="1" customWidth="1" outlineLevel="1"/>
    <col min="29" max="29" width="11.109375" bestFit="1" customWidth="1" outlineLevel="1"/>
    <col min="30" max="30" width="14.5546875" bestFit="1" customWidth="1" outlineLevel="1"/>
    <col min="31" max="31" width="14" customWidth="1"/>
    <col min="33" max="33" width="14.6640625" customWidth="1"/>
    <col min="34" max="35" width="14.33203125" customWidth="1"/>
    <col min="36" max="36" width="13.5546875" customWidth="1"/>
    <col min="37" max="38" width="14.5546875" customWidth="1"/>
    <col min="39" max="39" width="14.44140625" customWidth="1"/>
  </cols>
  <sheetData>
    <row r="2" spans="2:39" ht="23.4" x14ac:dyDescent="0.3">
      <c r="B2" s="1" t="s">
        <v>813</v>
      </c>
    </row>
    <row r="4" spans="2:39" ht="18" x14ac:dyDescent="0.35">
      <c r="B4" s="293" t="s">
        <v>814</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row>
    <row r="5" spans="2:39" x14ac:dyDescent="0.3">
      <c r="B5" s="3" t="s">
        <v>913</v>
      </c>
    </row>
    <row r="7" spans="2:39" x14ac:dyDescent="0.3">
      <c r="B7" s="533" t="s">
        <v>521</v>
      </c>
      <c r="C7" s="529" t="s">
        <v>477</v>
      </c>
      <c r="D7" s="551" t="s">
        <v>920</v>
      </c>
      <c r="E7" s="551"/>
      <c r="F7" s="551"/>
      <c r="G7" s="551"/>
      <c r="H7" s="551"/>
      <c r="I7" s="551"/>
      <c r="J7" s="551"/>
      <c r="K7" s="551"/>
      <c r="L7" s="551"/>
      <c r="M7" s="551" t="s">
        <v>921</v>
      </c>
      <c r="N7" s="551"/>
      <c r="O7" s="551"/>
      <c r="P7" s="551"/>
      <c r="Q7" s="551"/>
      <c r="R7" s="551"/>
      <c r="S7" s="551"/>
      <c r="T7" s="551"/>
      <c r="U7" s="551"/>
      <c r="V7" s="551" t="s">
        <v>922</v>
      </c>
      <c r="W7" s="551"/>
      <c r="X7" s="551"/>
      <c r="Y7" s="551"/>
      <c r="Z7" s="551"/>
      <c r="AA7" s="551"/>
      <c r="AB7" s="551"/>
      <c r="AC7" s="551"/>
      <c r="AD7" s="551"/>
      <c r="AE7" s="550" t="s">
        <v>879</v>
      </c>
      <c r="AF7" s="550"/>
      <c r="AG7" s="550"/>
      <c r="AH7" s="550"/>
      <c r="AI7" s="550"/>
      <c r="AJ7" s="550"/>
      <c r="AK7" s="550"/>
      <c r="AL7" s="550"/>
      <c r="AM7" s="550"/>
    </row>
    <row r="8" spans="2:39" x14ac:dyDescent="0.3">
      <c r="B8" s="533"/>
      <c r="C8" s="529"/>
      <c r="D8" s="529" t="s">
        <v>73</v>
      </c>
      <c r="E8" s="529"/>
      <c r="F8" s="529"/>
      <c r="G8" s="529" t="s">
        <v>74</v>
      </c>
      <c r="H8" s="529"/>
      <c r="I8" s="529"/>
      <c r="J8" s="529" t="s">
        <v>25</v>
      </c>
      <c r="K8" s="529"/>
      <c r="L8" s="529"/>
      <c r="M8" s="529" t="s">
        <v>73</v>
      </c>
      <c r="N8" s="529"/>
      <c r="O8" s="529"/>
      <c r="P8" s="529" t="s">
        <v>74</v>
      </c>
      <c r="Q8" s="529"/>
      <c r="R8" s="529"/>
      <c r="S8" s="529" t="s">
        <v>25</v>
      </c>
      <c r="T8" s="529"/>
      <c r="U8" s="529"/>
      <c r="V8" s="529" t="s">
        <v>73</v>
      </c>
      <c r="W8" s="529"/>
      <c r="X8" s="529"/>
      <c r="Y8" s="529" t="s">
        <v>74</v>
      </c>
      <c r="Z8" s="529"/>
      <c r="AA8" s="529"/>
      <c r="AB8" s="529" t="s">
        <v>25</v>
      </c>
      <c r="AC8" s="529"/>
      <c r="AD8" s="529"/>
      <c r="AE8" s="529" t="s">
        <v>73</v>
      </c>
      <c r="AF8" s="529"/>
      <c r="AG8" s="297"/>
      <c r="AH8" s="529" t="s">
        <v>74</v>
      </c>
      <c r="AI8" s="529"/>
      <c r="AJ8" s="529"/>
      <c r="AK8" s="529" t="s">
        <v>25</v>
      </c>
      <c r="AL8" s="529"/>
      <c r="AM8" s="529"/>
    </row>
    <row r="9" spans="2:39" ht="57.6" x14ac:dyDescent="0.3">
      <c r="B9" s="533"/>
      <c r="C9" s="529"/>
      <c r="D9" s="277" t="s">
        <v>872</v>
      </c>
      <c r="E9" s="277" t="s">
        <v>870</v>
      </c>
      <c r="F9" s="277" t="s">
        <v>878</v>
      </c>
      <c r="G9" s="277" t="s">
        <v>872</v>
      </c>
      <c r="H9" s="277" t="s">
        <v>870</v>
      </c>
      <c r="I9" s="277" t="s">
        <v>878</v>
      </c>
      <c r="J9" s="277" t="s">
        <v>872</v>
      </c>
      <c r="K9" s="277" t="s">
        <v>870</v>
      </c>
      <c r="L9" s="277" t="s">
        <v>878</v>
      </c>
      <c r="M9" s="277" t="s">
        <v>872</v>
      </c>
      <c r="N9" s="277" t="s">
        <v>870</v>
      </c>
      <c r="O9" s="277" t="s">
        <v>878</v>
      </c>
      <c r="P9" s="277" t="s">
        <v>872</v>
      </c>
      <c r="Q9" s="277" t="s">
        <v>870</v>
      </c>
      <c r="R9" s="277" t="s">
        <v>878</v>
      </c>
      <c r="S9" s="277" t="s">
        <v>872</v>
      </c>
      <c r="T9" s="277" t="s">
        <v>870</v>
      </c>
      <c r="U9" s="277" t="s">
        <v>878</v>
      </c>
      <c r="V9" s="277" t="s">
        <v>872</v>
      </c>
      <c r="W9" s="277" t="s">
        <v>870</v>
      </c>
      <c r="X9" s="277" t="s">
        <v>878</v>
      </c>
      <c r="Y9" s="277" t="s">
        <v>872</v>
      </c>
      <c r="Z9" s="277" t="s">
        <v>870</v>
      </c>
      <c r="AA9" s="277" t="s">
        <v>878</v>
      </c>
      <c r="AB9" s="277" t="s">
        <v>872</v>
      </c>
      <c r="AC9" s="277" t="s">
        <v>870</v>
      </c>
      <c r="AD9" s="277" t="s">
        <v>878</v>
      </c>
      <c r="AE9" s="277" t="s">
        <v>872</v>
      </c>
      <c r="AF9" s="277" t="s">
        <v>870</v>
      </c>
      <c r="AG9" s="277" t="s">
        <v>878</v>
      </c>
      <c r="AH9" s="277" t="s">
        <v>872</v>
      </c>
      <c r="AI9" s="277" t="s">
        <v>870</v>
      </c>
      <c r="AJ9" s="277" t="s">
        <v>878</v>
      </c>
      <c r="AK9" s="277" t="s">
        <v>872</v>
      </c>
      <c r="AL9" s="277" t="s">
        <v>870</v>
      </c>
      <c r="AM9" s="277" t="s">
        <v>878</v>
      </c>
    </row>
    <row r="10" spans="2:39" x14ac:dyDescent="0.3">
      <c r="B10" s="546" t="s">
        <v>519</v>
      </c>
      <c r="C10" s="250" t="s">
        <v>873</v>
      </c>
      <c r="D10" s="301">
        <v>4260</v>
      </c>
      <c r="E10" s="301">
        <v>970.14844713676575</v>
      </c>
      <c r="F10" s="301">
        <v>227734.37726215157</v>
      </c>
      <c r="G10" s="301">
        <v>1830</v>
      </c>
      <c r="H10" s="301">
        <v>418.14858659842304</v>
      </c>
      <c r="I10" s="301">
        <v>228496.49540897436</v>
      </c>
      <c r="J10" s="301">
        <v>6090</v>
      </c>
      <c r="K10" s="301">
        <v>1388.2970337351887</v>
      </c>
      <c r="L10" s="301">
        <v>227963.38813385693</v>
      </c>
      <c r="M10" s="301">
        <v>4241</v>
      </c>
      <c r="N10" s="301">
        <v>968.8807122385474</v>
      </c>
      <c r="O10" s="301">
        <v>228455.72087680912</v>
      </c>
      <c r="P10" s="301">
        <v>1824</v>
      </c>
      <c r="Q10" s="301">
        <v>417.94354683270075</v>
      </c>
      <c r="R10" s="301">
        <v>229135.71646529646</v>
      </c>
      <c r="S10" s="301">
        <v>6065</v>
      </c>
      <c r="T10" s="301">
        <v>1386.8242590712482</v>
      </c>
      <c r="U10" s="301">
        <v>228660.22408429487</v>
      </c>
      <c r="V10" s="301">
        <v>4253</v>
      </c>
      <c r="W10" s="301">
        <v>971.00162799999998</v>
      </c>
      <c r="X10" s="301">
        <v>228309.81142722783</v>
      </c>
      <c r="Y10" s="301">
        <v>1848</v>
      </c>
      <c r="Z10" s="301">
        <v>422.81209799999999</v>
      </c>
      <c r="AA10" s="301">
        <v>228794.42532467534</v>
      </c>
      <c r="AB10" s="301">
        <v>6101</v>
      </c>
      <c r="AC10" s="301">
        <v>1393.8137259999999</v>
      </c>
      <c r="AD10" s="301">
        <v>228456.60154073098</v>
      </c>
      <c r="AE10" s="301">
        <v>4251.333333333333</v>
      </c>
      <c r="AF10" s="301">
        <v>970.01026245843775</v>
      </c>
      <c r="AG10" s="301">
        <v>228166.1272836219</v>
      </c>
      <c r="AH10" s="301">
        <v>1834</v>
      </c>
      <c r="AI10" s="301">
        <v>419.63474381037457</v>
      </c>
      <c r="AJ10" s="301">
        <v>228808.47536007338</v>
      </c>
      <c r="AK10" s="388">
        <v>6085.333333333333</v>
      </c>
      <c r="AL10" s="388">
        <v>1389.6450062688123</v>
      </c>
      <c r="AM10" s="388">
        <v>228359.71838334994</v>
      </c>
    </row>
    <row r="11" spans="2:39" x14ac:dyDescent="0.3">
      <c r="B11" s="547"/>
      <c r="C11" s="250" t="s">
        <v>874</v>
      </c>
      <c r="D11" s="301">
        <v>10609</v>
      </c>
      <c r="E11" s="301">
        <v>2401.6102890057314</v>
      </c>
      <c r="F11" s="301">
        <v>226374.8033750336</v>
      </c>
      <c r="G11" s="301">
        <v>9130</v>
      </c>
      <c r="H11" s="301">
        <v>2029.0342627991074</v>
      </c>
      <c r="I11" s="301">
        <v>222238.14488489676</v>
      </c>
      <c r="J11" s="301">
        <v>19739</v>
      </c>
      <c r="K11" s="301">
        <v>4430.6445518048386</v>
      </c>
      <c r="L11" s="301">
        <v>224461.4495062991</v>
      </c>
      <c r="M11" s="301">
        <v>10670</v>
      </c>
      <c r="N11" s="301">
        <v>2420.6692119481563</v>
      </c>
      <c r="O11" s="301">
        <v>226866.84273178599</v>
      </c>
      <c r="P11" s="301">
        <v>9145</v>
      </c>
      <c r="Q11" s="301">
        <v>2037.7085247551345</v>
      </c>
      <c r="R11" s="301">
        <v>222822.14595463473</v>
      </c>
      <c r="S11" s="301">
        <v>19815</v>
      </c>
      <c r="T11" s="301">
        <v>4458.3777367032908</v>
      </c>
      <c r="U11" s="301">
        <v>225000.13811270709</v>
      </c>
      <c r="V11" s="301">
        <v>10744</v>
      </c>
      <c r="W11" s="301">
        <v>2434.7702770000001</v>
      </c>
      <c r="X11" s="301">
        <v>226616.7420886076</v>
      </c>
      <c r="Y11" s="301">
        <v>9194</v>
      </c>
      <c r="Z11" s="301">
        <v>2046.422</v>
      </c>
      <c r="AA11" s="301">
        <v>222582.33630628671</v>
      </c>
      <c r="AB11" s="301">
        <v>19938</v>
      </c>
      <c r="AC11" s="301">
        <v>4481.1922770000001</v>
      </c>
      <c r="AD11" s="301">
        <v>224756.35856154078</v>
      </c>
      <c r="AE11" s="301">
        <v>10674.333333333334</v>
      </c>
      <c r="AF11" s="301">
        <v>2419.0165926512959</v>
      </c>
      <c r="AG11" s="301">
        <v>226619.92249176805</v>
      </c>
      <c r="AH11" s="301">
        <v>9156.3333333333339</v>
      </c>
      <c r="AI11" s="301">
        <v>2037.7215958514141</v>
      </c>
      <c r="AJ11" s="301">
        <v>222547.77340107912</v>
      </c>
      <c r="AK11" s="388">
        <v>19830.666666666668</v>
      </c>
      <c r="AL11" s="388">
        <v>4456.7381885027098</v>
      </c>
      <c r="AM11" s="388">
        <v>224739.70559920877</v>
      </c>
    </row>
    <row r="12" spans="2:39" x14ac:dyDescent="0.3">
      <c r="B12" s="547"/>
      <c r="C12" s="250" t="s">
        <v>875</v>
      </c>
      <c r="D12" s="301">
        <v>1247</v>
      </c>
      <c r="E12" s="301">
        <v>324.53647772573305</v>
      </c>
      <c r="F12" s="301">
        <v>260253.7912796576</v>
      </c>
      <c r="G12" s="301">
        <v>658</v>
      </c>
      <c r="H12" s="301">
        <v>176.44819017184983</v>
      </c>
      <c r="I12" s="301">
        <v>268158.34372621553</v>
      </c>
      <c r="J12" s="301">
        <v>1905</v>
      </c>
      <c r="K12" s="301">
        <v>500.98466789758288</v>
      </c>
      <c r="L12" s="301">
        <v>262984.07763652643</v>
      </c>
      <c r="M12" s="301">
        <v>1244</v>
      </c>
      <c r="N12" s="301">
        <v>324.70198400965359</v>
      </c>
      <c r="O12" s="301">
        <v>261014.45659939997</v>
      </c>
      <c r="P12" s="301">
        <v>652</v>
      </c>
      <c r="Q12" s="301">
        <v>175.45000301574777</v>
      </c>
      <c r="R12" s="301">
        <v>269095.09664991987</v>
      </c>
      <c r="S12" s="301">
        <v>1896</v>
      </c>
      <c r="T12" s="301">
        <v>500.15198702540135</v>
      </c>
      <c r="U12" s="301">
        <v>263793.24210200494</v>
      </c>
      <c r="V12" s="301">
        <v>1241</v>
      </c>
      <c r="W12" s="301">
        <v>322.98567400000002</v>
      </c>
      <c r="X12" s="301">
        <v>260262.42868654311</v>
      </c>
      <c r="Y12" s="301">
        <v>647</v>
      </c>
      <c r="Z12" s="301">
        <v>173.55561</v>
      </c>
      <c r="AA12" s="301">
        <v>268246.69242658425</v>
      </c>
      <c r="AB12" s="301">
        <v>1888</v>
      </c>
      <c r="AC12" s="301">
        <v>496.54128400000002</v>
      </c>
      <c r="AD12" s="301">
        <v>262998.56144067796</v>
      </c>
      <c r="AE12" s="301">
        <v>1244</v>
      </c>
      <c r="AF12" s="301">
        <v>324.07471191179553</v>
      </c>
      <c r="AG12" s="301">
        <v>260510.2185786138</v>
      </c>
      <c r="AH12" s="301">
        <v>652.33333333333337</v>
      </c>
      <c r="AI12" s="301">
        <v>175.15126772919919</v>
      </c>
      <c r="AJ12" s="301">
        <v>268499.64393847605</v>
      </c>
      <c r="AK12" s="388">
        <v>1896.3333333333333</v>
      </c>
      <c r="AL12" s="388">
        <v>499.22597964099475</v>
      </c>
      <c r="AM12" s="388">
        <v>263258.55843258643</v>
      </c>
    </row>
    <row r="13" spans="2:39" x14ac:dyDescent="0.3">
      <c r="B13" s="547"/>
      <c r="C13" s="250" t="s">
        <v>826</v>
      </c>
      <c r="D13" s="301">
        <v>1354</v>
      </c>
      <c r="E13" s="301">
        <v>338.24463396780271</v>
      </c>
      <c r="F13" s="301">
        <v>249811.39879453671</v>
      </c>
      <c r="G13" s="301">
        <v>1348</v>
      </c>
      <c r="H13" s="301">
        <v>336.74565045664446</v>
      </c>
      <c r="I13" s="301">
        <v>249811.31339513685</v>
      </c>
      <c r="J13" s="301">
        <v>2702</v>
      </c>
      <c r="K13" s="301">
        <v>674.99028442444717</v>
      </c>
      <c r="L13" s="301">
        <v>249811.35618965476</v>
      </c>
      <c r="M13" s="301">
        <v>1363</v>
      </c>
      <c r="N13" s="301">
        <v>341.40630572458997</v>
      </c>
      <c r="O13" s="301">
        <v>250481.51557196621</v>
      </c>
      <c r="P13" s="301">
        <v>1348</v>
      </c>
      <c r="Q13" s="301">
        <v>337.6490829910104</v>
      </c>
      <c r="R13" s="301">
        <v>250481.51557196619</v>
      </c>
      <c r="S13" s="301">
        <v>2711</v>
      </c>
      <c r="T13" s="301">
        <v>679.05538871560043</v>
      </c>
      <c r="U13" s="301">
        <v>250481.51557196621</v>
      </c>
      <c r="V13" s="301">
        <v>1370</v>
      </c>
      <c r="W13" s="301">
        <v>342.5</v>
      </c>
      <c r="X13" s="301">
        <v>250000</v>
      </c>
      <c r="Y13" s="301">
        <v>1364</v>
      </c>
      <c r="Z13" s="301">
        <v>340.65901200000002</v>
      </c>
      <c r="AA13" s="301">
        <v>249750.00879765395</v>
      </c>
      <c r="AB13" s="301">
        <v>2734</v>
      </c>
      <c r="AC13" s="301">
        <v>683.15901200000008</v>
      </c>
      <c r="AD13" s="301">
        <v>249875.2787125092</v>
      </c>
      <c r="AE13" s="301">
        <v>1362.3333333333333</v>
      </c>
      <c r="AF13" s="301">
        <v>340.71697989746423</v>
      </c>
      <c r="AG13" s="301">
        <v>250098.10122152991</v>
      </c>
      <c r="AH13" s="301">
        <v>1353.3333333333333</v>
      </c>
      <c r="AI13" s="301">
        <v>338.35124848255163</v>
      </c>
      <c r="AJ13" s="301">
        <v>250013.23779498891</v>
      </c>
      <c r="AK13" s="388">
        <v>2715.6666666666665</v>
      </c>
      <c r="AL13" s="388">
        <v>679.06822838001585</v>
      </c>
      <c r="AM13" s="388">
        <v>250055.81013134253</v>
      </c>
    </row>
    <row r="14" spans="2:39" x14ac:dyDescent="0.3">
      <c r="B14" s="547"/>
      <c r="C14" s="250" t="s">
        <v>827</v>
      </c>
      <c r="D14" s="301">
        <v>499</v>
      </c>
      <c r="E14" s="301">
        <v>103.23915759033879</v>
      </c>
      <c r="F14" s="301">
        <v>206892.09937943646</v>
      </c>
      <c r="G14" s="301">
        <v>667</v>
      </c>
      <c r="H14" s="301">
        <v>131.22690157605606</v>
      </c>
      <c r="I14" s="301">
        <v>196741.9813733974</v>
      </c>
      <c r="J14" s="301">
        <v>1166</v>
      </c>
      <c r="K14" s="301">
        <v>234.46605916639487</v>
      </c>
      <c r="L14" s="301">
        <v>201085.81403635922</v>
      </c>
      <c r="M14" s="301">
        <v>500</v>
      </c>
      <c r="N14" s="301">
        <v>103.71680701035544</v>
      </c>
      <c r="O14" s="301">
        <v>207433.6140207109</v>
      </c>
      <c r="P14" s="301">
        <v>672</v>
      </c>
      <c r="Q14" s="301">
        <v>132.80970101744811</v>
      </c>
      <c r="R14" s="301">
        <v>197633.48365691683</v>
      </c>
      <c r="S14" s="301">
        <v>1172</v>
      </c>
      <c r="T14" s="301">
        <v>236.52650802780354</v>
      </c>
      <c r="U14" s="301">
        <v>201814.42664488356</v>
      </c>
      <c r="V14" s="301">
        <v>502</v>
      </c>
      <c r="W14" s="301">
        <v>103.78437099999999</v>
      </c>
      <c r="X14" s="301">
        <v>206741.77490039842</v>
      </c>
      <c r="Y14" s="301">
        <v>676</v>
      </c>
      <c r="Z14" s="301">
        <v>132.67270099999999</v>
      </c>
      <c r="AA14" s="301">
        <v>196261.39201183431</v>
      </c>
      <c r="AB14" s="301">
        <v>1178</v>
      </c>
      <c r="AC14" s="301">
        <v>236.45707199999998</v>
      </c>
      <c r="AD14" s="301">
        <v>200727.56536502545</v>
      </c>
      <c r="AE14" s="301">
        <v>500.33333333333331</v>
      </c>
      <c r="AF14" s="301">
        <v>103.58011186689809</v>
      </c>
      <c r="AG14" s="301">
        <v>207022.2089278443</v>
      </c>
      <c r="AH14" s="301">
        <v>671.66666666666663</v>
      </c>
      <c r="AI14" s="301">
        <v>132.23643453116804</v>
      </c>
      <c r="AJ14" s="301">
        <v>196878.06629950579</v>
      </c>
      <c r="AK14" s="388">
        <v>1172</v>
      </c>
      <c r="AL14" s="388">
        <v>235.81654639806612</v>
      </c>
      <c r="AM14" s="388">
        <v>201208.65733623391</v>
      </c>
    </row>
    <row r="15" spans="2:39" x14ac:dyDescent="0.3">
      <c r="B15" s="548"/>
      <c r="C15" s="296" t="s">
        <v>876</v>
      </c>
      <c r="D15" s="302">
        <v>17969</v>
      </c>
      <c r="E15" s="302">
        <v>4137.7790054263724</v>
      </c>
      <c r="F15" s="302">
        <v>230273.19302278216</v>
      </c>
      <c r="G15" s="302">
        <v>13633</v>
      </c>
      <c r="H15" s="302">
        <v>3091.603591602081</v>
      </c>
      <c r="I15" s="302">
        <v>226773.53418925262</v>
      </c>
      <c r="J15" s="302">
        <v>31602</v>
      </c>
      <c r="K15" s="302">
        <v>7229.3825970284533</v>
      </c>
      <c r="L15" s="302">
        <v>228763.45158624306</v>
      </c>
      <c r="M15" s="302">
        <v>18018</v>
      </c>
      <c r="N15" s="302">
        <v>4159.375020931303</v>
      </c>
      <c r="O15" s="302">
        <v>230845.54450723183</v>
      </c>
      <c r="P15" s="302">
        <v>13641</v>
      </c>
      <c r="Q15" s="302">
        <v>3101.5608586120416</v>
      </c>
      <c r="R15" s="302">
        <v>227370.49033150365</v>
      </c>
      <c r="S15" s="302">
        <v>31659</v>
      </c>
      <c r="T15" s="302">
        <v>7260.9358795433445</v>
      </c>
      <c r="U15" s="302">
        <v>229348.23840119221</v>
      </c>
      <c r="V15" s="302">
        <v>18110</v>
      </c>
      <c r="W15" s="302">
        <v>4175.0419499999998</v>
      </c>
      <c r="X15" s="302">
        <v>230537.9320817228</v>
      </c>
      <c r="Y15" s="302">
        <v>13729</v>
      </c>
      <c r="Z15" s="302">
        <v>3116.1214209999998</v>
      </c>
      <c r="AA15" s="302">
        <v>226973.66312185884</v>
      </c>
      <c r="AB15" s="302">
        <v>31839</v>
      </c>
      <c r="AC15" s="302">
        <v>7291.1633709999996</v>
      </c>
      <c r="AD15" s="302">
        <v>229001.01670906751</v>
      </c>
      <c r="AE15" s="302">
        <v>18032.333333333332</v>
      </c>
      <c r="AF15" s="302">
        <v>4157.3986587858917</v>
      </c>
      <c r="AG15" s="302">
        <v>230552.45163978919</v>
      </c>
      <c r="AH15" s="302">
        <v>13667.666666666666</v>
      </c>
      <c r="AI15" s="302">
        <v>3103.0952904047076</v>
      </c>
      <c r="AJ15" s="302">
        <v>227039.14033641739</v>
      </c>
      <c r="AK15" s="388">
        <v>31700</v>
      </c>
      <c r="AL15" s="388">
        <v>7260.4939491905989</v>
      </c>
      <c r="AM15" s="388">
        <v>229037.66401232171</v>
      </c>
    </row>
    <row r="16" spans="2:39" x14ac:dyDescent="0.3">
      <c r="B16" s="546" t="s">
        <v>505</v>
      </c>
      <c r="C16" s="250" t="s">
        <v>873</v>
      </c>
      <c r="D16" s="301">
        <v>4698</v>
      </c>
      <c r="E16" s="301">
        <v>1066.2352378812502</v>
      </c>
      <c r="F16" s="301">
        <v>226955.13790575782</v>
      </c>
      <c r="G16" s="301">
        <v>2048</v>
      </c>
      <c r="H16" s="301">
        <v>465.80612812539698</v>
      </c>
      <c r="I16" s="301">
        <v>227444.39849872899</v>
      </c>
      <c r="J16" s="301">
        <v>6746</v>
      </c>
      <c r="K16" s="301">
        <v>1532.0413660066472</v>
      </c>
      <c r="L16" s="301">
        <v>227103.67121355576</v>
      </c>
      <c r="M16" s="301">
        <v>4703</v>
      </c>
      <c r="N16" s="301">
        <v>1070.5609552403196</v>
      </c>
      <c r="O16" s="301">
        <v>227633.6285860769</v>
      </c>
      <c r="P16" s="301">
        <v>2050</v>
      </c>
      <c r="Q16" s="301">
        <v>467.65097338646422</v>
      </c>
      <c r="R16" s="301">
        <v>228122.42604217769</v>
      </c>
      <c r="S16" s="301">
        <v>6753</v>
      </c>
      <c r="T16" s="301">
        <v>1538.2119286267839</v>
      </c>
      <c r="U16" s="301">
        <v>227782.01223556697</v>
      </c>
      <c r="V16" s="301">
        <v>4750</v>
      </c>
      <c r="W16" s="301">
        <v>1080.1423560000001</v>
      </c>
      <c r="X16" s="301">
        <v>227398.39073684209</v>
      </c>
      <c r="Y16" s="301">
        <v>2057</v>
      </c>
      <c r="Z16" s="301">
        <v>468.45797700000003</v>
      </c>
      <c r="AA16" s="301">
        <v>227738.44287797765</v>
      </c>
      <c r="AB16" s="301">
        <v>6807</v>
      </c>
      <c r="AC16" s="301">
        <v>1548.6003330000001</v>
      </c>
      <c r="AD16" s="301">
        <v>227501.15072719261</v>
      </c>
      <c r="AE16" s="301">
        <v>4717</v>
      </c>
      <c r="AF16" s="301">
        <v>1072.31284970719</v>
      </c>
      <c r="AG16" s="301">
        <v>227329.414820265</v>
      </c>
      <c r="AH16" s="301">
        <v>2051.6666666666665</v>
      </c>
      <c r="AI16" s="301">
        <v>467.30502617062047</v>
      </c>
      <c r="AJ16" s="301">
        <v>227768.49366561518</v>
      </c>
      <c r="AK16" s="388">
        <v>6768.666666666667</v>
      </c>
      <c r="AL16" s="388">
        <v>1539.6178758778105</v>
      </c>
      <c r="AM16" s="388">
        <v>227462.50505434014</v>
      </c>
    </row>
    <row r="17" spans="2:39" x14ac:dyDescent="0.3">
      <c r="B17" s="547" t="s">
        <v>505</v>
      </c>
      <c r="C17" s="250" t="s">
        <v>874</v>
      </c>
      <c r="D17" s="301">
        <v>11660</v>
      </c>
      <c r="E17" s="301">
        <v>2624.272458611094</v>
      </c>
      <c r="F17" s="301">
        <v>225066.24859443345</v>
      </c>
      <c r="G17" s="301">
        <v>11022</v>
      </c>
      <c r="H17" s="301">
        <v>2420.4693223414074</v>
      </c>
      <c r="I17" s="301">
        <v>219603.45874990086</v>
      </c>
      <c r="J17" s="301">
        <v>22682</v>
      </c>
      <c r="K17" s="301">
        <v>5044.7417809525014</v>
      </c>
      <c r="L17" s="301">
        <v>222411.68243331721</v>
      </c>
      <c r="M17" s="301">
        <v>11709</v>
      </c>
      <c r="N17" s="301">
        <v>2641.9551811783185</v>
      </c>
      <c r="O17" s="301">
        <v>225634.57008953101</v>
      </c>
      <c r="P17" s="301">
        <v>11050</v>
      </c>
      <c r="Q17" s="301">
        <v>2433.1815000666325</v>
      </c>
      <c r="R17" s="301">
        <v>220197.42082050969</v>
      </c>
      <c r="S17" s="301">
        <v>22759</v>
      </c>
      <c r="T17" s="301">
        <v>5075.1366812449505</v>
      </c>
      <c r="U17" s="301">
        <v>222994.71335493433</v>
      </c>
      <c r="V17" s="301">
        <v>11781</v>
      </c>
      <c r="W17" s="301">
        <v>2654.3843780000002</v>
      </c>
      <c r="X17" s="301">
        <v>225310.6169255581</v>
      </c>
      <c r="Y17" s="301">
        <v>11112</v>
      </c>
      <c r="Z17" s="301">
        <v>2443.6349740000001</v>
      </c>
      <c r="AA17" s="301">
        <v>219909.55489560837</v>
      </c>
      <c r="AB17" s="301">
        <v>22893</v>
      </c>
      <c r="AC17" s="301">
        <v>5098.0193520000003</v>
      </c>
      <c r="AD17" s="301">
        <v>222689.0032761106</v>
      </c>
      <c r="AE17" s="301">
        <v>11716.666666666666</v>
      </c>
      <c r="AF17" s="301">
        <v>2640.2040059298047</v>
      </c>
      <c r="AG17" s="301">
        <v>225337.46850041009</v>
      </c>
      <c r="AH17" s="301">
        <v>11061.333333333334</v>
      </c>
      <c r="AI17" s="301">
        <v>2432.42859880268</v>
      </c>
      <c r="AJ17" s="301">
        <v>219903.74265935511</v>
      </c>
      <c r="AK17" s="388">
        <v>22778</v>
      </c>
      <c r="AL17" s="388">
        <v>5072.6326047324847</v>
      </c>
      <c r="AM17" s="388">
        <v>222698.77095146567</v>
      </c>
    </row>
    <row r="18" spans="2:39" x14ac:dyDescent="0.3">
      <c r="B18" s="547" t="s">
        <v>505</v>
      </c>
      <c r="C18" s="250" t="s">
        <v>875</v>
      </c>
      <c r="D18" s="301">
        <v>1533</v>
      </c>
      <c r="E18" s="301">
        <v>398.91422777800045</v>
      </c>
      <c r="F18" s="301">
        <v>260218.02203392072</v>
      </c>
      <c r="G18" s="301">
        <v>785</v>
      </c>
      <c r="H18" s="301">
        <v>211.46767680095607</v>
      </c>
      <c r="I18" s="301">
        <v>269385.57554261922</v>
      </c>
      <c r="J18" s="301">
        <v>2318</v>
      </c>
      <c r="K18" s="301">
        <v>610.38190457895655</v>
      </c>
      <c r="L18" s="301">
        <v>263322.65081059386</v>
      </c>
      <c r="M18" s="301">
        <v>1528</v>
      </c>
      <c r="N18" s="301">
        <v>398.66535521397969</v>
      </c>
      <c r="O18" s="301">
        <v>260906.64608244746</v>
      </c>
      <c r="P18" s="301">
        <v>782</v>
      </c>
      <c r="Q18" s="301">
        <v>211.56744172450922</v>
      </c>
      <c r="R18" s="301">
        <v>270546.6006707279</v>
      </c>
      <c r="S18" s="301">
        <v>2310</v>
      </c>
      <c r="T18" s="301">
        <v>610.23279693848895</v>
      </c>
      <c r="U18" s="301">
        <v>264170.04196471383</v>
      </c>
      <c r="V18" s="301">
        <v>1524</v>
      </c>
      <c r="W18" s="301">
        <v>396.87148999999999</v>
      </c>
      <c r="X18" s="301">
        <v>260414.36351706038</v>
      </c>
      <c r="Y18" s="301">
        <v>779</v>
      </c>
      <c r="Z18" s="301">
        <v>210.59999500000001</v>
      </c>
      <c r="AA18" s="301">
        <v>270346.59178433887</v>
      </c>
      <c r="AB18" s="301">
        <v>2303</v>
      </c>
      <c r="AC18" s="301">
        <v>607.47148500000003</v>
      </c>
      <c r="AD18" s="301">
        <v>263773.98393399914</v>
      </c>
      <c r="AE18" s="301">
        <v>1528.3333333333333</v>
      </c>
      <c r="AF18" s="301">
        <v>398.15035766399342</v>
      </c>
      <c r="AG18" s="301">
        <v>260512.77491646245</v>
      </c>
      <c r="AH18" s="301">
        <v>782</v>
      </c>
      <c r="AI18" s="301">
        <v>211.21170450848842</v>
      </c>
      <c r="AJ18" s="301">
        <v>270091.69374487008</v>
      </c>
      <c r="AK18" s="388">
        <v>2310.3333333333335</v>
      </c>
      <c r="AL18" s="388">
        <v>609.36206217248184</v>
      </c>
      <c r="AM18" s="388">
        <v>263755.04061714694</v>
      </c>
    </row>
    <row r="19" spans="2:39" x14ac:dyDescent="0.3">
      <c r="B19" s="547" t="s">
        <v>505</v>
      </c>
      <c r="C19" s="250" t="s">
        <v>826</v>
      </c>
      <c r="D19" s="301">
        <v>1459</v>
      </c>
      <c r="E19" s="301">
        <v>364.50282379664236</v>
      </c>
      <c r="F19" s="301">
        <v>249830.58519303796</v>
      </c>
      <c r="G19" s="301">
        <v>1285</v>
      </c>
      <c r="H19" s="301">
        <v>321.03230197305373</v>
      </c>
      <c r="I19" s="301">
        <v>249830.58519303793</v>
      </c>
      <c r="J19" s="301">
        <v>2744</v>
      </c>
      <c r="K19" s="301">
        <v>685.53512576969615</v>
      </c>
      <c r="L19" s="301">
        <v>249830.58519303796</v>
      </c>
      <c r="M19" s="301">
        <v>1471</v>
      </c>
      <c r="N19" s="301">
        <v>368.45830940636228</v>
      </c>
      <c r="O19" s="301">
        <v>250481.51557196621</v>
      </c>
      <c r="P19" s="301">
        <v>1294</v>
      </c>
      <c r="Q19" s="301">
        <v>324.12308115012428</v>
      </c>
      <c r="R19" s="301">
        <v>250481.51557196619</v>
      </c>
      <c r="S19" s="301">
        <v>2765</v>
      </c>
      <c r="T19" s="301">
        <v>692.58139055648655</v>
      </c>
      <c r="U19" s="301">
        <v>250481.51557196621</v>
      </c>
      <c r="V19" s="301">
        <v>1484</v>
      </c>
      <c r="W19" s="301">
        <v>371</v>
      </c>
      <c r="X19" s="301">
        <v>250000</v>
      </c>
      <c r="Y19" s="301">
        <v>1299</v>
      </c>
      <c r="Z19" s="301">
        <v>324.57950599999998</v>
      </c>
      <c r="AA19" s="301">
        <v>249868.74980754426</v>
      </c>
      <c r="AB19" s="301">
        <v>2783</v>
      </c>
      <c r="AC19" s="301">
        <v>695.57950600000004</v>
      </c>
      <c r="AD19" s="301">
        <v>249938.73733381243</v>
      </c>
      <c r="AE19" s="301">
        <v>1471.3333333333333</v>
      </c>
      <c r="AF19" s="301">
        <v>367.98704440100158</v>
      </c>
      <c r="AG19" s="301">
        <v>250104.47059424667</v>
      </c>
      <c r="AH19" s="301">
        <v>1292.6666666666667</v>
      </c>
      <c r="AI19" s="301">
        <v>323.24496304105929</v>
      </c>
      <c r="AJ19" s="301">
        <v>250060.56965528053</v>
      </c>
      <c r="AK19" s="388">
        <v>2764</v>
      </c>
      <c r="AL19" s="388">
        <v>691.23200744206088</v>
      </c>
      <c r="AM19" s="388">
        <v>250083.93901666455</v>
      </c>
    </row>
    <row r="20" spans="2:39" x14ac:dyDescent="0.3">
      <c r="B20" s="547" t="s">
        <v>505</v>
      </c>
      <c r="C20" s="250" t="s">
        <v>827</v>
      </c>
      <c r="D20" s="301">
        <v>643</v>
      </c>
      <c r="E20" s="301">
        <v>136.77451963217177</v>
      </c>
      <c r="F20" s="301">
        <v>212713.09429575704</v>
      </c>
      <c r="G20" s="301">
        <v>789</v>
      </c>
      <c r="H20" s="301">
        <v>158.67887387860347</v>
      </c>
      <c r="I20" s="301">
        <v>201113.90859138587</v>
      </c>
      <c r="J20" s="301">
        <v>1432</v>
      </c>
      <c r="K20" s="301">
        <v>295.45339351077524</v>
      </c>
      <c r="L20" s="301">
        <v>206322.2021723291</v>
      </c>
      <c r="M20" s="301">
        <v>641</v>
      </c>
      <c r="N20" s="301">
        <v>136.5588903078602</v>
      </c>
      <c r="O20" s="301">
        <v>213040.39049588173</v>
      </c>
      <c r="P20" s="301">
        <v>786</v>
      </c>
      <c r="Q20" s="301">
        <v>158.90688018304681</v>
      </c>
      <c r="R20" s="301">
        <v>202171.60328631909</v>
      </c>
      <c r="S20" s="301">
        <v>1427</v>
      </c>
      <c r="T20" s="301">
        <v>295.465770490907</v>
      </c>
      <c r="U20" s="301">
        <v>207053.79852200911</v>
      </c>
      <c r="V20" s="301">
        <v>644</v>
      </c>
      <c r="W20" s="301">
        <v>136.73853700000001</v>
      </c>
      <c r="X20" s="301">
        <v>212326.92080745343</v>
      </c>
      <c r="Y20" s="301">
        <v>790</v>
      </c>
      <c r="Z20" s="301">
        <v>158.11627999999999</v>
      </c>
      <c r="AA20" s="301">
        <v>200147.18987341772</v>
      </c>
      <c r="AB20" s="301">
        <v>1434</v>
      </c>
      <c r="AC20" s="301">
        <v>294.85481700000003</v>
      </c>
      <c r="AD20" s="301">
        <v>205617.02719665272</v>
      </c>
      <c r="AE20" s="301">
        <v>642.66666666666663</v>
      </c>
      <c r="AF20" s="301">
        <v>136.69064898001065</v>
      </c>
      <c r="AG20" s="301">
        <v>212692.91853736099</v>
      </c>
      <c r="AH20" s="301">
        <v>788.33333333333337</v>
      </c>
      <c r="AI20" s="301">
        <v>158.56734468721675</v>
      </c>
      <c r="AJ20" s="301">
        <v>201142.50911697684</v>
      </c>
      <c r="AK20" s="388">
        <v>1431</v>
      </c>
      <c r="AL20" s="388">
        <v>295.25799366722742</v>
      </c>
      <c r="AM20" s="388">
        <v>206329.83484781793</v>
      </c>
    </row>
    <row r="21" spans="2:39" x14ac:dyDescent="0.3">
      <c r="B21" s="548" t="s">
        <v>505</v>
      </c>
      <c r="C21" s="296" t="s">
        <v>876</v>
      </c>
      <c r="D21" s="302">
        <v>19993</v>
      </c>
      <c r="E21" s="302">
        <v>4590.6992676991586</v>
      </c>
      <c r="F21" s="302">
        <v>229615.32875002045</v>
      </c>
      <c r="G21" s="302">
        <v>15929</v>
      </c>
      <c r="H21" s="302">
        <v>3577.4543031194171</v>
      </c>
      <c r="I21" s="302">
        <v>224587.50098056483</v>
      </c>
      <c r="J21" s="302">
        <v>35922</v>
      </c>
      <c r="K21" s="302">
        <v>8168.1535708185756</v>
      </c>
      <c r="L21" s="302">
        <v>227385.82403035957</v>
      </c>
      <c r="M21" s="302">
        <v>20052</v>
      </c>
      <c r="N21" s="302">
        <v>4616.19869134684</v>
      </c>
      <c r="O21" s="302">
        <v>230211.38496642926</v>
      </c>
      <c r="P21" s="302">
        <v>15962</v>
      </c>
      <c r="Q21" s="302">
        <v>3595.4298765107765</v>
      </c>
      <c r="R21" s="302">
        <v>225249.33445124523</v>
      </c>
      <c r="S21" s="302">
        <v>36014</v>
      </c>
      <c r="T21" s="302">
        <v>8211.6285678576169</v>
      </c>
      <c r="U21" s="302">
        <v>228012.12217075628</v>
      </c>
      <c r="V21" s="302">
        <v>20183</v>
      </c>
      <c r="W21" s="302">
        <v>4639.1367609999998</v>
      </c>
      <c r="X21" s="302">
        <v>229853.67690630729</v>
      </c>
      <c r="Y21" s="302">
        <v>16037</v>
      </c>
      <c r="Z21" s="302">
        <v>3605.3887319999999</v>
      </c>
      <c r="AA21" s="302">
        <v>224816.9066533641</v>
      </c>
      <c r="AB21" s="302">
        <v>36220</v>
      </c>
      <c r="AC21" s="302">
        <v>8244.5254929999992</v>
      </c>
      <c r="AD21" s="302">
        <v>227623.56413583652</v>
      </c>
      <c r="AE21" s="302">
        <v>20076</v>
      </c>
      <c r="AF21" s="302">
        <v>4615.3449066819994</v>
      </c>
      <c r="AG21" s="302">
        <v>229893.64946612867</v>
      </c>
      <c r="AH21" s="302">
        <v>15976</v>
      </c>
      <c r="AI21" s="302">
        <v>3592.7576372100643</v>
      </c>
      <c r="AJ21" s="302">
        <v>224884.67934464599</v>
      </c>
      <c r="AK21" s="388">
        <v>36052</v>
      </c>
      <c r="AL21" s="388">
        <v>8208.1025438920642</v>
      </c>
      <c r="AM21" s="388">
        <v>227673.98601719915</v>
      </c>
    </row>
    <row r="22" spans="2:39" x14ac:dyDescent="0.3">
      <c r="B22" s="546" t="s">
        <v>506</v>
      </c>
      <c r="C22" s="250" t="s">
        <v>873</v>
      </c>
      <c r="D22" s="301">
        <v>9325</v>
      </c>
      <c r="E22" s="301">
        <v>2115.9268153290209</v>
      </c>
      <c r="F22" s="301">
        <v>226909.04185834006</v>
      </c>
      <c r="G22" s="301">
        <v>2647</v>
      </c>
      <c r="H22" s="301">
        <v>601.10086322722134</v>
      </c>
      <c r="I22" s="301">
        <v>227087.59472127745</v>
      </c>
      <c r="J22" s="301">
        <v>11972</v>
      </c>
      <c r="K22" s="301">
        <v>2717.0276785562423</v>
      </c>
      <c r="L22" s="301">
        <v>226948.51975912484</v>
      </c>
      <c r="M22" s="301">
        <v>9342</v>
      </c>
      <c r="N22" s="301">
        <v>2125.4230255769126</v>
      </c>
      <c r="O22" s="301">
        <v>227512.63386607927</v>
      </c>
      <c r="P22" s="301">
        <v>2633</v>
      </c>
      <c r="Q22" s="301">
        <v>599.38653151490689</v>
      </c>
      <c r="R22" s="301">
        <v>227643.95424037482</v>
      </c>
      <c r="S22" s="301">
        <v>11975</v>
      </c>
      <c r="T22" s="301">
        <v>2724.8095570918194</v>
      </c>
      <c r="U22" s="301">
        <v>227541.50789910808</v>
      </c>
      <c r="V22" s="301">
        <v>9394</v>
      </c>
      <c r="W22" s="301">
        <v>2135.0322540000002</v>
      </c>
      <c r="X22" s="301">
        <v>227276.16074089849</v>
      </c>
      <c r="Y22" s="301">
        <v>2643</v>
      </c>
      <c r="Z22" s="301">
        <v>601.256664</v>
      </c>
      <c r="AA22" s="301">
        <v>227490.22474460839</v>
      </c>
      <c r="AB22" s="301">
        <v>12037</v>
      </c>
      <c r="AC22" s="301">
        <v>2736.2889180000002</v>
      </c>
      <c r="AD22" s="301">
        <v>227323.16341281051</v>
      </c>
      <c r="AE22" s="301">
        <v>9353.6666666666661</v>
      </c>
      <c r="AF22" s="301">
        <v>2125.460698301978</v>
      </c>
      <c r="AG22" s="301">
        <v>227232.88888157709</v>
      </c>
      <c r="AH22" s="301">
        <v>2641</v>
      </c>
      <c r="AI22" s="301">
        <v>600.58135291404278</v>
      </c>
      <c r="AJ22" s="301">
        <v>227406.79777131497</v>
      </c>
      <c r="AK22" s="388">
        <v>11994.666666666666</v>
      </c>
      <c r="AL22" s="388">
        <v>2726.0420512160208</v>
      </c>
      <c r="AM22" s="388">
        <v>227271.18034815646</v>
      </c>
    </row>
    <row r="23" spans="2:39" x14ac:dyDescent="0.3">
      <c r="B23" s="547" t="s">
        <v>506</v>
      </c>
      <c r="C23" s="250" t="s">
        <v>874</v>
      </c>
      <c r="D23" s="301">
        <v>21109</v>
      </c>
      <c r="E23" s="301">
        <v>4737.0649004176057</v>
      </c>
      <c r="F23" s="301">
        <v>224409.72572919633</v>
      </c>
      <c r="G23" s="301">
        <v>18962</v>
      </c>
      <c r="H23" s="301">
        <v>4033.8595461613622</v>
      </c>
      <c r="I23" s="301">
        <v>212733.86489617985</v>
      </c>
      <c r="J23" s="301">
        <v>40071</v>
      </c>
      <c r="K23" s="301">
        <v>8770.924446578967</v>
      </c>
      <c r="L23" s="301">
        <v>218884.59101542179</v>
      </c>
      <c r="M23" s="301">
        <v>21196</v>
      </c>
      <c r="N23" s="301">
        <v>4768.3099529064857</v>
      </c>
      <c r="O23" s="301">
        <v>224962.72659494649</v>
      </c>
      <c r="P23" s="301">
        <v>19066</v>
      </c>
      <c r="Q23" s="301">
        <v>4065.628908181809</v>
      </c>
      <c r="R23" s="301">
        <v>213239.74132916232</v>
      </c>
      <c r="S23" s="301">
        <v>40262</v>
      </c>
      <c r="T23" s="301">
        <v>8833.9388610882943</v>
      </c>
      <c r="U23" s="301">
        <v>219411.32733317508</v>
      </c>
      <c r="V23" s="301">
        <v>21364</v>
      </c>
      <c r="W23" s="301">
        <v>4799.18055</v>
      </c>
      <c r="X23" s="301">
        <v>224638.67019284779</v>
      </c>
      <c r="Y23" s="301">
        <v>19211</v>
      </c>
      <c r="Z23" s="301">
        <v>4088.4464670000002</v>
      </c>
      <c r="AA23" s="301">
        <v>212817.99318099004</v>
      </c>
      <c r="AB23" s="301">
        <v>40575</v>
      </c>
      <c r="AC23" s="301">
        <v>8887.6270170000007</v>
      </c>
      <c r="AD23" s="301">
        <v>219041.94743068391</v>
      </c>
      <c r="AE23" s="301">
        <v>21223</v>
      </c>
      <c r="AF23" s="301">
        <v>4768.1851344413635</v>
      </c>
      <c r="AG23" s="301">
        <v>224670.64667772528</v>
      </c>
      <c r="AH23" s="301">
        <v>19079.666666666668</v>
      </c>
      <c r="AI23" s="301">
        <v>4062.6449737810567</v>
      </c>
      <c r="AJ23" s="301">
        <v>212930.60537995369</v>
      </c>
      <c r="AK23" s="388">
        <v>40302.666666666664</v>
      </c>
      <c r="AL23" s="388">
        <v>8830.8301082224207</v>
      </c>
      <c r="AM23" s="388">
        <v>219112.79919167681</v>
      </c>
    </row>
    <row r="24" spans="2:39" x14ac:dyDescent="0.3">
      <c r="B24" s="547" t="s">
        <v>506</v>
      </c>
      <c r="C24" s="250" t="s">
        <v>875</v>
      </c>
      <c r="D24" s="301">
        <v>2364</v>
      </c>
      <c r="E24" s="301">
        <v>612.50067679976269</v>
      </c>
      <c r="F24" s="301">
        <v>259095.04094744616</v>
      </c>
      <c r="G24" s="301">
        <v>955</v>
      </c>
      <c r="H24" s="301">
        <v>260.46826158510004</v>
      </c>
      <c r="I24" s="301">
        <v>272741.63516764401</v>
      </c>
      <c r="J24" s="301">
        <v>3319</v>
      </c>
      <c r="K24" s="301">
        <v>872.96893838486267</v>
      </c>
      <c r="L24" s="301">
        <v>263021.67471674079</v>
      </c>
      <c r="M24" s="301">
        <v>2357</v>
      </c>
      <c r="N24" s="301">
        <v>612.26133151160911</v>
      </c>
      <c r="O24" s="301">
        <v>259762.97476097118</v>
      </c>
      <c r="P24" s="301">
        <v>949</v>
      </c>
      <c r="Q24" s="301">
        <v>259.58780413414513</v>
      </c>
      <c r="R24" s="301">
        <v>273538.25514662289</v>
      </c>
      <c r="S24" s="301">
        <v>3306</v>
      </c>
      <c r="T24" s="301">
        <v>871.84913564575425</v>
      </c>
      <c r="U24" s="301">
        <v>263717.22191341629</v>
      </c>
      <c r="V24" s="301">
        <v>2349</v>
      </c>
      <c r="W24" s="301">
        <v>609.29227700000001</v>
      </c>
      <c r="X24" s="301">
        <v>259383.68539804171</v>
      </c>
      <c r="Y24" s="301">
        <v>942</v>
      </c>
      <c r="Z24" s="301">
        <v>257.63033300000001</v>
      </c>
      <c r="AA24" s="301">
        <v>273492.92250530788</v>
      </c>
      <c r="AB24" s="301">
        <v>3291</v>
      </c>
      <c r="AC24" s="301">
        <v>866.92261000000008</v>
      </c>
      <c r="AD24" s="301">
        <v>263422.24551807967</v>
      </c>
      <c r="AE24" s="301">
        <v>2356.6666666666665</v>
      </c>
      <c r="AF24" s="301">
        <v>611.3514284371239</v>
      </c>
      <c r="AG24" s="301">
        <v>259413.61885592245</v>
      </c>
      <c r="AH24" s="301">
        <v>948.66666666666663</v>
      </c>
      <c r="AI24" s="301">
        <v>259.22879957308174</v>
      </c>
      <c r="AJ24" s="301">
        <v>273255.93770880013</v>
      </c>
      <c r="AK24" s="388">
        <v>3305.3333333333335</v>
      </c>
      <c r="AL24" s="388">
        <v>870.5802280102057</v>
      </c>
      <c r="AM24" s="388">
        <v>263386.51513015502</v>
      </c>
    </row>
    <row r="25" spans="2:39" x14ac:dyDescent="0.3">
      <c r="B25" s="547" t="s">
        <v>506</v>
      </c>
      <c r="C25" s="250" t="s">
        <v>826</v>
      </c>
      <c r="D25" s="301">
        <v>2344</v>
      </c>
      <c r="E25" s="301">
        <v>585.60289169248097</v>
      </c>
      <c r="F25" s="301">
        <v>249830.58519303793</v>
      </c>
      <c r="G25" s="301">
        <v>1755</v>
      </c>
      <c r="H25" s="301">
        <v>438.45267701378162</v>
      </c>
      <c r="I25" s="301">
        <v>249830.58519303796</v>
      </c>
      <c r="J25" s="301">
        <v>4099</v>
      </c>
      <c r="K25" s="301">
        <v>1024.0555687062626</v>
      </c>
      <c r="L25" s="301">
        <v>249830.58519303796</v>
      </c>
      <c r="M25" s="301">
        <v>2355</v>
      </c>
      <c r="N25" s="301">
        <v>589.88396917198043</v>
      </c>
      <c r="O25" s="301">
        <v>250481.51557196619</v>
      </c>
      <c r="P25" s="301">
        <v>1766</v>
      </c>
      <c r="Q25" s="301">
        <v>442.35035650009235</v>
      </c>
      <c r="R25" s="301">
        <v>250481.51557196621</v>
      </c>
      <c r="S25" s="301">
        <v>4121</v>
      </c>
      <c r="T25" s="301">
        <v>1032.2343256720728</v>
      </c>
      <c r="U25" s="301">
        <v>250481.51557196621</v>
      </c>
      <c r="V25" s="301">
        <v>2355</v>
      </c>
      <c r="W25" s="301">
        <v>588.57950600000004</v>
      </c>
      <c r="X25" s="301">
        <v>249927.60339702759</v>
      </c>
      <c r="Y25" s="301">
        <v>1778</v>
      </c>
      <c r="Z25" s="301">
        <v>444.32950599999998</v>
      </c>
      <c r="AA25" s="301">
        <v>249904.10911136109</v>
      </c>
      <c r="AB25" s="301">
        <v>4133</v>
      </c>
      <c r="AC25" s="301">
        <v>1032.9090120000001</v>
      </c>
      <c r="AD25" s="301">
        <v>249917.49624969758</v>
      </c>
      <c r="AE25" s="301">
        <v>2351.3333333333335</v>
      </c>
      <c r="AF25" s="301">
        <v>588.02212228815381</v>
      </c>
      <c r="AG25" s="301">
        <v>250080.29017074869</v>
      </c>
      <c r="AH25" s="301">
        <v>1766.3333333333333</v>
      </c>
      <c r="AI25" s="301">
        <v>441.71084650462467</v>
      </c>
      <c r="AJ25" s="301">
        <v>250072.1908876909</v>
      </c>
      <c r="AK25" s="388">
        <v>4117.666666666667</v>
      </c>
      <c r="AL25" s="388">
        <v>1029.7329687927786</v>
      </c>
      <c r="AM25" s="388">
        <v>250076.81586483735</v>
      </c>
    </row>
    <row r="26" spans="2:39" x14ac:dyDescent="0.3">
      <c r="B26" s="547" t="s">
        <v>506</v>
      </c>
      <c r="C26" s="250" t="s">
        <v>827</v>
      </c>
      <c r="D26" s="301">
        <v>882</v>
      </c>
      <c r="E26" s="301">
        <v>185.90129784218612</v>
      </c>
      <c r="F26" s="301">
        <v>210772.44653309084</v>
      </c>
      <c r="G26" s="301">
        <v>991</v>
      </c>
      <c r="H26" s="301">
        <v>195.89376176492863</v>
      </c>
      <c r="I26" s="301">
        <v>197672.81711899964</v>
      </c>
      <c r="J26" s="301">
        <v>1873</v>
      </c>
      <c r="K26" s="301">
        <v>381.79505960711475</v>
      </c>
      <c r="L26" s="301">
        <v>203841.46268399077</v>
      </c>
      <c r="M26" s="301">
        <v>882</v>
      </c>
      <c r="N26" s="301">
        <v>186.17613550060932</v>
      </c>
      <c r="O26" s="301">
        <v>211084.0538555661</v>
      </c>
      <c r="P26" s="301">
        <v>996</v>
      </c>
      <c r="Q26" s="301">
        <v>197.50011426105982</v>
      </c>
      <c r="R26" s="301">
        <v>198293.28741070264</v>
      </c>
      <c r="S26" s="301">
        <v>1878</v>
      </c>
      <c r="T26" s="301">
        <v>383.67624976166917</v>
      </c>
      <c r="U26" s="301">
        <v>204300.45248225195</v>
      </c>
      <c r="V26" s="301">
        <v>888</v>
      </c>
      <c r="W26" s="301">
        <v>186.67157599999999</v>
      </c>
      <c r="X26" s="301">
        <v>210215.73873873873</v>
      </c>
      <c r="Y26" s="301">
        <v>1007</v>
      </c>
      <c r="Z26" s="301">
        <v>197.47756799999999</v>
      </c>
      <c r="AA26" s="301">
        <v>196104.83416087387</v>
      </c>
      <c r="AB26" s="301">
        <v>1895</v>
      </c>
      <c r="AC26" s="301">
        <v>384.14914399999998</v>
      </c>
      <c r="AD26" s="301">
        <v>202717.22638522426</v>
      </c>
      <c r="AE26" s="301">
        <v>884</v>
      </c>
      <c r="AF26" s="301">
        <v>186.24966978093178</v>
      </c>
      <c r="AG26" s="301">
        <v>210689.67169788663</v>
      </c>
      <c r="AH26" s="301">
        <v>998</v>
      </c>
      <c r="AI26" s="301">
        <v>196.95714800866281</v>
      </c>
      <c r="AJ26" s="301">
        <v>197351.85171208699</v>
      </c>
      <c r="AK26" s="388">
        <v>1882</v>
      </c>
      <c r="AL26" s="388">
        <v>383.2068177895946</v>
      </c>
      <c r="AM26" s="388">
        <v>203616.80010074101</v>
      </c>
    </row>
    <row r="27" spans="2:39" x14ac:dyDescent="0.3">
      <c r="B27" s="548" t="s">
        <v>506</v>
      </c>
      <c r="C27" s="296" t="s">
        <v>876</v>
      </c>
      <c r="D27" s="302">
        <v>36024</v>
      </c>
      <c r="E27" s="302">
        <v>8236.9965820810557</v>
      </c>
      <c r="F27" s="302">
        <v>228653.02526318718</v>
      </c>
      <c r="G27" s="302">
        <v>25310</v>
      </c>
      <c r="H27" s="302">
        <v>5529.7751097523933</v>
      </c>
      <c r="I27" s="302">
        <v>218481.8297017935</v>
      </c>
      <c r="J27" s="302">
        <v>61334</v>
      </c>
      <c r="K27" s="302">
        <v>13766.771691833448</v>
      </c>
      <c r="L27" s="302">
        <v>224455.79436908482</v>
      </c>
      <c r="M27" s="302">
        <v>36132</v>
      </c>
      <c r="N27" s="302">
        <v>8282.0544146675984</v>
      </c>
      <c r="O27" s="302">
        <v>229216.60618475586</v>
      </c>
      <c r="P27" s="302">
        <v>25410</v>
      </c>
      <c r="Q27" s="302">
        <v>5564.4537145920131</v>
      </c>
      <c r="R27" s="302">
        <v>218986.76562739132</v>
      </c>
      <c r="S27" s="302">
        <v>61542</v>
      </c>
      <c r="T27" s="302">
        <v>13846.508129259611</v>
      </c>
      <c r="U27" s="302">
        <v>224992.82001331792</v>
      </c>
      <c r="V27" s="302">
        <v>36350</v>
      </c>
      <c r="W27" s="302">
        <v>8318.756163</v>
      </c>
      <c r="X27" s="302">
        <v>228851.61383768913</v>
      </c>
      <c r="Y27" s="302">
        <v>25581</v>
      </c>
      <c r="Z27" s="302">
        <v>5589.1405379999997</v>
      </c>
      <c r="AA27" s="302">
        <v>218487.96129940191</v>
      </c>
      <c r="AB27" s="302">
        <v>61931</v>
      </c>
      <c r="AC27" s="302">
        <v>13907.896701</v>
      </c>
      <c r="AD27" s="302">
        <v>224570.84014467715</v>
      </c>
      <c r="AE27" s="302">
        <v>36168.666666666664</v>
      </c>
      <c r="AF27" s="302">
        <v>8279.2690532495526</v>
      </c>
      <c r="AG27" s="302">
        <v>228907.22319271433</v>
      </c>
      <c r="AH27" s="302">
        <v>25433.666666666668</v>
      </c>
      <c r="AI27" s="302">
        <v>5561.1231207814681</v>
      </c>
      <c r="AJ27" s="302">
        <v>218652.04076413682</v>
      </c>
      <c r="AK27" s="388">
        <v>61602.333333333336</v>
      </c>
      <c r="AL27" s="388">
        <v>13840.392174031022</v>
      </c>
      <c r="AM27" s="388">
        <v>224673.18078911005</v>
      </c>
    </row>
    <row r="28" spans="2:39" x14ac:dyDescent="0.3">
      <c r="B28" s="546" t="s">
        <v>507</v>
      </c>
      <c r="C28" s="250" t="s">
        <v>873</v>
      </c>
      <c r="D28" s="301">
        <v>6750</v>
      </c>
      <c r="E28" s="301">
        <v>1535.2699006767161</v>
      </c>
      <c r="F28" s="301">
        <v>227447.39269284683</v>
      </c>
      <c r="G28" s="301">
        <v>2384</v>
      </c>
      <c r="H28" s="301">
        <v>545.39275094331686</v>
      </c>
      <c r="I28" s="301">
        <v>228772.12707353893</v>
      </c>
      <c r="J28" s="301">
        <v>9134</v>
      </c>
      <c r="K28" s="301">
        <v>2080.6626516200331</v>
      </c>
      <c r="L28" s="301">
        <v>227793.15213707389</v>
      </c>
      <c r="M28" s="301">
        <v>6725</v>
      </c>
      <c r="N28" s="301">
        <v>1533.815416949901</v>
      </c>
      <c r="O28" s="301">
        <v>228076.64192563581</v>
      </c>
      <c r="P28" s="301">
        <v>2387</v>
      </c>
      <c r="Q28" s="301">
        <v>547.93475068477414</v>
      </c>
      <c r="R28" s="301">
        <v>229549.53945738339</v>
      </c>
      <c r="S28" s="301">
        <v>9112</v>
      </c>
      <c r="T28" s="301">
        <v>2081.7501676346751</v>
      </c>
      <c r="U28" s="301">
        <v>228462.4854735157</v>
      </c>
      <c r="V28" s="301">
        <v>6756</v>
      </c>
      <c r="W28" s="301">
        <v>1539.763052</v>
      </c>
      <c r="X28" s="301">
        <v>227910.45766725874</v>
      </c>
      <c r="Y28" s="301">
        <v>2413</v>
      </c>
      <c r="Z28" s="301">
        <v>552.91349500000001</v>
      </c>
      <c r="AA28" s="301">
        <v>229139.45089100706</v>
      </c>
      <c r="AB28" s="301">
        <v>9169</v>
      </c>
      <c r="AC28" s="301">
        <v>2092.676547</v>
      </c>
      <c r="AD28" s="301">
        <v>228233.89104591557</v>
      </c>
      <c r="AE28" s="301">
        <v>6743.666666666667</v>
      </c>
      <c r="AF28" s="301">
        <v>1536.2827898755393</v>
      </c>
      <c r="AG28" s="301">
        <v>227811.19913136362</v>
      </c>
      <c r="AH28" s="301">
        <v>2394.6666666666665</v>
      </c>
      <c r="AI28" s="301">
        <v>548.74699887603026</v>
      </c>
      <c r="AJ28" s="301">
        <v>229153.81356181664</v>
      </c>
      <c r="AK28" s="388">
        <v>9138.3333333333339</v>
      </c>
      <c r="AL28" s="388">
        <v>2085.0297887515694</v>
      </c>
      <c r="AM28" s="388">
        <v>228163.02630876191</v>
      </c>
    </row>
    <row r="29" spans="2:39" x14ac:dyDescent="0.3">
      <c r="B29" s="547" t="s">
        <v>507</v>
      </c>
      <c r="C29" s="250" t="s">
        <v>874</v>
      </c>
      <c r="D29" s="301">
        <v>12390</v>
      </c>
      <c r="E29" s="301">
        <v>2797.5853588818477</v>
      </c>
      <c r="F29" s="301">
        <v>225793.81427617819</v>
      </c>
      <c r="G29" s="301">
        <v>12771</v>
      </c>
      <c r="H29" s="301">
        <v>2793.9003707414413</v>
      </c>
      <c r="I29" s="301">
        <v>218769.11524089274</v>
      </c>
      <c r="J29" s="301">
        <v>25161</v>
      </c>
      <c r="K29" s="301">
        <v>5591.4857296232894</v>
      </c>
      <c r="L29" s="301">
        <v>222228.27906773536</v>
      </c>
      <c r="M29" s="301">
        <v>12456</v>
      </c>
      <c r="N29" s="301">
        <v>2819.9731948342387</v>
      </c>
      <c r="O29" s="301">
        <v>226394.76516010263</v>
      </c>
      <c r="P29" s="301">
        <v>12835</v>
      </c>
      <c r="Q29" s="301">
        <v>2814.7132914078484</v>
      </c>
      <c r="R29" s="301">
        <v>219299.82792425776</v>
      </c>
      <c r="S29" s="301">
        <v>25291</v>
      </c>
      <c r="T29" s="301">
        <v>5634.6864862420871</v>
      </c>
      <c r="U29" s="301">
        <v>222794.13571001886</v>
      </c>
      <c r="V29" s="301">
        <v>12542</v>
      </c>
      <c r="W29" s="301">
        <v>2835.127743</v>
      </c>
      <c r="X29" s="301">
        <v>226050.68912454153</v>
      </c>
      <c r="Y29" s="301">
        <v>12912</v>
      </c>
      <c r="Z29" s="301">
        <v>2826.3581989999998</v>
      </c>
      <c r="AA29" s="301">
        <v>218893.91256195787</v>
      </c>
      <c r="AB29" s="301">
        <v>25454</v>
      </c>
      <c r="AC29" s="301">
        <v>5661.4859419999993</v>
      </c>
      <c r="AD29" s="301">
        <v>222420.28529897064</v>
      </c>
      <c r="AE29" s="301">
        <v>12462.666666666666</v>
      </c>
      <c r="AF29" s="301">
        <v>2817.5620989053618</v>
      </c>
      <c r="AG29" s="301">
        <v>226080.1940921174</v>
      </c>
      <c r="AH29" s="301">
        <v>12839.333333333334</v>
      </c>
      <c r="AI29" s="301">
        <v>2811.6572870497635</v>
      </c>
      <c r="AJ29" s="301">
        <v>218987.79430783764</v>
      </c>
      <c r="AK29" s="388">
        <v>25302</v>
      </c>
      <c r="AL29" s="388">
        <v>5629.2193859551253</v>
      </c>
      <c r="AM29" s="388">
        <v>222481.20251186172</v>
      </c>
    </row>
    <row r="30" spans="2:39" x14ac:dyDescent="0.3">
      <c r="B30" s="547" t="s">
        <v>507</v>
      </c>
      <c r="C30" s="250" t="s">
        <v>875</v>
      </c>
      <c r="D30" s="301">
        <v>1498</v>
      </c>
      <c r="E30" s="301">
        <v>385.54322890319463</v>
      </c>
      <c r="F30" s="301">
        <v>257371.98191134486</v>
      </c>
      <c r="G30" s="301">
        <v>899</v>
      </c>
      <c r="H30" s="301">
        <v>243.61618629352182</v>
      </c>
      <c r="I30" s="301">
        <v>270985.74671137019</v>
      </c>
      <c r="J30" s="301">
        <v>2397</v>
      </c>
      <c r="K30" s="301">
        <v>629.15941519671651</v>
      </c>
      <c r="L30" s="301">
        <v>262477.85364902654</v>
      </c>
      <c r="M30" s="301">
        <v>1496</v>
      </c>
      <c r="N30" s="301">
        <v>386.03085215442633</v>
      </c>
      <c r="O30" s="301">
        <v>258042.01347221012</v>
      </c>
      <c r="P30" s="301">
        <v>896</v>
      </c>
      <c r="Q30" s="301">
        <v>243.55847399581569</v>
      </c>
      <c r="R30" s="301">
        <v>271828.65401318716</v>
      </c>
      <c r="S30" s="301">
        <v>2392</v>
      </c>
      <c r="T30" s="301">
        <v>629.58932615024196</v>
      </c>
      <c r="U30" s="301">
        <v>263206.24002936535</v>
      </c>
      <c r="V30" s="301">
        <v>1492</v>
      </c>
      <c r="W30" s="301">
        <v>384.493628</v>
      </c>
      <c r="X30" s="301">
        <v>257703.50402144773</v>
      </c>
      <c r="Y30" s="301">
        <v>893</v>
      </c>
      <c r="Z30" s="301">
        <v>242.54344599999999</v>
      </c>
      <c r="AA30" s="301">
        <v>271605.20268757001</v>
      </c>
      <c r="AB30" s="301">
        <v>2385</v>
      </c>
      <c r="AC30" s="301">
        <v>627.03707399999996</v>
      </c>
      <c r="AD30" s="301">
        <v>262908.62641509436</v>
      </c>
      <c r="AE30" s="301">
        <v>1495.3333333333333</v>
      </c>
      <c r="AF30" s="301">
        <v>385.35590301920701</v>
      </c>
      <c r="AG30" s="301">
        <v>257705.6863704015</v>
      </c>
      <c r="AH30" s="301">
        <v>896</v>
      </c>
      <c r="AI30" s="301">
        <v>243.23936876311248</v>
      </c>
      <c r="AJ30" s="301">
        <v>271472.50978025945</v>
      </c>
      <c r="AK30" s="388">
        <v>2391.3333333333335</v>
      </c>
      <c r="AL30" s="388">
        <v>628.59527178231951</v>
      </c>
      <c r="AM30" s="388">
        <v>262863.92742500117</v>
      </c>
    </row>
    <row r="31" spans="2:39" x14ac:dyDescent="0.3">
      <c r="B31" s="547" t="s">
        <v>507</v>
      </c>
      <c r="C31" s="250" t="s">
        <v>826</v>
      </c>
      <c r="D31" s="301">
        <v>1594</v>
      </c>
      <c r="E31" s="301">
        <v>398.22995279770248</v>
      </c>
      <c r="F31" s="301">
        <v>249830.58519303796</v>
      </c>
      <c r="G31" s="301">
        <v>1229</v>
      </c>
      <c r="H31" s="301">
        <v>307.04178920224365</v>
      </c>
      <c r="I31" s="301">
        <v>249830.58519303793</v>
      </c>
      <c r="J31" s="301">
        <v>2823</v>
      </c>
      <c r="K31" s="301">
        <v>705.27174199994613</v>
      </c>
      <c r="L31" s="301">
        <v>249830.58519303796</v>
      </c>
      <c r="M31" s="301">
        <v>1601</v>
      </c>
      <c r="N31" s="301">
        <v>401.0209064307179</v>
      </c>
      <c r="O31" s="301">
        <v>250481.51557196619</v>
      </c>
      <c r="P31" s="301">
        <v>1230</v>
      </c>
      <c r="Q31" s="301">
        <v>308.09226415351844</v>
      </c>
      <c r="R31" s="301">
        <v>250481.51557196621</v>
      </c>
      <c r="S31" s="301">
        <v>2831</v>
      </c>
      <c r="T31" s="301">
        <v>709.11317058423629</v>
      </c>
      <c r="U31" s="301">
        <v>250481.51557196619</v>
      </c>
      <c r="V31" s="301">
        <v>1608</v>
      </c>
      <c r="W31" s="301">
        <v>402</v>
      </c>
      <c r="X31" s="301">
        <v>250000</v>
      </c>
      <c r="Y31" s="301">
        <v>1237</v>
      </c>
      <c r="Z31" s="301">
        <v>309.25</v>
      </c>
      <c r="AA31" s="301">
        <v>250000</v>
      </c>
      <c r="AB31" s="301">
        <v>2845</v>
      </c>
      <c r="AC31" s="301">
        <v>711.25</v>
      </c>
      <c r="AD31" s="301">
        <v>250000</v>
      </c>
      <c r="AE31" s="301">
        <v>1601</v>
      </c>
      <c r="AF31" s="301">
        <v>400.41695307614009</v>
      </c>
      <c r="AG31" s="301">
        <v>250104.28049727678</v>
      </c>
      <c r="AH31" s="301">
        <v>1232</v>
      </c>
      <c r="AI31" s="301">
        <v>308.12801778525403</v>
      </c>
      <c r="AJ31" s="301">
        <v>250103.91053997891</v>
      </c>
      <c r="AK31" s="388">
        <v>2833</v>
      </c>
      <c r="AL31" s="388">
        <v>708.54497086139418</v>
      </c>
      <c r="AM31" s="388">
        <v>250104.11961221113</v>
      </c>
    </row>
    <row r="32" spans="2:39" x14ac:dyDescent="0.3">
      <c r="B32" s="547" t="s">
        <v>507</v>
      </c>
      <c r="C32" s="250" t="s">
        <v>827</v>
      </c>
      <c r="D32" s="301">
        <v>593</v>
      </c>
      <c r="E32" s="301">
        <v>128.62448932063108</v>
      </c>
      <c r="F32" s="301">
        <v>216904.70374474046</v>
      </c>
      <c r="G32" s="301">
        <v>747</v>
      </c>
      <c r="H32" s="301">
        <v>152.47600516025514</v>
      </c>
      <c r="I32" s="301">
        <v>204117.81145951155</v>
      </c>
      <c r="J32" s="301">
        <v>1340</v>
      </c>
      <c r="K32" s="301">
        <v>281.10049448088625</v>
      </c>
      <c r="L32" s="301">
        <v>209776.48841857185</v>
      </c>
      <c r="M32" s="301">
        <v>595</v>
      </c>
      <c r="N32" s="301">
        <v>129.06060991579017</v>
      </c>
      <c r="O32" s="301">
        <v>216908.58809376499</v>
      </c>
      <c r="P32" s="301">
        <v>737</v>
      </c>
      <c r="Q32" s="301">
        <v>151.13046411415962</v>
      </c>
      <c r="R32" s="301">
        <v>205061.68807891398</v>
      </c>
      <c r="S32" s="301">
        <v>1332</v>
      </c>
      <c r="T32" s="301">
        <v>280.19107402994979</v>
      </c>
      <c r="U32" s="301">
        <v>210353.65918164398</v>
      </c>
      <c r="V32" s="301">
        <v>598</v>
      </c>
      <c r="W32" s="301">
        <v>128.970844</v>
      </c>
      <c r="X32" s="301">
        <v>215670.30769230769</v>
      </c>
      <c r="Y32" s="301">
        <v>743</v>
      </c>
      <c r="Z32" s="301">
        <v>151.75030599999999</v>
      </c>
      <c r="AA32" s="301">
        <v>204239.98115746971</v>
      </c>
      <c r="AB32" s="301">
        <v>1341</v>
      </c>
      <c r="AC32" s="301">
        <v>280.72114999999997</v>
      </c>
      <c r="AD32" s="301">
        <v>209337.1737509321</v>
      </c>
      <c r="AE32" s="301">
        <v>595.33333333333337</v>
      </c>
      <c r="AF32" s="301">
        <v>128.88531441214042</v>
      </c>
      <c r="AG32" s="301">
        <v>216492.68938209474</v>
      </c>
      <c r="AH32" s="301">
        <v>742.33333333333337</v>
      </c>
      <c r="AI32" s="301">
        <v>151.78559175813825</v>
      </c>
      <c r="AJ32" s="301">
        <v>204470.93636031196</v>
      </c>
      <c r="AK32" s="388">
        <v>1337.6666666666667</v>
      </c>
      <c r="AL32" s="388">
        <v>280.67090617027867</v>
      </c>
      <c r="AM32" s="388">
        <v>209821.2605309833</v>
      </c>
    </row>
    <row r="33" spans="2:39" x14ac:dyDescent="0.3">
      <c r="B33" s="548" t="s">
        <v>507</v>
      </c>
      <c r="C33" s="296" t="s">
        <v>876</v>
      </c>
      <c r="D33" s="302">
        <v>22825</v>
      </c>
      <c r="E33" s="302">
        <v>5245.2529305800927</v>
      </c>
      <c r="F33" s="302">
        <v>229802.9761480873</v>
      </c>
      <c r="G33" s="302">
        <v>18030</v>
      </c>
      <c r="H33" s="302">
        <v>4042.4271023407782</v>
      </c>
      <c r="I33" s="302">
        <v>224205.60745095831</v>
      </c>
      <c r="J33" s="302">
        <v>40855</v>
      </c>
      <c r="K33" s="302">
        <v>9287.6800329208709</v>
      </c>
      <c r="L33" s="302">
        <v>227332.76301360596</v>
      </c>
      <c r="M33" s="302">
        <v>22873</v>
      </c>
      <c r="N33" s="302">
        <v>5269.9009802850742</v>
      </c>
      <c r="O33" s="302">
        <v>230398.32904669584</v>
      </c>
      <c r="P33" s="302">
        <v>18085</v>
      </c>
      <c r="Q33" s="302">
        <v>4065.4292443561162</v>
      </c>
      <c r="R33" s="302">
        <v>224795.64525054555</v>
      </c>
      <c r="S33" s="302">
        <v>40958</v>
      </c>
      <c r="T33" s="302">
        <v>9335.3302246411913</v>
      </c>
      <c r="U33" s="302">
        <v>227924.46468678137</v>
      </c>
      <c r="V33" s="302">
        <v>22996</v>
      </c>
      <c r="W33" s="302">
        <v>5290.3552669999999</v>
      </c>
      <c r="X33" s="302">
        <v>230055.45603583232</v>
      </c>
      <c r="Y33" s="302">
        <v>18198</v>
      </c>
      <c r="Z33" s="302">
        <v>4082.8154460000001</v>
      </c>
      <c r="AA33" s="302">
        <v>224355.17342565118</v>
      </c>
      <c r="AB33" s="302">
        <v>41194</v>
      </c>
      <c r="AC33" s="302">
        <v>9373.1707129999995</v>
      </c>
      <c r="AD33" s="302">
        <v>227537.28001650725</v>
      </c>
      <c r="AE33" s="302">
        <v>22898</v>
      </c>
      <c r="AF33" s="302">
        <v>5268.5030592883886</v>
      </c>
      <c r="AG33" s="302">
        <v>230085.73060041873</v>
      </c>
      <c r="AH33" s="302">
        <v>18104.333333333332</v>
      </c>
      <c r="AI33" s="302">
        <v>4063.5572642322982</v>
      </c>
      <c r="AJ33" s="302">
        <v>224452.18994894216</v>
      </c>
      <c r="AK33" s="388">
        <v>41002.333333333336</v>
      </c>
      <c r="AL33" s="388">
        <v>9332.0603235206872</v>
      </c>
      <c r="AM33" s="388">
        <v>227598.27465560546</v>
      </c>
    </row>
    <row r="34" spans="2:39" x14ac:dyDescent="0.3">
      <c r="B34" s="546" t="s">
        <v>508</v>
      </c>
      <c r="C34" s="250" t="s">
        <v>873</v>
      </c>
      <c r="D34" s="301">
        <v>20758</v>
      </c>
      <c r="E34" s="301">
        <v>4736.7585591533643</v>
      </c>
      <c r="F34" s="301">
        <v>228189.54423130187</v>
      </c>
      <c r="G34" s="301">
        <v>9273</v>
      </c>
      <c r="H34" s="301">
        <v>2123.0233440397619</v>
      </c>
      <c r="I34" s="301">
        <v>228946.76415828342</v>
      </c>
      <c r="J34" s="301">
        <v>30031</v>
      </c>
      <c r="K34" s="301">
        <v>6859.7819031931267</v>
      </c>
      <c r="L34" s="301">
        <v>228423.35930182567</v>
      </c>
      <c r="M34" s="301">
        <v>20735</v>
      </c>
      <c r="N34" s="301">
        <v>4744.8985798262765</v>
      </c>
      <c r="O34" s="301">
        <v>228835.23413678692</v>
      </c>
      <c r="P34" s="301">
        <v>9307</v>
      </c>
      <c r="Q34" s="301">
        <v>2137.0910917972305</v>
      </c>
      <c r="R34" s="301">
        <v>229621.907359754</v>
      </c>
      <c r="S34" s="301">
        <v>30042</v>
      </c>
      <c r="T34" s="301">
        <v>6881.9896716235071</v>
      </c>
      <c r="U34" s="301">
        <v>229078.94519750707</v>
      </c>
      <c r="V34" s="301">
        <v>20802</v>
      </c>
      <c r="W34" s="301">
        <v>4758.8152239999999</v>
      </c>
      <c r="X34" s="301">
        <v>228767.19661571004</v>
      </c>
      <c r="Y34" s="301">
        <v>9401</v>
      </c>
      <c r="Z34" s="301">
        <v>2154.4871440000002</v>
      </c>
      <c r="AA34" s="301">
        <v>229176.37953409212</v>
      </c>
      <c r="AB34" s="301">
        <v>30203</v>
      </c>
      <c r="AC34" s="301">
        <v>6913.3023680000006</v>
      </c>
      <c r="AD34" s="301">
        <v>228894.55908353478</v>
      </c>
      <c r="AE34" s="301">
        <v>20765</v>
      </c>
      <c r="AF34" s="301">
        <v>4746.8241209932139</v>
      </c>
      <c r="AG34" s="301">
        <v>228597.35713909048</v>
      </c>
      <c r="AH34" s="301">
        <v>9327</v>
      </c>
      <c r="AI34" s="301">
        <v>2138.200526612331</v>
      </c>
      <c r="AJ34" s="301">
        <v>229248.47503080635</v>
      </c>
      <c r="AK34" s="388">
        <v>30092</v>
      </c>
      <c r="AL34" s="388">
        <v>6885.0246476055454</v>
      </c>
      <c r="AM34" s="388">
        <v>228799.17079640919</v>
      </c>
    </row>
    <row r="35" spans="2:39" x14ac:dyDescent="0.3">
      <c r="B35" s="547" t="s">
        <v>508</v>
      </c>
      <c r="C35" s="250" t="s">
        <v>874</v>
      </c>
      <c r="D35" s="301">
        <v>37838</v>
      </c>
      <c r="E35" s="301">
        <v>8575.2029400045631</v>
      </c>
      <c r="F35" s="301">
        <v>226629.39214558282</v>
      </c>
      <c r="G35" s="301">
        <v>34669</v>
      </c>
      <c r="H35" s="301">
        <v>7636.8963483082289</v>
      </c>
      <c r="I35" s="301">
        <v>220280.26041444024</v>
      </c>
      <c r="J35" s="301">
        <v>72507</v>
      </c>
      <c r="K35" s="301">
        <v>16212.099288312791</v>
      </c>
      <c r="L35" s="301">
        <v>223593.5742523176</v>
      </c>
      <c r="M35" s="301">
        <v>37989</v>
      </c>
      <c r="N35" s="301">
        <v>8628.6022372369844</v>
      </c>
      <c r="O35" s="301">
        <v>227134.22930945759</v>
      </c>
      <c r="P35" s="301">
        <v>34774</v>
      </c>
      <c r="Q35" s="301">
        <v>7681.4530558175757</v>
      </c>
      <c r="R35" s="301">
        <v>220896.44722544358</v>
      </c>
      <c r="S35" s="301">
        <v>72763</v>
      </c>
      <c r="T35" s="301">
        <v>16310.05529305456</v>
      </c>
      <c r="U35" s="301">
        <v>224153.14504699587</v>
      </c>
      <c r="V35" s="301">
        <v>38218</v>
      </c>
      <c r="W35" s="301">
        <v>8667.6556230000006</v>
      </c>
      <c r="X35" s="301">
        <v>226795.11285258256</v>
      </c>
      <c r="Y35" s="301">
        <v>34943</v>
      </c>
      <c r="Z35" s="301">
        <v>7707.7299499999999</v>
      </c>
      <c r="AA35" s="301">
        <v>220580.0861402856</v>
      </c>
      <c r="AB35" s="301">
        <v>73161</v>
      </c>
      <c r="AC35" s="301">
        <v>16375.385573</v>
      </c>
      <c r="AD35" s="301">
        <v>223826.70511611376</v>
      </c>
      <c r="AE35" s="301">
        <v>38015</v>
      </c>
      <c r="AF35" s="301">
        <v>8623.8202667471833</v>
      </c>
      <c r="AG35" s="301">
        <v>226853.09132571836</v>
      </c>
      <c r="AH35" s="301">
        <v>34795.333333333336</v>
      </c>
      <c r="AI35" s="301">
        <v>7675.3597847086021</v>
      </c>
      <c r="AJ35" s="301">
        <v>220585.89613670227</v>
      </c>
      <c r="AK35" s="388">
        <v>72810.333333333328</v>
      </c>
      <c r="AL35" s="388">
        <v>16299.180051455785</v>
      </c>
      <c r="AM35" s="388">
        <v>223858.06114684895</v>
      </c>
    </row>
    <row r="36" spans="2:39" x14ac:dyDescent="0.3">
      <c r="B36" s="547" t="s">
        <v>508</v>
      </c>
      <c r="C36" s="250" t="s">
        <v>875</v>
      </c>
      <c r="D36" s="301">
        <v>4104</v>
      </c>
      <c r="E36" s="301">
        <v>1064.7179827604134</v>
      </c>
      <c r="F36" s="301">
        <v>259434.2063256368</v>
      </c>
      <c r="G36" s="301">
        <v>2579</v>
      </c>
      <c r="H36" s="301">
        <v>694.94328292182217</v>
      </c>
      <c r="I36" s="301">
        <v>269462.30435123004</v>
      </c>
      <c r="J36" s="301">
        <v>6683</v>
      </c>
      <c r="K36" s="301">
        <v>1759.6612656822356</v>
      </c>
      <c r="L36" s="301">
        <v>263304.09482002625</v>
      </c>
      <c r="M36" s="301">
        <v>4094</v>
      </c>
      <c r="N36" s="301">
        <v>1065.084556632316</v>
      </c>
      <c r="O36" s="301">
        <v>260157.4393337362</v>
      </c>
      <c r="P36" s="301">
        <v>2571</v>
      </c>
      <c r="Q36" s="301">
        <v>694.77527599344432</v>
      </c>
      <c r="R36" s="301">
        <v>270235.42434595269</v>
      </c>
      <c r="S36" s="301">
        <v>6665</v>
      </c>
      <c r="T36" s="301">
        <v>1759.8598326257602</v>
      </c>
      <c r="U36" s="301">
        <v>264044.98614039912</v>
      </c>
      <c r="V36" s="301">
        <v>4083</v>
      </c>
      <c r="W36" s="301">
        <v>1059.941468</v>
      </c>
      <c r="X36" s="301">
        <v>259598.69409747733</v>
      </c>
      <c r="Y36" s="301">
        <v>2560</v>
      </c>
      <c r="Z36" s="301">
        <v>691.10240699999997</v>
      </c>
      <c r="AA36" s="301">
        <v>269961.87773437501</v>
      </c>
      <c r="AB36" s="301">
        <v>6643</v>
      </c>
      <c r="AC36" s="301">
        <v>1751.0438749999998</v>
      </c>
      <c r="AD36" s="301">
        <v>263592.33403582714</v>
      </c>
      <c r="AE36" s="301">
        <v>4093.6666666666665</v>
      </c>
      <c r="AF36" s="301">
        <v>1063.248002464243</v>
      </c>
      <c r="AG36" s="301">
        <v>259729.99001650754</v>
      </c>
      <c r="AH36" s="301">
        <v>2570</v>
      </c>
      <c r="AI36" s="301">
        <v>693.60698863842208</v>
      </c>
      <c r="AJ36" s="301">
        <v>269885.98779705144</v>
      </c>
      <c r="AK36" s="388">
        <v>6663.666666666667</v>
      </c>
      <c r="AL36" s="388">
        <v>1756.8549911026651</v>
      </c>
      <c r="AM36" s="388">
        <v>263646.88976579433</v>
      </c>
    </row>
    <row r="37" spans="2:39" x14ac:dyDescent="0.3">
      <c r="B37" s="547" t="s">
        <v>508</v>
      </c>
      <c r="C37" s="250" t="s">
        <v>826</v>
      </c>
      <c r="D37" s="301">
        <v>4909</v>
      </c>
      <c r="E37" s="301">
        <v>1226.4183427126234</v>
      </c>
      <c r="F37" s="301">
        <v>249830.58519303796</v>
      </c>
      <c r="G37" s="301">
        <v>4273</v>
      </c>
      <c r="H37" s="301">
        <v>1067.5260905298512</v>
      </c>
      <c r="I37" s="301">
        <v>249830.58519303796</v>
      </c>
      <c r="J37" s="301">
        <v>9182</v>
      </c>
      <c r="K37" s="301">
        <v>2293.9444332424746</v>
      </c>
      <c r="L37" s="301">
        <v>249830.58519303796</v>
      </c>
      <c r="M37" s="301">
        <v>4909</v>
      </c>
      <c r="N37" s="301">
        <v>1229.6137599427821</v>
      </c>
      <c r="O37" s="301">
        <v>250481.51557196621</v>
      </c>
      <c r="P37" s="301">
        <v>4275</v>
      </c>
      <c r="Q37" s="301">
        <v>1070.8084790701555</v>
      </c>
      <c r="R37" s="301">
        <v>250481.51557196619</v>
      </c>
      <c r="S37" s="301">
        <v>9184</v>
      </c>
      <c r="T37" s="301">
        <v>2300.4222390129376</v>
      </c>
      <c r="U37" s="301">
        <v>250481.51557196619</v>
      </c>
      <c r="V37" s="301">
        <v>4909</v>
      </c>
      <c r="W37" s="301">
        <v>1226.883016</v>
      </c>
      <c r="X37" s="301">
        <v>249925.24261560399</v>
      </c>
      <c r="Y37" s="301">
        <v>4274</v>
      </c>
      <c r="Z37" s="301">
        <v>1068.5</v>
      </c>
      <c r="AA37" s="301">
        <v>250000</v>
      </c>
      <c r="AB37" s="301">
        <v>9183</v>
      </c>
      <c r="AC37" s="301">
        <v>2295.3830159999998</v>
      </c>
      <c r="AD37" s="301">
        <v>249960.03658934988</v>
      </c>
      <c r="AE37" s="301">
        <v>4909</v>
      </c>
      <c r="AF37" s="301">
        <v>1227.6383728851351</v>
      </c>
      <c r="AG37" s="301">
        <v>250079.11446020272</v>
      </c>
      <c r="AH37" s="301">
        <v>4274</v>
      </c>
      <c r="AI37" s="301">
        <v>1068.9448565333357</v>
      </c>
      <c r="AJ37" s="301">
        <v>250104.08435501537</v>
      </c>
      <c r="AK37" s="388">
        <v>9183</v>
      </c>
      <c r="AL37" s="388">
        <v>2296.5832294184711</v>
      </c>
      <c r="AM37" s="388">
        <v>250090.73607954598</v>
      </c>
    </row>
    <row r="38" spans="2:39" x14ac:dyDescent="0.3">
      <c r="B38" s="547" t="s">
        <v>508</v>
      </c>
      <c r="C38" s="250" t="s">
        <v>827</v>
      </c>
      <c r="D38" s="301">
        <v>1998</v>
      </c>
      <c r="E38" s="301">
        <v>424.29539533209879</v>
      </c>
      <c r="F38" s="301">
        <v>212360.05772377318</v>
      </c>
      <c r="G38" s="301">
        <v>2394</v>
      </c>
      <c r="H38" s="301">
        <v>488.36308982646989</v>
      </c>
      <c r="I38" s="301">
        <v>203994.6072792272</v>
      </c>
      <c r="J38" s="301">
        <v>4392</v>
      </c>
      <c r="K38" s="301">
        <v>912.65848515856874</v>
      </c>
      <c r="L38" s="301">
        <v>207800.20153883623</v>
      </c>
      <c r="M38" s="301">
        <v>1998</v>
      </c>
      <c r="N38" s="301">
        <v>425.62443526310517</v>
      </c>
      <c r="O38" s="301">
        <v>213025.242874427</v>
      </c>
      <c r="P38" s="301">
        <v>2389</v>
      </c>
      <c r="Q38" s="301">
        <v>487.77279977467049</v>
      </c>
      <c r="R38" s="301">
        <v>204174.46620957323</v>
      </c>
      <c r="S38" s="301">
        <v>4387</v>
      </c>
      <c r="T38" s="301">
        <v>913.39723503777566</v>
      </c>
      <c r="U38" s="301">
        <v>208205.43310639972</v>
      </c>
      <c r="V38" s="301">
        <v>2011</v>
      </c>
      <c r="W38" s="301">
        <v>427.29314799999997</v>
      </c>
      <c r="X38" s="301">
        <v>212477.94530084534</v>
      </c>
      <c r="Y38" s="301">
        <v>2396</v>
      </c>
      <c r="Z38" s="301">
        <v>487.437679</v>
      </c>
      <c r="AA38" s="301">
        <v>203438.09641068446</v>
      </c>
      <c r="AB38" s="301">
        <v>4407</v>
      </c>
      <c r="AC38" s="301">
        <v>914.73082699999998</v>
      </c>
      <c r="AD38" s="301">
        <v>207563.1556614477</v>
      </c>
      <c r="AE38" s="301">
        <v>2002.3333333333333</v>
      </c>
      <c r="AF38" s="301">
        <v>425.73765953173461</v>
      </c>
      <c r="AG38" s="301">
        <v>212620.77219830261</v>
      </c>
      <c r="AH38" s="301">
        <v>2393</v>
      </c>
      <c r="AI38" s="301">
        <v>487.85785620038013</v>
      </c>
      <c r="AJ38" s="301">
        <v>203868.72386142088</v>
      </c>
      <c r="AK38" s="388">
        <v>4395.333333333333</v>
      </c>
      <c r="AL38" s="388">
        <v>913.59551573211479</v>
      </c>
      <c r="AM38" s="388">
        <v>207855.79760324166</v>
      </c>
    </row>
    <row r="39" spans="2:39" x14ac:dyDescent="0.3">
      <c r="B39" s="548" t="s">
        <v>508</v>
      </c>
      <c r="C39" s="296" t="s">
        <v>876</v>
      </c>
      <c r="D39" s="302">
        <v>69607</v>
      </c>
      <c r="E39" s="302">
        <v>16027.393219963062</v>
      </c>
      <c r="F39" s="302">
        <v>230255.48033909034</v>
      </c>
      <c r="G39" s="302">
        <v>53188</v>
      </c>
      <c r="H39" s="302">
        <v>12010.752155626133</v>
      </c>
      <c r="I39" s="302">
        <v>225816.95411796143</v>
      </c>
      <c r="J39" s="302">
        <v>122795</v>
      </c>
      <c r="K39" s="302">
        <v>28038.145375589193</v>
      </c>
      <c r="L39" s="302">
        <v>228332.95635481243</v>
      </c>
      <c r="M39" s="302">
        <v>69725</v>
      </c>
      <c r="N39" s="302">
        <v>16093.823568901464</v>
      </c>
      <c r="O39" s="302">
        <v>230818.55244032218</v>
      </c>
      <c r="P39" s="302">
        <v>53316</v>
      </c>
      <c r="Q39" s="302">
        <v>12071.900702453075</v>
      </c>
      <c r="R39" s="302">
        <v>226421.72523169545</v>
      </c>
      <c r="S39" s="302">
        <v>123041</v>
      </c>
      <c r="T39" s="302">
        <v>28165.724271354538</v>
      </c>
      <c r="U39" s="302">
        <v>228913.32378113424</v>
      </c>
      <c r="V39" s="302">
        <v>70023</v>
      </c>
      <c r="W39" s="302">
        <v>16140.588479</v>
      </c>
      <c r="X39" s="302">
        <v>230504.09835339818</v>
      </c>
      <c r="Y39" s="302">
        <v>53574</v>
      </c>
      <c r="Z39" s="302">
        <v>12109.257180000001</v>
      </c>
      <c r="AA39" s="302">
        <v>226028.61798633664</v>
      </c>
      <c r="AB39" s="302">
        <v>123597</v>
      </c>
      <c r="AC39" s="302">
        <v>28249.845658999999</v>
      </c>
      <c r="AD39" s="302">
        <v>228564.16951058683</v>
      </c>
      <c r="AE39" s="302">
        <v>69785</v>
      </c>
      <c r="AF39" s="302">
        <v>16087.268422621508</v>
      </c>
      <c r="AG39" s="302">
        <v>230526.16497272346</v>
      </c>
      <c r="AH39" s="302">
        <v>53359.333333333336</v>
      </c>
      <c r="AI39" s="302">
        <v>12063.970012693069</v>
      </c>
      <c r="AJ39" s="302">
        <v>226089.21924361377</v>
      </c>
      <c r="AK39" s="388">
        <v>123144.33333333333</v>
      </c>
      <c r="AL39" s="388">
        <v>28151.238435314575</v>
      </c>
      <c r="AM39" s="388">
        <v>228603.60418788719</v>
      </c>
    </row>
    <row r="40" spans="2:39" x14ac:dyDescent="0.3">
      <c r="B40" s="546" t="s">
        <v>509</v>
      </c>
      <c r="C40" s="250" t="s">
        <v>873</v>
      </c>
      <c r="D40" s="301">
        <v>45551</v>
      </c>
      <c r="E40" s="301">
        <v>10362.824068579208</v>
      </c>
      <c r="F40" s="301">
        <v>227499.37583322448</v>
      </c>
      <c r="G40" s="301">
        <v>16493</v>
      </c>
      <c r="H40" s="301">
        <v>3756.1979606917571</v>
      </c>
      <c r="I40" s="301">
        <v>227744.98033661293</v>
      </c>
      <c r="J40" s="301">
        <v>62044</v>
      </c>
      <c r="K40" s="301">
        <v>14119.022029270966</v>
      </c>
      <c r="L40" s="301">
        <v>227564.66425876741</v>
      </c>
      <c r="M40" s="301">
        <v>45556</v>
      </c>
      <c r="N40" s="301">
        <v>10392.779315161135</v>
      </c>
      <c r="O40" s="301">
        <v>228131.95441129894</v>
      </c>
      <c r="P40" s="301">
        <v>16482</v>
      </c>
      <c r="Q40" s="301">
        <v>3764.2113432010119</v>
      </c>
      <c r="R40" s="301">
        <v>228383.16607214004</v>
      </c>
      <c r="S40" s="301">
        <v>62038</v>
      </c>
      <c r="T40" s="301">
        <v>14156.990658362147</v>
      </c>
      <c r="U40" s="301">
        <v>228198.6952893734</v>
      </c>
      <c r="V40" s="301">
        <v>45701</v>
      </c>
      <c r="W40" s="301">
        <v>10417.447910000001</v>
      </c>
      <c r="X40" s="301">
        <v>227947.92039561499</v>
      </c>
      <c r="Y40" s="301">
        <v>16663</v>
      </c>
      <c r="Z40" s="301">
        <v>3799.6838339999999</v>
      </c>
      <c r="AA40" s="301">
        <v>228031.19690331872</v>
      </c>
      <c r="AB40" s="301">
        <v>62364</v>
      </c>
      <c r="AC40" s="301">
        <v>14217.131744</v>
      </c>
      <c r="AD40" s="301">
        <v>227970.17099608749</v>
      </c>
      <c r="AE40" s="301">
        <v>45602.666666666664</v>
      </c>
      <c r="AF40" s="301">
        <v>10391.017097913449</v>
      </c>
      <c r="AG40" s="301">
        <v>227859.85683395961</v>
      </c>
      <c r="AH40" s="301">
        <v>16546</v>
      </c>
      <c r="AI40" s="301">
        <v>3773.3643792975895</v>
      </c>
      <c r="AJ40" s="301">
        <v>228052.96623338506</v>
      </c>
      <c r="AK40" s="388">
        <v>62148.666666666664</v>
      </c>
      <c r="AL40" s="388">
        <v>14164.381477211038</v>
      </c>
      <c r="AM40" s="388">
        <v>227911.26884799416</v>
      </c>
    </row>
    <row r="41" spans="2:39" x14ac:dyDescent="0.3">
      <c r="B41" s="547" t="s">
        <v>509</v>
      </c>
      <c r="C41" s="250" t="s">
        <v>874</v>
      </c>
      <c r="D41" s="301">
        <v>103139</v>
      </c>
      <c r="E41" s="301">
        <v>23302.06667241274</v>
      </c>
      <c r="F41" s="301">
        <v>225928.76285801432</v>
      </c>
      <c r="G41" s="301">
        <v>87086</v>
      </c>
      <c r="H41" s="301">
        <v>19203.639942470061</v>
      </c>
      <c r="I41" s="301">
        <v>220513.51471499508</v>
      </c>
      <c r="J41" s="301">
        <v>190225</v>
      </c>
      <c r="K41" s="301">
        <v>42505.706614882802</v>
      </c>
      <c r="L41" s="301">
        <v>223449.63393288371</v>
      </c>
      <c r="M41" s="301">
        <v>103447</v>
      </c>
      <c r="N41" s="301">
        <v>23426.853291744028</v>
      </c>
      <c r="O41" s="301">
        <v>226462.37485614882</v>
      </c>
      <c r="P41" s="301">
        <v>87329</v>
      </c>
      <c r="Q41" s="301">
        <v>19310.936316809133</v>
      </c>
      <c r="R41" s="301">
        <v>221128.56344180205</v>
      </c>
      <c r="S41" s="301">
        <v>190776</v>
      </c>
      <c r="T41" s="301">
        <v>42737.789608553161</v>
      </c>
      <c r="U41" s="301">
        <v>224020.78672659645</v>
      </c>
      <c r="V41" s="301">
        <v>104096</v>
      </c>
      <c r="W41" s="301">
        <v>23541.658103000002</v>
      </c>
      <c r="X41" s="301">
        <v>226153.34021480172</v>
      </c>
      <c r="Y41" s="301">
        <v>87766</v>
      </c>
      <c r="Z41" s="301">
        <v>19379.324503</v>
      </c>
      <c r="AA41" s="301">
        <v>220806.74182485245</v>
      </c>
      <c r="AB41" s="301">
        <v>191862</v>
      </c>
      <c r="AC41" s="301">
        <v>42920.982606000005</v>
      </c>
      <c r="AD41" s="301">
        <v>223707.57422522441</v>
      </c>
      <c r="AE41" s="301">
        <v>103560.66666666667</v>
      </c>
      <c r="AF41" s="301">
        <v>23423.526022385591</v>
      </c>
      <c r="AG41" s="301">
        <v>226181.68438196214</v>
      </c>
      <c r="AH41" s="301">
        <v>87393.666666666672</v>
      </c>
      <c r="AI41" s="301">
        <v>19297.966920759733</v>
      </c>
      <c r="AJ41" s="301">
        <v>220816.53804920719</v>
      </c>
      <c r="AK41" s="388">
        <v>190954.33333333334</v>
      </c>
      <c r="AL41" s="388">
        <v>42721.49294314532</v>
      </c>
      <c r="AM41" s="388">
        <v>223726.22918470201</v>
      </c>
    </row>
    <row r="42" spans="2:39" x14ac:dyDescent="0.3">
      <c r="B42" s="547" t="s">
        <v>509</v>
      </c>
      <c r="C42" s="250" t="s">
        <v>875</v>
      </c>
      <c r="D42" s="301">
        <v>12276</v>
      </c>
      <c r="E42" s="301">
        <v>3194.5086277664273</v>
      </c>
      <c r="F42" s="301">
        <v>260223.90255510158</v>
      </c>
      <c r="G42" s="301">
        <v>5986</v>
      </c>
      <c r="H42" s="301">
        <v>1614.8157921153484</v>
      </c>
      <c r="I42" s="301">
        <v>269765.41799454531</v>
      </c>
      <c r="J42" s="301">
        <v>18262</v>
      </c>
      <c r="K42" s="301">
        <v>4809.3244198817756</v>
      </c>
      <c r="L42" s="301">
        <v>263351.46314104565</v>
      </c>
      <c r="M42" s="301">
        <v>12242</v>
      </c>
      <c r="N42" s="301">
        <v>3193.8466751469377</v>
      </c>
      <c r="O42" s="301">
        <v>260892.5563753421</v>
      </c>
      <c r="P42" s="301">
        <v>5957</v>
      </c>
      <c r="Q42" s="301">
        <v>1611.808390499396</v>
      </c>
      <c r="R42" s="301">
        <v>270573.84430072113</v>
      </c>
      <c r="S42" s="301">
        <v>18199</v>
      </c>
      <c r="T42" s="301">
        <v>4805.6550656463332</v>
      </c>
      <c r="U42" s="301">
        <v>264061.49050202395</v>
      </c>
      <c r="V42" s="301">
        <v>12216</v>
      </c>
      <c r="W42" s="301">
        <v>3181.2181599999999</v>
      </c>
      <c r="X42" s="301">
        <v>260414.06024885396</v>
      </c>
      <c r="Y42" s="301">
        <v>5929</v>
      </c>
      <c r="Z42" s="301">
        <v>1602.2742740000001</v>
      </c>
      <c r="AA42" s="301">
        <v>270243.59487265983</v>
      </c>
      <c r="AB42" s="301">
        <v>18145</v>
      </c>
      <c r="AC42" s="301">
        <v>4783.4924339999998</v>
      </c>
      <c r="AD42" s="301">
        <v>263625.92637090106</v>
      </c>
      <c r="AE42" s="301">
        <v>12244.666666666666</v>
      </c>
      <c r="AF42" s="301">
        <v>3189.8578209711218</v>
      </c>
      <c r="AG42" s="301">
        <v>260509.97612330172</v>
      </c>
      <c r="AH42" s="301">
        <v>5957.333333333333</v>
      </c>
      <c r="AI42" s="301">
        <v>1609.6328188715815</v>
      </c>
      <c r="AJ42" s="301">
        <v>270193.51256796916</v>
      </c>
      <c r="AK42" s="388">
        <v>18202</v>
      </c>
      <c r="AL42" s="388">
        <v>4799.4906398427029</v>
      </c>
      <c r="AM42" s="388">
        <v>263679.30116705323</v>
      </c>
    </row>
    <row r="43" spans="2:39" x14ac:dyDescent="0.3">
      <c r="B43" s="547" t="s">
        <v>509</v>
      </c>
      <c r="C43" s="250" t="s">
        <v>826</v>
      </c>
      <c r="D43" s="301">
        <v>10770</v>
      </c>
      <c r="E43" s="301">
        <v>2690.6494241454484</v>
      </c>
      <c r="F43" s="301">
        <v>249828.17308685684</v>
      </c>
      <c r="G43" s="301">
        <v>9176</v>
      </c>
      <c r="H43" s="301">
        <v>2292.4454497313159</v>
      </c>
      <c r="I43" s="301">
        <v>249830.58519303793</v>
      </c>
      <c r="J43" s="301">
        <v>19946</v>
      </c>
      <c r="K43" s="301">
        <v>4983.0948738767638</v>
      </c>
      <c r="L43" s="301">
        <v>249829.28275728284</v>
      </c>
      <c r="M43" s="301">
        <v>10789</v>
      </c>
      <c r="N43" s="301">
        <v>2702.4450715059434</v>
      </c>
      <c r="O43" s="301">
        <v>250481.51557196619</v>
      </c>
      <c r="P43" s="301">
        <v>9210</v>
      </c>
      <c r="Q43" s="301">
        <v>2306.934758417809</v>
      </c>
      <c r="R43" s="301">
        <v>250481.51557196624</v>
      </c>
      <c r="S43" s="301">
        <v>19999</v>
      </c>
      <c r="T43" s="301">
        <v>5009.3798299237524</v>
      </c>
      <c r="U43" s="301">
        <v>250481.51557196624</v>
      </c>
      <c r="V43" s="301">
        <v>10815</v>
      </c>
      <c r="W43" s="301">
        <v>2703.579506</v>
      </c>
      <c r="X43" s="301">
        <v>249984.23541377715</v>
      </c>
      <c r="Y43" s="301">
        <v>9222</v>
      </c>
      <c r="Z43" s="301">
        <v>2304.8180240000002</v>
      </c>
      <c r="AA43" s="301">
        <v>249926.04901322923</v>
      </c>
      <c r="AB43" s="301">
        <v>20037</v>
      </c>
      <c r="AC43" s="301">
        <v>5008.3975300000002</v>
      </c>
      <c r="AD43" s="301">
        <v>249957.45520786545</v>
      </c>
      <c r="AE43" s="301">
        <v>10791.333333333334</v>
      </c>
      <c r="AF43" s="301">
        <v>2698.8913338837974</v>
      </c>
      <c r="AG43" s="301">
        <v>250098.04168936159</v>
      </c>
      <c r="AH43" s="301">
        <v>9202.6666666666661</v>
      </c>
      <c r="AI43" s="301">
        <v>2301.3994107163749</v>
      </c>
      <c r="AJ43" s="301">
        <v>250079.62301322533</v>
      </c>
      <c r="AK43" s="388">
        <v>19994</v>
      </c>
      <c r="AL43" s="388">
        <v>5000.2907446001718</v>
      </c>
      <c r="AM43" s="388">
        <v>250089.56409923837</v>
      </c>
    </row>
    <row r="44" spans="2:39" x14ac:dyDescent="0.3">
      <c r="B44" s="547" t="s">
        <v>509</v>
      </c>
      <c r="C44" s="250" t="s">
        <v>827</v>
      </c>
      <c r="D44" s="301">
        <v>5336</v>
      </c>
      <c r="E44" s="301">
        <v>1117.360895613559</v>
      </c>
      <c r="F44" s="301">
        <v>209400.46769369548</v>
      </c>
      <c r="G44" s="301">
        <v>5554</v>
      </c>
      <c r="H44" s="301">
        <v>1122.7319753835986</v>
      </c>
      <c r="I44" s="301">
        <v>202148.35710903828</v>
      </c>
      <c r="J44" s="301">
        <v>10890</v>
      </c>
      <c r="K44" s="301">
        <v>2240.0928709971577</v>
      </c>
      <c r="L44" s="301">
        <v>205701.82470130007</v>
      </c>
      <c r="M44" s="301">
        <v>5318</v>
      </c>
      <c r="N44" s="301">
        <v>1115.0069053437749</v>
      </c>
      <c r="O44" s="301">
        <v>209666.58618724611</v>
      </c>
      <c r="P44" s="301">
        <v>5546</v>
      </c>
      <c r="Q44" s="301">
        <v>1122.8477442565411</v>
      </c>
      <c r="R44" s="301">
        <v>202460.82658790858</v>
      </c>
      <c r="S44" s="301">
        <v>10864</v>
      </c>
      <c r="T44" s="301">
        <v>2237.854649600316</v>
      </c>
      <c r="U44" s="301">
        <v>205988.09366718668</v>
      </c>
      <c r="V44" s="301">
        <v>5353</v>
      </c>
      <c r="W44" s="301">
        <v>1116.059857</v>
      </c>
      <c r="X44" s="301">
        <v>208492.40743508312</v>
      </c>
      <c r="Y44" s="301">
        <v>5580</v>
      </c>
      <c r="Z44" s="301">
        <v>1125.1831420000001</v>
      </c>
      <c r="AA44" s="301">
        <v>201645.72437275987</v>
      </c>
      <c r="AB44" s="301">
        <v>10933</v>
      </c>
      <c r="AC44" s="301">
        <v>2241.2429990000001</v>
      </c>
      <c r="AD44" s="301">
        <v>204997.98765206255</v>
      </c>
      <c r="AE44" s="301">
        <v>5335.666666666667</v>
      </c>
      <c r="AF44" s="301">
        <v>1116.1425526524447</v>
      </c>
      <c r="AG44" s="301">
        <v>209185.2100929177</v>
      </c>
      <c r="AH44" s="301">
        <v>5560</v>
      </c>
      <c r="AI44" s="301">
        <v>1123.5876205467132</v>
      </c>
      <c r="AJ44" s="301">
        <v>202084.10441487646</v>
      </c>
      <c r="AK44" s="388">
        <v>10895.666666666666</v>
      </c>
      <c r="AL44" s="388">
        <v>2239.7301731991579</v>
      </c>
      <c r="AM44" s="388">
        <v>205561.5541223567</v>
      </c>
    </row>
    <row r="45" spans="2:39" x14ac:dyDescent="0.3">
      <c r="B45" s="548" t="s">
        <v>509</v>
      </c>
      <c r="C45" s="296" t="s">
        <v>876</v>
      </c>
      <c r="D45" s="302">
        <v>177072</v>
      </c>
      <c r="E45" s="302">
        <v>40667.409688517379</v>
      </c>
      <c r="F45" s="302">
        <v>229665.95333264084</v>
      </c>
      <c r="G45" s="302">
        <v>124295</v>
      </c>
      <c r="H45" s="302">
        <v>27989.831120392082</v>
      </c>
      <c r="I45" s="302">
        <v>225188.71330618352</v>
      </c>
      <c r="J45" s="302">
        <v>301367</v>
      </c>
      <c r="K45" s="302">
        <v>68657.240808909468</v>
      </c>
      <c r="L45" s="302">
        <v>227819.37242269216</v>
      </c>
      <c r="M45" s="302">
        <v>177352</v>
      </c>
      <c r="N45" s="302">
        <v>40830.931258901815</v>
      </c>
      <c r="O45" s="302">
        <v>230225.37811190073</v>
      </c>
      <c r="P45" s="302">
        <v>124524</v>
      </c>
      <c r="Q45" s="302">
        <v>28116.738553183892</v>
      </c>
      <c r="R45" s="302">
        <v>225793.73095293992</v>
      </c>
      <c r="S45" s="302">
        <v>301876</v>
      </c>
      <c r="T45" s="302">
        <v>68947.669812085704</v>
      </c>
      <c r="U45" s="302">
        <v>228397.321456776</v>
      </c>
      <c r="V45" s="302">
        <v>178181</v>
      </c>
      <c r="W45" s="302">
        <v>40959.963536000003</v>
      </c>
      <c r="X45" s="302">
        <v>229878.40193960074</v>
      </c>
      <c r="Y45" s="302">
        <v>125160</v>
      </c>
      <c r="Z45" s="302">
        <v>28211.283777000001</v>
      </c>
      <c r="AA45" s="302">
        <v>225401.75596836049</v>
      </c>
      <c r="AB45" s="302">
        <v>303341</v>
      </c>
      <c r="AC45" s="302">
        <v>69171.247313</v>
      </c>
      <c r="AD45" s="302">
        <v>228031.31562498969</v>
      </c>
      <c r="AE45" s="302">
        <v>177535</v>
      </c>
      <c r="AF45" s="302">
        <v>40819.434827806399</v>
      </c>
      <c r="AG45" s="302">
        <v>229923.30992652939</v>
      </c>
      <c r="AH45" s="302">
        <v>124659.66666666667</v>
      </c>
      <c r="AI45" s="302">
        <v>28105.951150191991</v>
      </c>
      <c r="AJ45" s="302">
        <v>225461.46561859347</v>
      </c>
      <c r="AK45" s="388">
        <v>302194.66666666669</v>
      </c>
      <c r="AL45" s="388">
        <v>68925.38597799839</v>
      </c>
      <c r="AM45" s="388">
        <v>228082.73467653873</v>
      </c>
    </row>
    <row r="46" spans="2:39" x14ac:dyDescent="0.3">
      <c r="B46" s="546" t="s">
        <v>517</v>
      </c>
      <c r="C46" s="250" t="s">
        <v>873</v>
      </c>
      <c r="D46" s="301">
        <v>147507</v>
      </c>
      <c r="E46" s="301">
        <v>33660.584881875795</v>
      </c>
      <c r="F46" s="301">
        <v>228196.52546574597</v>
      </c>
      <c r="G46" s="301">
        <v>52079</v>
      </c>
      <c r="H46" s="301">
        <v>11885.727857948006</v>
      </c>
      <c r="I46" s="301">
        <v>228224.96318953909</v>
      </c>
      <c r="J46" s="301">
        <v>199586</v>
      </c>
      <c r="K46" s="301">
        <v>45546.312739823799</v>
      </c>
      <c r="L46" s="301">
        <v>228203.94586706383</v>
      </c>
      <c r="M46" s="301">
        <v>147501</v>
      </c>
      <c r="N46" s="301">
        <v>33757.22834446573</v>
      </c>
      <c r="O46" s="301">
        <v>228861.01344713412</v>
      </c>
      <c r="P46" s="301">
        <v>52147</v>
      </c>
      <c r="Q46" s="301">
        <v>11936.955504241876</v>
      </c>
      <c r="R46" s="301">
        <v>228909.72643185372</v>
      </c>
      <c r="S46" s="301">
        <v>199648</v>
      </c>
      <c r="T46" s="301">
        <v>45694.183848707602</v>
      </c>
      <c r="U46" s="301">
        <v>228873.73702069445</v>
      </c>
      <c r="V46" s="301">
        <v>148482</v>
      </c>
      <c r="W46" s="301">
        <v>33962.101155999997</v>
      </c>
      <c r="X46" s="301">
        <v>228728.74258159235</v>
      </c>
      <c r="Y46" s="301">
        <v>52873</v>
      </c>
      <c r="Z46" s="301">
        <v>12084.342650000001</v>
      </c>
      <c r="AA46" s="301">
        <v>228554.13254402057</v>
      </c>
      <c r="AB46" s="301">
        <v>201355</v>
      </c>
      <c r="AC46" s="301">
        <v>46046.443805999996</v>
      </c>
      <c r="AD46" s="301">
        <v>228682.89243376124</v>
      </c>
      <c r="AE46" s="301">
        <v>147830</v>
      </c>
      <c r="AF46" s="301">
        <v>33793.304794113843</v>
      </c>
      <c r="AG46" s="301">
        <v>228595.71666179964</v>
      </c>
      <c r="AH46" s="301">
        <v>52366.333333333336</v>
      </c>
      <c r="AI46" s="301">
        <v>11969.008670729962</v>
      </c>
      <c r="AJ46" s="301">
        <v>228563.04630958749</v>
      </c>
      <c r="AK46" s="388">
        <v>200196.33333333334</v>
      </c>
      <c r="AL46" s="388">
        <v>45762.313464843806</v>
      </c>
      <c r="AM46" s="388">
        <v>228587.17091810107</v>
      </c>
    </row>
    <row r="47" spans="2:39" x14ac:dyDescent="0.3">
      <c r="B47" s="547" t="s">
        <v>517</v>
      </c>
      <c r="C47" s="250" t="s">
        <v>874</v>
      </c>
      <c r="D47" s="301">
        <v>348649</v>
      </c>
      <c r="E47" s="301">
        <v>78776.890356693475</v>
      </c>
      <c r="F47" s="301">
        <v>225948.99270238401</v>
      </c>
      <c r="G47" s="301">
        <v>294942</v>
      </c>
      <c r="H47" s="301">
        <v>65305.235090874798</v>
      </c>
      <c r="I47" s="301">
        <v>221417.2111495643</v>
      </c>
      <c r="J47" s="301">
        <v>643591</v>
      </c>
      <c r="K47" s="301">
        <v>144082.12544756828</v>
      </c>
      <c r="L47" s="301">
        <v>223872.18815609333</v>
      </c>
      <c r="M47" s="301">
        <v>350434</v>
      </c>
      <c r="N47" s="301">
        <v>79373.231505770294</v>
      </c>
      <c r="O47" s="301">
        <v>226499.80169096121</v>
      </c>
      <c r="P47" s="301">
        <v>296565</v>
      </c>
      <c r="Q47" s="301">
        <v>65835.277413357428</v>
      </c>
      <c r="R47" s="301">
        <v>221992.74160254051</v>
      </c>
      <c r="S47" s="301">
        <v>646999</v>
      </c>
      <c r="T47" s="301">
        <v>145208.50891912772</v>
      </c>
      <c r="U47" s="301">
        <v>224433.90008195949</v>
      </c>
      <c r="V47" s="301">
        <v>354381</v>
      </c>
      <c r="W47" s="301">
        <v>80134.850269000002</v>
      </c>
      <c r="X47" s="301">
        <v>226126.26034973658</v>
      </c>
      <c r="Y47" s="301">
        <v>300119</v>
      </c>
      <c r="Z47" s="301">
        <v>66511.120901999995</v>
      </c>
      <c r="AA47" s="301">
        <v>221615.82872793789</v>
      </c>
      <c r="AB47" s="301">
        <v>654500</v>
      </c>
      <c r="AC47" s="301">
        <v>146645.97117099998</v>
      </c>
      <c r="AD47" s="301">
        <v>224058.01554010689</v>
      </c>
      <c r="AE47" s="301">
        <v>351154.66666666669</v>
      </c>
      <c r="AF47" s="301">
        <v>79428.324043821252</v>
      </c>
      <c r="AG47" s="301">
        <v>226191.85100911258</v>
      </c>
      <c r="AH47" s="301">
        <v>297208.66666666669</v>
      </c>
      <c r="AI47" s="301">
        <v>65883.877802077404</v>
      </c>
      <c r="AJ47" s="301">
        <v>221675.49331920806</v>
      </c>
      <c r="AK47" s="388">
        <v>648363.33333333337</v>
      </c>
      <c r="AL47" s="388">
        <v>145312.20184589864</v>
      </c>
      <c r="AM47" s="388">
        <v>224121.5602042558</v>
      </c>
    </row>
    <row r="48" spans="2:39" x14ac:dyDescent="0.3">
      <c r="B48" s="547" t="s">
        <v>517</v>
      </c>
      <c r="C48" s="250" t="s">
        <v>875</v>
      </c>
      <c r="D48" s="301">
        <v>42358</v>
      </c>
      <c r="E48" s="301">
        <v>11042.620136111967</v>
      </c>
      <c r="F48" s="301">
        <v>260697.39213636072</v>
      </c>
      <c r="G48" s="301">
        <v>17590</v>
      </c>
      <c r="H48" s="301">
        <v>4778.3417348217899</v>
      </c>
      <c r="I48" s="301">
        <v>271651.03665843036</v>
      </c>
      <c r="J48" s="301">
        <v>59948</v>
      </c>
      <c r="K48" s="301">
        <v>15820.961870933757</v>
      </c>
      <c r="L48" s="301">
        <v>263911.42108049907</v>
      </c>
      <c r="M48" s="301">
        <v>42243</v>
      </c>
      <c r="N48" s="301">
        <v>11044.322768039923</v>
      </c>
      <c r="O48" s="301">
        <v>261447.40591435085</v>
      </c>
      <c r="P48" s="301">
        <v>17507</v>
      </c>
      <c r="Q48" s="301">
        <v>4770.9241112591608</v>
      </c>
      <c r="R48" s="301">
        <v>272515.22883755987</v>
      </c>
      <c r="S48" s="301">
        <v>59750</v>
      </c>
      <c r="T48" s="301">
        <v>15815.246879299084</v>
      </c>
      <c r="U48" s="301">
        <v>264690.32433973363</v>
      </c>
      <c r="V48" s="301">
        <v>42157</v>
      </c>
      <c r="W48" s="301">
        <v>11001.865652</v>
      </c>
      <c r="X48" s="301">
        <v>260973.63787745807</v>
      </c>
      <c r="Y48" s="301">
        <v>17418</v>
      </c>
      <c r="Z48" s="301">
        <v>4742.2039500000001</v>
      </c>
      <c r="AA48" s="301">
        <v>272258.80985187739</v>
      </c>
      <c r="AB48" s="301">
        <v>59575</v>
      </c>
      <c r="AC48" s="301">
        <v>15744.069602</v>
      </c>
      <c r="AD48" s="301">
        <v>264273.09445237095</v>
      </c>
      <c r="AE48" s="301">
        <v>42252.666666666664</v>
      </c>
      <c r="AF48" s="301">
        <v>11029.60285205063</v>
      </c>
      <c r="AG48" s="301">
        <v>261039.21295817144</v>
      </c>
      <c r="AH48" s="301">
        <v>17505</v>
      </c>
      <c r="AI48" s="301">
        <v>4763.8232653603163</v>
      </c>
      <c r="AJ48" s="301">
        <v>272140.71781549935</v>
      </c>
      <c r="AK48" s="388">
        <v>59757.666666666664</v>
      </c>
      <c r="AL48" s="388">
        <v>15793.426117410945</v>
      </c>
      <c r="AM48" s="388">
        <v>264291.21146091627</v>
      </c>
    </row>
    <row r="49" spans="2:39" x14ac:dyDescent="0.3">
      <c r="B49" s="547" t="s">
        <v>517</v>
      </c>
      <c r="C49" s="250" t="s">
        <v>826</v>
      </c>
      <c r="D49" s="301">
        <v>36836</v>
      </c>
      <c r="E49" s="301">
        <v>9202.7594361707452</v>
      </c>
      <c r="F49" s="301">
        <v>249830.58519303796</v>
      </c>
      <c r="G49" s="301">
        <v>29383</v>
      </c>
      <c r="H49" s="301">
        <v>7340.6941495763222</v>
      </c>
      <c r="I49" s="301">
        <v>249827.93280387716</v>
      </c>
      <c r="J49" s="301">
        <v>66219</v>
      </c>
      <c r="K49" s="301">
        <v>16543.453585747069</v>
      </c>
      <c r="L49" s="301">
        <v>249829.40826268998</v>
      </c>
      <c r="M49" s="301">
        <v>37011</v>
      </c>
      <c r="N49" s="301">
        <v>9270.5713728340415</v>
      </c>
      <c r="O49" s="301">
        <v>250481.51557196621</v>
      </c>
      <c r="P49" s="301">
        <v>29420</v>
      </c>
      <c r="Q49" s="301">
        <v>7369.1661881272457</v>
      </c>
      <c r="R49" s="301">
        <v>250481.51557196621</v>
      </c>
      <c r="S49" s="301">
        <v>66431</v>
      </c>
      <c r="T49" s="301">
        <v>16639.737560961286</v>
      </c>
      <c r="U49" s="301">
        <v>250481.51557196619</v>
      </c>
      <c r="V49" s="301">
        <v>37159</v>
      </c>
      <c r="W49" s="301">
        <v>9287.0220960000006</v>
      </c>
      <c r="X49" s="301">
        <v>249926.58833660756</v>
      </c>
      <c r="Y49" s="301">
        <v>29548</v>
      </c>
      <c r="Z49" s="301">
        <v>7383.9196259999999</v>
      </c>
      <c r="AA49" s="301">
        <v>249895.75016921619</v>
      </c>
      <c r="AB49" s="301">
        <v>66707</v>
      </c>
      <c r="AC49" s="301">
        <v>16670.941722</v>
      </c>
      <c r="AD49" s="301">
        <v>249912.92850825252</v>
      </c>
      <c r="AE49" s="301">
        <v>37002</v>
      </c>
      <c r="AF49" s="301">
        <v>9253.4509683349297</v>
      </c>
      <c r="AG49" s="301">
        <v>250079.75159004729</v>
      </c>
      <c r="AH49" s="301">
        <v>29450.333333333332</v>
      </c>
      <c r="AI49" s="301">
        <v>7364.5933212345226</v>
      </c>
      <c r="AJ49" s="301">
        <v>250068.2500900224</v>
      </c>
      <c r="AK49" s="388">
        <v>66452.333333333328</v>
      </c>
      <c r="AL49" s="388">
        <v>16618.04428956945</v>
      </c>
      <c r="AM49" s="388">
        <v>250074.65435730049</v>
      </c>
    </row>
    <row r="50" spans="2:39" x14ac:dyDescent="0.3">
      <c r="B50" s="547" t="s">
        <v>517</v>
      </c>
      <c r="C50" s="250" t="s">
        <v>827</v>
      </c>
      <c r="D50" s="301">
        <v>17478</v>
      </c>
      <c r="E50" s="301">
        <v>3734.4542505095715</v>
      </c>
      <c r="F50" s="301">
        <v>213665.99442210616</v>
      </c>
      <c r="G50" s="301">
        <v>17370</v>
      </c>
      <c r="H50" s="301">
        <v>3487.3845521074027</v>
      </c>
      <c r="I50" s="301">
        <v>200770.55567687983</v>
      </c>
      <c r="J50" s="301">
        <v>34848</v>
      </c>
      <c r="K50" s="301">
        <v>7221.8388026169741</v>
      </c>
      <c r="L50" s="301">
        <v>207238.25765085439</v>
      </c>
      <c r="M50" s="301">
        <v>17525</v>
      </c>
      <c r="N50" s="301">
        <v>3745.0369380973052</v>
      </c>
      <c r="O50" s="301">
        <v>213696.82956332699</v>
      </c>
      <c r="P50" s="301">
        <v>17385</v>
      </c>
      <c r="Q50" s="301">
        <v>3491.8472083635666</v>
      </c>
      <c r="R50" s="301">
        <v>200854.02406462849</v>
      </c>
      <c r="S50" s="301">
        <v>34910</v>
      </c>
      <c r="T50" s="301">
        <v>7236.8841464608722</v>
      </c>
      <c r="U50" s="301">
        <v>207301.17864396656</v>
      </c>
      <c r="V50" s="301">
        <v>17698</v>
      </c>
      <c r="W50" s="301">
        <v>3760.1786520000001</v>
      </c>
      <c r="X50" s="301">
        <v>212463.47903717935</v>
      </c>
      <c r="Y50" s="301">
        <v>17623</v>
      </c>
      <c r="Z50" s="301">
        <v>3517.3949360000001</v>
      </c>
      <c r="AA50" s="301">
        <v>199591.15564886795</v>
      </c>
      <c r="AB50" s="301">
        <v>35321</v>
      </c>
      <c r="AC50" s="301">
        <v>7277.5735880000002</v>
      </c>
      <c r="AD50" s="301">
        <v>206040.98377735625</v>
      </c>
      <c r="AE50" s="301">
        <v>17567</v>
      </c>
      <c r="AF50" s="301">
        <v>3746.5566135356257</v>
      </c>
      <c r="AG50" s="301">
        <v>213272.42064869506</v>
      </c>
      <c r="AH50" s="301">
        <v>17459.333333333332</v>
      </c>
      <c r="AI50" s="301">
        <v>3498.8755654903234</v>
      </c>
      <c r="AJ50" s="301">
        <v>200401.44137750528</v>
      </c>
      <c r="AK50" s="388">
        <v>35026.333333333336</v>
      </c>
      <c r="AL50" s="388">
        <v>7245.4321790259492</v>
      </c>
      <c r="AM50" s="388">
        <v>206856.71292149569</v>
      </c>
    </row>
    <row r="51" spans="2:39" x14ac:dyDescent="0.3">
      <c r="B51" s="548" t="s">
        <v>517</v>
      </c>
      <c r="C51" s="296" t="s">
        <v>876</v>
      </c>
      <c r="D51" s="302">
        <v>592828</v>
      </c>
      <c r="E51" s="302">
        <v>136417.30906136156</v>
      </c>
      <c r="F51" s="302">
        <v>230112.79673254563</v>
      </c>
      <c r="G51" s="302">
        <v>411364</v>
      </c>
      <c r="H51" s="302">
        <v>92797.383385328314</v>
      </c>
      <c r="I51" s="302">
        <v>225584.59997794728</v>
      </c>
      <c r="J51" s="302">
        <v>1004192</v>
      </c>
      <c r="K51" s="302">
        <v>229214.69244668988</v>
      </c>
      <c r="L51" s="302">
        <v>228257.83559985529</v>
      </c>
      <c r="M51" s="302">
        <v>594714</v>
      </c>
      <c r="N51" s="302">
        <v>137190.39092920729</v>
      </c>
      <c r="O51" s="302">
        <v>230682.96850117415</v>
      </c>
      <c r="P51" s="302">
        <v>413024</v>
      </c>
      <c r="Q51" s="302">
        <v>93404.170425349279</v>
      </c>
      <c r="R51" s="302">
        <v>226147.07722880333</v>
      </c>
      <c r="S51" s="302">
        <v>1007738</v>
      </c>
      <c r="T51" s="302">
        <v>230594.56135455659</v>
      </c>
      <c r="U51" s="302">
        <v>228823.92184730215</v>
      </c>
      <c r="V51" s="302">
        <v>599877</v>
      </c>
      <c r="W51" s="302">
        <v>138146.01782499999</v>
      </c>
      <c r="X51" s="302">
        <v>230290.57260905151</v>
      </c>
      <c r="Y51" s="302">
        <v>417581</v>
      </c>
      <c r="Z51" s="302">
        <v>94238.982063999996</v>
      </c>
      <c r="AA51" s="302">
        <v>225678.32842969388</v>
      </c>
      <c r="AB51" s="302">
        <v>1017458</v>
      </c>
      <c r="AC51" s="302">
        <v>232384.99988899997</v>
      </c>
      <c r="AD51" s="302">
        <v>228397.63399472015</v>
      </c>
      <c r="AE51" s="302">
        <v>595806.33333333337</v>
      </c>
      <c r="AF51" s="302">
        <v>137251.23927185629</v>
      </c>
      <c r="AG51" s="302">
        <v>230362.16903567035</v>
      </c>
      <c r="AH51" s="302">
        <v>413989.66666666669</v>
      </c>
      <c r="AI51" s="302">
        <v>93480.178624892535</v>
      </c>
      <c r="AJ51" s="302">
        <v>225803.16889928619</v>
      </c>
      <c r="AK51" s="388">
        <v>1009796</v>
      </c>
      <c r="AL51" s="388">
        <v>230731.41789674881</v>
      </c>
      <c r="AM51" s="388">
        <v>228493.09949410456</v>
      </c>
    </row>
    <row r="52" spans="2:39" x14ac:dyDescent="0.3">
      <c r="B52" s="546" t="s">
        <v>815</v>
      </c>
      <c r="C52" s="250" t="s">
        <v>873</v>
      </c>
      <c r="D52" s="301">
        <v>23750</v>
      </c>
      <c r="E52" s="301">
        <v>5390.42025089666</v>
      </c>
      <c r="F52" s="301">
        <v>226965.06319564884</v>
      </c>
      <c r="G52" s="301">
        <v>8962</v>
      </c>
      <c r="H52" s="301">
        <v>2044.0534679942848</v>
      </c>
      <c r="I52" s="301">
        <v>228080.05668313825</v>
      </c>
      <c r="J52" s="301">
        <v>32712</v>
      </c>
      <c r="K52" s="301">
        <v>7434.4737188909448</v>
      </c>
      <c r="L52" s="301">
        <v>227270.5343265757</v>
      </c>
      <c r="M52" s="301">
        <v>23744</v>
      </c>
      <c r="N52" s="301">
        <v>5404.9696909316026</v>
      </c>
      <c r="O52" s="301">
        <v>227635.17903182289</v>
      </c>
      <c r="P52" s="301">
        <v>8953</v>
      </c>
      <c r="Q52" s="301">
        <v>2047.7435376595645</v>
      </c>
      <c r="R52" s="301">
        <v>228721.49420971345</v>
      </c>
      <c r="S52" s="301">
        <v>32697</v>
      </c>
      <c r="T52" s="301">
        <v>7452.7132285911666</v>
      </c>
      <c r="U52" s="301">
        <v>227932.63077931205</v>
      </c>
      <c r="V52" s="301">
        <v>23772</v>
      </c>
      <c r="W52" s="301">
        <v>5408.8735280000001</v>
      </c>
      <c r="X52" s="301">
        <v>227531.27746929161</v>
      </c>
      <c r="Y52" s="301">
        <v>9017</v>
      </c>
      <c r="Z52" s="301">
        <v>2058.6314379999999</v>
      </c>
      <c r="AA52" s="301">
        <v>228305.58256626374</v>
      </c>
      <c r="AB52" s="301">
        <v>32789</v>
      </c>
      <c r="AC52" s="301">
        <v>7467.5049660000004</v>
      </c>
      <c r="AD52" s="301">
        <v>227744.21196132849</v>
      </c>
      <c r="AE52" s="301">
        <v>23755.333333333332</v>
      </c>
      <c r="AF52" s="301">
        <v>5401.4211566094209</v>
      </c>
      <c r="AG52" s="301">
        <v>227377.19908270793</v>
      </c>
      <c r="AH52" s="301">
        <v>8977.3333333333339</v>
      </c>
      <c r="AI52" s="301">
        <v>2050.1428145512832</v>
      </c>
      <c r="AJ52" s="301">
        <v>228368.79710581645</v>
      </c>
      <c r="AK52" s="388">
        <v>32732.666666666668</v>
      </c>
      <c r="AL52" s="388">
        <v>7451.5639711607037</v>
      </c>
      <c r="AM52" s="388">
        <v>227649.15694293275</v>
      </c>
    </row>
    <row r="53" spans="2:39" x14ac:dyDescent="0.3">
      <c r="B53" s="547" t="s">
        <v>815</v>
      </c>
      <c r="C53" s="250" t="s">
        <v>874</v>
      </c>
      <c r="D53" s="301">
        <v>46247</v>
      </c>
      <c r="E53" s="301">
        <v>10433.245549451831</v>
      </c>
      <c r="F53" s="301">
        <v>225598.32096031806</v>
      </c>
      <c r="G53" s="301">
        <v>46575</v>
      </c>
      <c r="H53" s="301">
        <v>10274.304342466228</v>
      </c>
      <c r="I53" s="301">
        <v>220596.97997780415</v>
      </c>
      <c r="J53" s="301">
        <v>92822</v>
      </c>
      <c r="K53" s="301">
        <v>20707.549891918061</v>
      </c>
      <c r="L53" s="301">
        <v>223088.81398718042</v>
      </c>
      <c r="M53" s="301">
        <v>46468</v>
      </c>
      <c r="N53" s="301">
        <v>10508.188505137341</v>
      </c>
      <c r="O53" s="301">
        <v>226138.17046434837</v>
      </c>
      <c r="P53" s="301">
        <v>46735</v>
      </c>
      <c r="Q53" s="301">
        <v>10336.215709565062</v>
      </c>
      <c r="R53" s="301">
        <v>221166.48570803599</v>
      </c>
      <c r="S53" s="301">
        <v>93203</v>
      </c>
      <c r="T53" s="301">
        <v>20844.404214702401</v>
      </c>
      <c r="U53" s="301">
        <v>223645.20685710118</v>
      </c>
      <c r="V53" s="301">
        <v>46834</v>
      </c>
      <c r="W53" s="301">
        <v>10572.30488</v>
      </c>
      <c r="X53" s="301">
        <v>225739.95131741898</v>
      </c>
      <c r="Y53" s="301">
        <v>47011</v>
      </c>
      <c r="Z53" s="301">
        <v>10380.283133999999</v>
      </c>
      <c r="AA53" s="301">
        <v>220805.41009550955</v>
      </c>
      <c r="AB53" s="301">
        <v>93845</v>
      </c>
      <c r="AC53" s="301">
        <v>20952.588014000001</v>
      </c>
      <c r="AD53" s="301">
        <v>223268.02721508872</v>
      </c>
      <c r="AE53" s="301">
        <v>46516.333333333336</v>
      </c>
      <c r="AF53" s="301">
        <v>10504.579644863057</v>
      </c>
      <c r="AG53" s="301">
        <v>225825.61633970271</v>
      </c>
      <c r="AH53" s="301">
        <v>46773.666666666664</v>
      </c>
      <c r="AI53" s="301">
        <v>10330.267728677098</v>
      </c>
      <c r="AJ53" s="301">
        <v>220856.4875252549</v>
      </c>
      <c r="AK53" s="388">
        <v>93290</v>
      </c>
      <c r="AL53" s="388">
        <v>20834.847373540157</v>
      </c>
      <c r="AM53" s="388">
        <v>223334.19845149701</v>
      </c>
    </row>
    <row r="54" spans="2:39" x14ac:dyDescent="0.3">
      <c r="B54" s="547" t="s">
        <v>815</v>
      </c>
      <c r="C54" s="250" t="s">
        <v>875</v>
      </c>
      <c r="D54" s="301">
        <v>5840</v>
      </c>
      <c r="E54" s="301">
        <v>1501.8252221406963</v>
      </c>
      <c r="F54" s="301">
        <v>257161.85310628361</v>
      </c>
      <c r="G54" s="301">
        <v>3268</v>
      </c>
      <c r="H54" s="301">
        <v>872.53508358993884</v>
      </c>
      <c r="I54" s="301">
        <v>266993.59962972428</v>
      </c>
      <c r="J54" s="301">
        <v>9108</v>
      </c>
      <c r="K54" s="301">
        <v>2374.360305730635</v>
      </c>
      <c r="L54" s="301">
        <v>260689.5373002454</v>
      </c>
      <c r="M54" s="301">
        <v>5822</v>
      </c>
      <c r="N54" s="301">
        <v>1501.1962531839206</v>
      </c>
      <c r="O54" s="301">
        <v>257848.89268016501</v>
      </c>
      <c r="P54" s="301">
        <v>3259</v>
      </c>
      <c r="Q54" s="301">
        <v>872.67899292995696</v>
      </c>
      <c r="R54" s="301">
        <v>267775.08221232187</v>
      </c>
      <c r="S54" s="301">
        <v>9081</v>
      </c>
      <c r="T54" s="301">
        <v>2373.8752461138774</v>
      </c>
      <c r="U54" s="301">
        <v>261411.21529720046</v>
      </c>
      <c r="V54" s="301">
        <v>5815</v>
      </c>
      <c r="W54" s="301">
        <v>1497.2561659999999</v>
      </c>
      <c r="X54" s="301">
        <v>257481.71384350816</v>
      </c>
      <c r="Y54" s="301">
        <v>3245</v>
      </c>
      <c r="Z54" s="301">
        <v>867.85380699999996</v>
      </c>
      <c r="AA54" s="301">
        <v>267443.39198767336</v>
      </c>
      <c r="AB54" s="301">
        <v>9060</v>
      </c>
      <c r="AC54" s="301">
        <v>2365.1099729999996</v>
      </c>
      <c r="AD54" s="301">
        <v>261049.66589403967</v>
      </c>
      <c r="AE54" s="301">
        <v>5825.666666666667</v>
      </c>
      <c r="AF54" s="301">
        <v>1500.0925471082055</v>
      </c>
      <c r="AG54" s="301">
        <v>257497.14718341915</v>
      </c>
      <c r="AH54" s="301">
        <v>3257.3333333333335</v>
      </c>
      <c r="AI54" s="301">
        <v>871.02262783996537</v>
      </c>
      <c r="AJ54" s="301">
        <v>267403.59020874905</v>
      </c>
      <c r="AK54" s="388">
        <v>9083</v>
      </c>
      <c r="AL54" s="388">
        <v>2371.115174948171</v>
      </c>
      <c r="AM54" s="388">
        <v>261049.78255512178</v>
      </c>
    </row>
    <row r="55" spans="2:39" x14ac:dyDescent="0.3">
      <c r="B55" s="547" t="s">
        <v>815</v>
      </c>
      <c r="C55" s="250" t="s">
        <v>826</v>
      </c>
      <c r="D55" s="301">
        <v>5925</v>
      </c>
      <c r="E55" s="301">
        <v>1480.2462172687499</v>
      </c>
      <c r="F55" s="301">
        <v>249830.58519303796</v>
      </c>
      <c r="G55" s="301">
        <v>4709</v>
      </c>
      <c r="H55" s="301">
        <v>1176.4522256740158</v>
      </c>
      <c r="I55" s="301">
        <v>249830.58519303796</v>
      </c>
      <c r="J55" s="301">
        <v>10634</v>
      </c>
      <c r="K55" s="301">
        <v>2656.6984429427657</v>
      </c>
      <c r="L55" s="301">
        <v>249830.58519303796</v>
      </c>
      <c r="M55" s="301">
        <v>5916</v>
      </c>
      <c r="N55" s="301">
        <v>1481.8486461237521</v>
      </c>
      <c r="O55" s="301">
        <v>250481.51557196621</v>
      </c>
      <c r="P55" s="301">
        <v>4729</v>
      </c>
      <c r="Q55" s="301">
        <v>1184.5270871398282</v>
      </c>
      <c r="R55" s="301">
        <v>250481.51557196621</v>
      </c>
      <c r="S55" s="301">
        <v>10645</v>
      </c>
      <c r="T55" s="301">
        <v>2666.3757332635805</v>
      </c>
      <c r="U55" s="301">
        <v>250481.51557196621</v>
      </c>
      <c r="V55" s="301">
        <v>5911</v>
      </c>
      <c r="W55" s="301">
        <v>1476.89753</v>
      </c>
      <c r="X55" s="301">
        <v>249855.78243951953</v>
      </c>
      <c r="Y55" s="301">
        <v>4721</v>
      </c>
      <c r="Z55" s="301">
        <v>1178.8860480000001</v>
      </c>
      <c r="AA55" s="301">
        <v>249711.08832874391</v>
      </c>
      <c r="AB55" s="301">
        <v>10632</v>
      </c>
      <c r="AC55" s="301">
        <v>2655.783578</v>
      </c>
      <c r="AD55" s="301">
        <v>249791.53291948832</v>
      </c>
      <c r="AE55" s="301">
        <v>5917.333333333333</v>
      </c>
      <c r="AF55" s="301">
        <v>1479.664131130834</v>
      </c>
      <c r="AG55" s="301">
        <v>250055.90318795078</v>
      </c>
      <c r="AH55" s="301">
        <v>4719.666666666667</v>
      </c>
      <c r="AI55" s="301">
        <v>1179.9551202712812</v>
      </c>
      <c r="AJ55" s="301">
        <v>250008.14752552041</v>
      </c>
      <c r="AK55" s="388">
        <v>10637</v>
      </c>
      <c r="AL55" s="388">
        <v>2659.619251402115</v>
      </c>
      <c r="AM55" s="388">
        <v>250034.71386689055</v>
      </c>
    </row>
    <row r="56" spans="2:39" x14ac:dyDescent="0.3">
      <c r="B56" s="547" t="s">
        <v>815</v>
      </c>
      <c r="C56" s="250" t="s">
        <v>827</v>
      </c>
      <c r="D56" s="301">
        <v>3580</v>
      </c>
      <c r="E56" s="301">
        <v>759.14760476662377</v>
      </c>
      <c r="F56" s="301">
        <v>212052.40356609601</v>
      </c>
      <c r="G56" s="301">
        <v>3529</v>
      </c>
      <c r="H56" s="301">
        <v>703.48624877639929</v>
      </c>
      <c r="I56" s="301">
        <v>199344.36066205704</v>
      </c>
      <c r="J56" s="301">
        <v>7109</v>
      </c>
      <c r="K56" s="301">
        <v>1462.6338535430232</v>
      </c>
      <c r="L56" s="301">
        <v>205743.96589436251</v>
      </c>
      <c r="M56" s="301">
        <v>3579</v>
      </c>
      <c r="N56" s="301">
        <v>760.19035831168333</v>
      </c>
      <c r="O56" s="301">
        <v>212403.00595464747</v>
      </c>
      <c r="P56" s="301">
        <v>3510</v>
      </c>
      <c r="Q56" s="301">
        <v>701.94867785211329</v>
      </c>
      <c r="R56" s="301">
        <v>199985.37830544537</v>
      </c>
      <c r="S56" s="301">
        <v>7089</v>
      </c>
      <c r="T56" s="301">
        <v>1462.1390361637966</v>
      </c>
      <c r="U56" s="301">
        <v>206254.62493494098</v>
      </c>
      <c r="V56" s="301">
        <v>3607</v>
      </c>
      <c r="W56" s="301">
        <v>760.65500299999997</v>
      </c>
      <c r="X56" s="301">
        <v>210883.00609925145</v>
      </c>
      <c r="Y56" s="301">
        <v>3522</v>
      </c>
      <c r="Z56" s="301">
        <v>700.45188399999995</v>
      </c>
      <c r="AA56" s="301">
        <v>198879.01306076092</v>
      </c>
      <c r="AB56" s="301">
        <v>7129</v>
      </c>
      <c r="AC56" s="301">
        <v>1461.1068869999999</v>
      </c>
      <c r="AD56" s="301">
        <v>204952.57217000981</v>
      </c>
      <c r="AE56" s="301">
        <v>3588.6666666666665</v>
      </c>
      <c r="AF56" s="301">
        <v>759.99765535943561</v>
      </c>
      <c r="AG56" s="301">
        <v>211777.16571412844</v>
      </c>
      <c r="AH56" s="301">
        <v>3520.3333333333335</v>
      </c>
      <c r="AI56" s="301">
        <v>701.96227020950425</v>
      </c>
      <c r="AJ56" s="301">
        <v>199402.21670566354</v>
      </c>
      <c r="AK56" s="388">
        <v>7109</v>
      </c>
      <c r="AL56" s="388">
        <v>1461.95992556894</v>
      </c>
      <c r="AM56" s="388">
        <v>205649.16662947531</v>
      </c>
    </row>
    <row r="57" spans="2:39" x14ac:dyDescent="0.3">
      <c r="B57" s="548" t="s">
        <v>815</v>
      </c>
      <c r="C57" s="296" t="s">
        <v>876</v>
      </c>
      <c r="D57" s="302">
        <v>85342</v>
      </c>
      <c r="E57" s="302">
        <v>19564.88484452456</v>
      </c>
      <c r="F57" s="302">
        <v>229252.71079333223</v>
      </c>
      <c r="G57" s="302">
        <v>67043</v>
      </c>
      <c r="H57" s="302">
        <v>15070.831368500867</v>
      </c>
      <c r="I57" s="302">
        <v>224793.51115703158</v>
      </c>
      <c r="J57" s="302">
        <v>152385</v>
      </c>
      <c r="K57" s="302">
        <v>34635.716213025429</v>
      </c>
      <c r="L57" s="302">
        <v>227290.85023477001</v>
      </c>
      <c r="M57" s="302">
        <v>85529</v>
      </c>
      <c r="N57" s="302">
        <v>19656.393453688299</v>
      </c>
      <c r="O57" s="302">
        <v>229821.38752573158</v>
      </c>
      <c r="P57" s="302">
        <v>67186</v>
      </c>
      <c r="Q57" s="302">
        <v>15143.114005146525</v>
      </c>
      <c r="R57" s="302">
        <v>225390.91485051237</v>
      </c>
      <c r="S57" s="302">
        <v>152715</v>
      </c>
      <c r="T57" s="302">
        <v>34799.507458834822</v>
      </c>
      <c r="U57" s="302">
        <v>227872.22904649068</v>
      </c>
      <c r="V57" s="302">
        <v>85939</v>
      </c>
      <c r="W57" s="302">
        <v>19715.987107000001</v>
      </c>
      <c r="X57" s="302">
        <v>229418.3910331747</v>
      </c>
      <c r="Y57" s="302">
        <v>67516</v>
      </c>
      <c r="Z57" s="302">
        <v>15186.106311</v>
      </c>
      <c r="AA57" s="302">
        <v>224926.03695420345</v>
      </c>
      <c r="AB57" s="302">
        <v>153455</v>
      </c>
      <c r="AC57" s="302">
        <v>34902.093418000004</v>
      </c>
      <c r="AD57" s="302">
        <v>227441.87819230399</v>
      </c>
      <c r="AE57" s="302">
        <v>85603.333333333328</v>
      </c>
      <c r="AF57" s="302">
        <v>19645.755135070951</v>
      </c>
      <c r="AG57" s="302">
        <v>229497.54840237083</v>
      </c>
      <c r="AH57" s="302">
        <v>67248.333333333328</v>
      </c>
      <c r="AI57" s="302">
        <v>15133.35056154913</v>
      </c>
      <c r="AJ57" s="302">
        <v>225036.81223647372</v>
      </c>
      <c r="AK57" s="388">
        <v>152851.66666666666</v>
      </c>
      <c r="AL57" s="388">
        <v>34779.105696620085</v>
      </c>
      <c r="AM57" s="388">
        <v>227535.01126333867</v>
      </c>
    </row>
    <row r="58" spans="2:39" x14ac:dyDescent="0.3">
      <c r="B58" s="546" t="s">
        <v>511</v>
      </c>
      <c r="C58" s="250" t="s">
        <v>873</v>
      </c>
      <c r="D58" s="301">
        <v>30699</v>
      </c>
      <c r="E58" s="301">
        <v>6958.1576177754132</v>
      </c>
      <c r="F58" s="301">
        <v>226657.46824897925</v>
      </c>
      <c r="G58" s="301">
        <v>14352</v>
      </c>
      <c r="H58" s="301">
        <v>3280.0287859426994</v>
      </c>
      <c r="I58" s="301">
        <v>228541.58207516023</v>
      </c>
      <c r="J58" s="301">
        <v>45051</v>
      </c>
      <c r="K58" s="301">
        <v>10238.186403718113</v>
      </c>
      <c r="L58" s="301">
        <v>227257.69469530339</v>
      </c>
      <c r="M58" s="301">
        <v>30689</v>
      </c>
      <c r="N58" s="301">
        <v>6975.6190509694097</v>
      </c>
      <c r="O58" s="301">
        <v>227300.30470101372</v>
      </c>
      <c r="P58" s="301">
        <v>14403</v>
      </c>
      <c r="Q58" s="301">
        <v>3301.1232673448908</v>
      </c>
      <c r="R58" s="301">
        <v>229196.92198464839</v>
      </c>
      <c r="S58" s="301">
        <v>45092</v>
      </c>
      <c r="T58" s="301">
        <v>10276.7423183143</v>
      </c>
      <c r="U58" s="301">
        <v>227906.11013737027</v>
      </c>
      <c r="V58" s="301">
        <v>30789</v>
      </c>
      <c r="W58" s="301">
        <v>6996.9245940000001</v>
      </c>
      <c r="X58" s="301">
        <v>227254.038585209</v>
      </c>
      <c r="Y58" s="301">
        <v>14571</v>
      </c>
      <c r="Z58" s="301">
        <v>3334.5707579999998</v>
      </c>
      <c r="AA58" s="301">
        <v>228849.82211241507</v>
      </c>
      <c r="AB58" s="301">
        <v>45360</v>
      </c>
      <c r="AC58" s="301">
        <v>10331.495352</v>
      </c>
      <c r="AD58" s="301">
        <v>227766.65238095238</v>
      </c>
      <c r="AE58" s="301">
        <v>30725.666666666668</v>
      </c>
      <c r="AF58" s="301">
        <v>6976.9004209149416</v>
      </c>
      <c r="AG58" s="301">
        <v>227070.75802797687</v>
      </c>
      <c r="AH58" s="301">
        <v>14442</v>
      </c>
      <c r="AI58" s="301">
        <v>3305.240937095863</v>
      </c>
      <c r="AJ58" s="301">
        <v>228863.1032471862</v>
      </c>
      <c r="AK58" s="388">
        <v>45167.666666666664</v>
      </c>
      <c r="AL58" s="388">
        <v>10282.141358010806</v>
      </c>
      <c r="AM58" s="388">
        <v>227643.84607006796</v>
      </c>
    </row>
    <row r="59" spans="2:39" x14ac:dyDescent="0.3">
      <c r="B59" s="547" t="s">
        <v>511</v>
      </c>
      <c r="C59" s="250" t="s">
        <v>874</v>
      </c>
      <c r="D59" s="301">
        <v>51835</v>
      </c>
      <c r="E59" s="301">
        <v>11732.008183143469</v>
      </c>
      <c r="F59" s="301">
        <v>226333.71627555645</v>
      </c>
      <c r="G59" s="301">
        <v>50957</v>
      </c>
      <c r="H59" s="301">
        <v>11420.138773641123</v>
      </c>
      <c r="I59" s="301">
        <v>224113.24790786591</v>
      </c>
      <c r="J59" s="301">
        <v>102792</v>
      </c>
      <c r="K59" s="301">
        <v>23152.146956784592</v>
      </c>
      <c r="L59" s="301">
        <v>225232.96518001976</v>
      </c>
      <c r="M59" s="301">
        <v>52019</v>
      </c>
      <c r="N59" s="301">
        <v>11803.008551016612</v>
      </c>
      <c r="O59" s="301">
        <v>226898.02862447588</v>
      </c>
      <c r="P59" s="301">
        <v>51061</v>
      </c>
      <c r="Q59" s="301">
        <v>11475.231413455689</v>
      </c>
      <c r="R59" s="301">
        <v>224735.73595220791</v>
      </c>
      <c r="S59" s="301">
        <v>103080</v>
      </c>
      <c r="T59" s="301">
        <v>23278.239964472301</v>
      </c>
      <c r="U59" s="301">
        <v>225826.93019472546</v>
      </c>
      <c r="V59" s="301">
        <v>52447</v>
      </c>
      <c r="W59" s="301">
        <v>11881.029746</v>
      </c>
      <c r="X59" s="301">
        <v>226534.01998207715</v>
      </c>
      <c r="Y59" s="301">
        <v>51417</v>
      </c>
      <c r="Z59" s="301">
        <v>11533.711749</v>
      </c>
      <c r="AA59" s="301">
        <v>224317.08868662117</v>
      </c>
      <c r="AB59" s="301">
        <v>103864</v>
      </c>
      <c r="AC59" s="301">
        <v>23414.741495000002</v>
      </c>
      <c r="AD59" s="301">
        <v>225436.54678233078</v>
      </c>
      <c r="AE59" s="301">
        <v>52100.333333333336</v>
      </c>
      <c r="AF59" s="301">
        <v>11805.348826720028</v>
      </c>
      <c r="AG59" s="301">
        <v>226588.73890864474</v>
      </c>
      <c r="AH59" s="301">
        <v>51145</v>
      </c>
      <c r="AI59" s="301">
        <v>11476.360645365605</v>
      </c>
      <c r="AJ59" s="301">
        <v>224388.71141588825</v>
      </c>
      <c r="AK59" s="388">
        <v>103245.33333333333</v>
      </c>
      <c r="AL59" s="388">
        <v>23281.709472085633</v>
      </c>
      <c r="AM59" s="388">
        <v>225498.90363489196</v>
      </c>
    </row>
    <row r="60" spans="2:39" x14ac:dyDescent="0.3">
      <c r="B60" s="547" t="s">
        <v>511</v>
      </c>
      <c r="C60" s="250" t="s">
        <v>875</v>
      </c>
      <c r="D60" s="301">
        <v>6077</v>
      </c>
      <c r="E60" s="301">
        <v>1568.124037670035</v>
      </c>
      <c r="F60" s="301">
        <v>258042.46135758352</v>
      </c>
      <c r="G60" s="301">
        <v>4830</v>
      </c>
      <c r="H60" s="301">
        <v>1273.6391184186948</v>
      </c>
      <c r="I60" s="301">
        <v>263693.39925852895</v>
      </c>
      <c r="J60" s="301">
        <v>10907</v>
      </c>
      <c r="K60" s="301">
        <v>2841.7631560887298</v>
      </c>
      <c r="L60" s="301">
        <v>260544.89374610156</v>
      </c>
      <c r="M60" s="301">
        <v>6064</v>
      </c>
      <c r="N60" s="301">
        <v>1568.0365793334684</v>
      </c>
      <c r="O60" s="301">
        <v>258581.23010116565</v>
      </c>
      <c r="P60" s="301">
        <v>4804</v>
      </c>
      <c r="Q60" s="301">
        <v>1269.9712856238777</v>
      </c>
      <c r="R60" s="301">
        <v>264357.05362695205</v>
      </c>
      <c r="S60" s="301">
        <v>10868</v>
      </c>
      <c r="T60" s="301">
        <v>2838.0078649573461</v>
      </c>
      <c r="U60" s="301">
        <v>261134.3269191522</v>
      </c>
      <c r="V60" s="301">
        <v>6054</v>
      </c>
      <c r="W60" s="301">
        <v>1562.466377</v>
      </c>
      <c r="X60" s="301">
        <v>258088.26841757516</v>
      </c>
      <c r="Y60" s="301">
        <v>4787</v>
      </c>
      <c r="Z60" s="301">
        <v>1263.7594349999999</v>
      </c>
      <c r="AA60" s="301">
        <v>263998.21077919367</v>
      </c>
      <c r="AB60" s="301">
        <v>10841</v>
      </c>
      <c r="AC60" s="301">
        <v>2826.2258119999997</v>
      </c>
      <c r="AD60" s="301">
        <v>260697.88875564979</v>
      </c>
      <c r="AE60" s="301">
        <v>6065</v>
      </c>
      <c r="AF60" s="301">
        <v>1566.2089980011679</v>
      </c>
      <c r="AG60" s="301">
        <v>258237.26265476798</v>
      </c>
      <c r="AH60" s="301">
        <v>4807</v>
      </c>
      <c r="AI60" s="301">
        <v>1269.1232796808574</v>
      </c>
      <c r="AJ60" s="301">
        <v>264015.66042872006</v>
      </c>
      <c r="AK60" s="388">
        <v>10872</v>
      </c>
      <c r="AL60" s="388">
        <v>2835.3322776820251</v>
      </c>
      <c r="AM60" s="388">
        <v>260792.15210467484</v>
      </c>
    </row>
    <row r="61" spans="2:39" x14ac:dyDescent="0.3">
      <c r="B61" s="547" t="s">
        <v>511</v>
      </c>
      <c r="C61" s="250" t="s">
        <v>826</v>
      </c>
      <c r="D61" s="301">
        <v>7880</v>
      </c>
      <c r="E61" s="301">
        <v>1968.4605569654736</v>
      </c>
      <c r="F61" s="301">
        <v>249804.63920881646</v>
      </c>
      <c r="G61" s="301">
        <v>6236</v>
      </c>
      <c r="H61" s="301">
        <v>1557.9435292637847</v>
      </c>
      <c r="I61" s="301">
        <v>249830.58519303796</v>
      </c>
      <c r="J61" s="301">
        <v>14116</v>
      </c>
      <c r="K61" s="301">
        <v>3526.4040862292586</v>
      </c>
      <c r="L61" s="301">
        <v>249816.10131972644</v>
      </c>
      <c r="M61" s="301">
        <v>7884</v>
      </c>
      <c r="N61" s="301">
        <v>1974.59128171052</v>
      </c>
      <c r="O61" s="301">
        <v>250455.51518398276</v>
      </c>
      <c r="P61" s="301">
        <v>6242</v>
      </c>
      <c r="Q61" s="301">
        <v>1563.5056202002131</v>
      </c>
      <c r="R61" s="301">
        <v>250481.51557196621</v>
      </c>
      <c r="S61" s="301">
        <v>14126</v>
      </c>
      <c r="T61" s="301">
        <v>3538.0969019107333</v>
      </c>
      <c r="U61" s="301">
        <v>250467.00424116757</v>
      </c>
      <c r="V61" s="301">
        <v>7896</v>
      </c>
      <c r="W61" s="301">
        <v>1972.6019490000001</v>
      </c>
      <c r="X61" s="301">
        <v>249822.94186930091</v>
      </c>
      <c r="Y61" s="301">
        <v>6241</v>
      </c>
      <c r="Z61" s="301">
        <v>1558.3485700000001</v>
      </c>
      <c r="AA61" s="301">
        <v>249695.33247876941</v>
      </c>
      <c r="AB61" s="301">
        <v>14137</v>
      </c>
      <c r="AC61" s="301">
        <v>3530.950519</v>
      </c>
      <c r="AD61" s="301">
        <v>249766.60670580747</v>
      </c>
      <c r="AE61" s="301">
        <v>7886.666666666667</v>
      </c>
      <c r="AF61" s="301">
        <v>1971.8845958919981</v>
      </c>
      <c r="AG61" s="301">
        <v>250027.63261521529</v>
      </c>
      <c r="AH61" s="301">
        <v>6239.666666666667</v>
      </c>
      <c r="AI61" s="301">
        <v>1559.932573154666</v>
      </c>
      <c r="AJ61" s="301">
        <v>250002.54925284459</v>
      </c>
      <c r="AK61" s="388">
        <v>14126.333333333334</v>
      </c>
      <c r="AL61" s="388">
        <v>3531.8171690466643</v>
      </c>
      <c r="AM61" s="388">
        <v>250016.55317822489</v>
      </c>
    </row>
    <row r="62" spans="2:39" x14ac:dyDescent="0.3">
      <c r="B62" s="547" t="s">
        <v>511</v>
      </c>
      <c r="C62" s="250" t="s">
        <v>827</v>
      </c>
      <c r="D62" s="301">
        <v>3406</v>
      </c>
      <c r="E62" s="301">
        <v>745.34245429815871</v>
      </c>
      <c r="F62" s="301">
        <v>218832.1944504283</v>
      </c>
      <c r="G62" s="301">
        <v>3949</v>
      </c>
      <c r="H62" s="301">
        <v>821.24001473848841</v>
      </c>
      <c r="I62" s="301">
        <v>207961.51297505404</v>
      </c>
      <c r="J62" s="301">
        <v>7355</v>
      </c>
      <c r="K62" s="301">
        <v>1566.5824690366471</v>
      </c>
      <c r="L62" s="301">
        <v>212995.57702741632</v>
      </c>
      <c r="M62" s="301">
        <v>3399</v>
      </c>
      <c r="N62" s="301">
        <v>744.49934654295453</v>
      </c>
      <c r="O62" s="301">
        <v>219034.8180473535</v>
      </c>
      <c r="P62" s="301">
        <v>3937</v>
      </c>
      <c r="Q62" s="301">
        <v>820.17679181419544</v>
      </c>
      <c r="R62" s="301">
        <v>208325.32177144918</v>
      </c>
      <c r="S62" s="301">
        <v>7336</v>
      </c>
      <c r="T62" s="301">
        <v>1564.67613835715</v>
      </c>
      <c r="U62" s="301">
        <v>213287.36891455154</v>
      </c>
      <c r="V62" s="301">
        <v>3423</v>
      </c>
      <c r="W62" s="301">
        <v>745.82572900000002</v>
      </c>
      <c r="X62" s="301">
        <v>217886.56996786446</v>
      </c>
      <c r="Y62" s="301">
        <v>3965</v>
      </c>
      <c r="Z62" s="301">
        <v>822.92823299999998</v>
      </c>
      <c r="AA62" s="301">
        <v>207548.10416141237</v>
      </c>
      <c r="AB62" s="301">
        <v>7388</v>
      </c>
      <c r="AC62" s="301">
        <v>1568.753962</v>
      </c>
      <c r="AD62" s="301">
        <v>212338.11072008664</v>
      </c>
      <c r="AE62" s="301">
        <v>3409.3333333333335</v>
      </c>
      <c r="AF62" s="301">
        <v>745.22250994703779</v>
      </c>
      <c r="AG62" s="301">
        <v>218583.05923358558</v>
      </c>
      <c r="AH62" s="301">
        <v>3950.3333333333335</v>
      </c>
      <c r="AI62" s="301">
        <v>821.44834651756128</v>
      </c>
      <c r="AJ62" s="301">
        <v>207944.05869147615</v>
      </c>
      <c r="AK62" s="388">
        <v>7359.666666666667</v>
      </c>
      <c r="AL62" s="388">
        <v>1566.6708564645992</v>
      </c>
      <c r="AM62" s="388">
        <v>212872.52907259375</v>
      </c>
    </row>
    <row r="63" spans="2:39" x14ac:dyDescent="0.3">
      <c r="B63" s="548" t="s">
        <v>511</v>
      </c>
      <c r="C63" s="296" t="s">
        <v>876</v>
      </c>
      <c r="D63" s="302">
        <v>99897</v>
      </c>
      <c r="E63" s="302">
        <v>22972.09284985255</v>
      </c>
      <c r="F63" s="302">
        <v>229957.78501709312</v>
      </c>
      <c r="G63" s="302">
        <v>80324</v>
      </c>
      <c r="H63" s="302">
        <v>18352.990222004792</v>
      </c>
      <c r="I63" s="302">
        <v>228487.00540317703</v>
      </c>
      <c r="J63" s="302">
        <v>180221</v>
      </c>
      <c r="K63" s="302">
        <v>41325.083071857342</v>
      </c>
      <c r="L63" s="302">
        <v>229302.26262121138</v>
      </c>
      <c r="M63" s="302">
        <v>100055</v>
      </c>
      <c r="N63" s="302">
        <v>23065.754809572965</v>
      </c>
      <c r="O63" s="302">
        <v>230530.75617983073</v>
      </c>
      <c r="P63" s="302">
        <v>80447</v>
      </c>
      <c r="Q63" s="302">
        <v>18430.008378438866</v>
      </c>
      <c r="R63" s="302">
        <v>229095.03621563097</v>
      </c>
      <c r="S63" s="302">
        <v>180502</v>
      </c>
      <c r="T63" s="302">
        <v>41495.763188011828</v>
      </c>
      <c r="U63" s="302">
        <v>229890.87759698965</v>
      </c>
      <c r="V63" s="302">
        <v>100609</v>
      </c>
      <c r="W63" s="302">
        <v>23158.848395000001</v>
      </c>
      <c r="X63" s="302">
        <v>230186.64726813705</v>
      </c>
      <c r="Y63" s="302">
        <v>80981</v>
      </c>
      <c r="Z63" s="302">
        <v>18513.318745</v>
      </c>
      <c r="AA63" s="302">
        <v>228613.11597782196</v>
      </c>
      <c r="AB63" s="302">
        <v>181590</v>
      </c>
      <c r="AC63" s="302">
        <v>41672.167140000005</v>
      </c>
      <c r="AD63" s="302">
        <v>229484.92284817449</v>
      </c>
      <c r="AE63" s="302">
        <v>100187</v>
      </c>
      <c r="AF63" s="302">
        <v>23065.565351475176</v>
      </c>
      <c r="AG63" s="302">
        <v>230225.13251694504</v>
      </c>
      <c r="AH63" s="302">
        <v>80584</v>
      </c>
      <c r="AI63" s="302">
        <v>18432.105781814553</v>
      </c>
      <c r="AJ63" s="302">
        <v>228731.58172608149</v>
      </c>
      <c r="AK63" s="388">
        <v>180771</v>
      </c>
      <c r="AL63" s="388">
        <v>41497.671133289725</v>
      </c>
      <c r="AM63" s="388">
        <v>229559.33824169653</v>
      </c>
    </row>
    <row r="64" spans="2:39" x14ac:dyDescent="0.3">
      <c r="B64" s="546" t="s">
        <v>787</v>
      </c>
      <c r="C64" s="250" t="s">
        <v>873</v>
      </c>
      <c r="D64" s="301">
        <v>18084</v>
      </c>
      <c r="E64" s="301">
        <v>4100.8896258067844</v>
      </c>
      <c r="F64" s="301">
        <v>226768.94635074012</v>
      </c>
      <c r="G64" s="301">
        <v>9150</v>
      </c>
      <c r="H64" s="301">
        <v>2090.5643420979513</v>
      </c>
      <c r="I64" s="301">
        <v>228476.97727846465</v>
      </c>
      <c r="J64" s="301">
        <v>27234</v>
      </c>
      <c r="K64" s="301">
        <v>6191.4539679047357</v>
      </c>
      <c r="L64" s="301">
        <v>227342.80560713576</v>
      </c>
      <c r="M64" s="301">
        <v>18117</v>
      </c>
      <c r="N64" s="301">
        <v>4120.2421414607334</v>
      </c>
      <c r="O64" s="301">
        <v>227424.08464208938</v>
      </c>
      <c r="P64" s="301">
        <v>9152</v>
      </c>
      <c r="Q64" s="301">
        <v>2097.0383149530185</v>
      </c>
      <c r="R64" s="301">
        <v>229134.43126671968</v>
      </c>
      <c r="S64" s="301">
        <v>27269</v>
      </c>
      <c r="T64" s="301">
        <v>6217.2804564137514</v>
      </c>
      <c r="U64" s="301">
        <v>227998.10981017828</v>
      </c>
      <c r="V64" s="301">
        <v>18181</v>
      </c>
      <c r="W64" s="301">
        <v>4134.7675550000004</v>
      </c>
      <c r="X64" s="301">
        <v>227422.4495352291</v>
      </c>
      <c r="Y64" s="301">
        <v>9265</v>
      </c>
      <c r="Z64" s="301">
        <v>2119.9052609999999</v>
      </c>
      <c r="AA64" s="301">
        <v>228807.907285483</v>
      </c>
      <c r="AB64" s="301">
        <v>27446</v>
      </c>
      <c r="AC64" s="301">
        <v>6254.6728160000002</v>
      </c>
      <c r="AD64" s="301">
        <v>227890.14122276471</v>
      </c>
      <c r="AE64" s="301">
        <v>18127.333333333332</v>
      </c>
      <c r="AF64" s="301">
        <v>4118.6331074225063</v>
      </c>
      <c r="AG64" s="301">
        <v>227205.68059776249</v>
      </c>
      <c r="AH64" s="301">
        <v>9189</v>
      </c>
      <c r="AI64" s="301">
        <v>2102.5026393503231</v>
      </c>
      <c r="AJ64" s="301">
        <v>228806.46853306377</v>
      </c>
      <c r="AK64" s="388">
        <v>27316.333333333332</v>
      </c>
      <c r="AL64" s="388">
        <v>6221.1357467728294</v>
      </c>
      <c r="AM64" s="388">
        <v>227744.17308714552</v>
      </c>
    </row>
    <row r="65" spans="2:39" x14ac:dyDescent="0.3">
      <c r="B65" s="547" t="s">
        <v>787</v>
      </c>
      <c r="C65" s="250" t="s">
        <v>874</v>
      </c>
      <c r="D65" s="301">
        <v>23966</v>
      </c>
      <c r="E65" s="301">
        <v>5431.0219281375839</v>
      </c>
      <c r="F65" s="301">
        <v>226613.61629548459</v>
      </c>
      <c r="G65" s="301">
        <v>22461</v>
      </c>
      <c r="H65" s="301">
        <v>5016.9852441808343</v>
      </c>
      <c r="I65" s="301">
        <v>223364.28672725323</v>
      </c>
      <c r="J65" s="301">
        <v>46427</v>
      </c>
      <c r="K65" s="301">
        <v>10448.007172318419</v>
      </c>
      <c r="L65" s="301">
        <v>225041.61742775579</v>
      </c>
      <c r="M65" s="301">
        <v>24042</v>
      </c>
      <c r="N65" s="301">
        <v>5462.1571618211765</v>
      </c>
      <c r="O65" s="301">
        <v>227192.29522590368</v>
      </c>
      <c r="P65" s="301">
        <v>22524</v>
      </c>
      <c r="Q65" s="301">
        <v>5045.3348193465526</v>
      </c>
      <c r="R65" s="301">
        <v>223998.17169892348</v>
      </c>
      <c r="S65" s="301">
        <v>46566</v>
      </c>
      <c r="T65" s="301">
        <v>10507.491981167728</v>
      </c>
      <c r="U65" s="301">
        <v>225647.29590619184</v>
      </c>
      <c r="V65" s="301">
        <v>24239</v>
      </c>
      <c r="W65" s="301">
        <v>5496.8087159999995</v>
      </c>
      <c r="X65" s="301">
        <v>226775.39155905772</v>
      </c>
      <c r="Y65" s="301">
        <v>22693</v>
      </c>
      <c r="Z65" s="301">
        <v>5076.7034100000001</v>
      </c>
      <c r="AA65" s="301">
        <v>223712.30820076677</v>
      </c>
      <c r="AB65" s="301">
        <v>46932</v>
      </c>
      <c r="AC65" s="301">
        <v>10573.512126</v>
      </c>
      <c r="AD65" s="301">
        <v>225294.30081820505</v>
      </c>
      <c r="AE65" s="301">
        <v>24082.333333333332</v>
      </c>
      <c r="AF65" s="301">
        <v>5463.3292686529203</v>
      </c>
      <c r="AG65" s="301">
        <v>226860.46210858255</v>
      </c>
      <c r="AH65" s="301">
        <v>22559.333333333332</v>
      </c>
      <c r="AI65" s="301">
        <v>5046.3411578424621</v>
      </c>
      <c r="AJ65" s="301">
        <v>223691.94529281871</v>
      </c>
      <c r="AK65" s="388">
        <v>46641.666666666664</v>
      </c>
      <c r="AL65" s="388">
        <v>10509.670426495382</v>
      </c>
      <c r="AM65" s="388">
        <v>225327.93481855385</v>
      </c>
    </row>
    <row r="66" spans="2:39" x14ac:dyDescent="0.3">
      <c r="B66" s="547" t="s">
        <v>787</v>
      </c>
      <c r="C66" s="250" t="s">
        <v>875</v>
      </c>
      <c r="D66" s="301">
        <v>2281</v>
      </c>
      <c r="E66" s="301">
        <v>589.93106667582265</v>
      </c>
      <c r="F66" s="301">
        <v>258628.26246200028</v>
      </c>
      <c r="G66" s="301">
        <v>2017</v>
      </c>
      <c r="H66" s="301">
        <v>534.71800968563559</v>
      </c>
      <c r="I66" s="301">
        <v>265105.60718177271</v>
      </c>
      <c r="J66" s="301">
        <v>4298</v>
      </c>
      <c r="K66" s="301">
        <v>1124.6490763614584</v>
      </c>
      <c r="L66" s="301">
        <v>261668.00287609547</v>
      </c>
      <c r="M66" s="301">
        <v>2278</v>
      </c>
      <c r="N66" s="301">
        <v>590.74154474069633</v>
      </c>
      <c r="O66" s="301">
        <v>259324.64650601242</v>
      </c>
      <c r="P66" s="301">
        <v>2014</v>
      </c>
      <c r="Q66" s="301">
        <v>535.3326408967406</v>
      </c>
      <c r="R66" s="301">
        <v>265805.68068358523</v>
      </c>
      <c r="S66" s="301">
        <v>4292</v>
      </c>
      <c r="T66" s="301">
        <v>1126.074185637437</v>
      </c>
      <c r="U66" s="301">
        <v>262365.84008327982</v>
      </c>
      <c r="V66" s="301">
        <v>2270</v>
      </c>
      <c r="W66" s="301">
        <v>587.46120399999995</v>
      </c>
      <c r="X66" s="301">
        <v>258793.481938326</v>
      </c>
      <c r="Y66" s="301">
        <v>1998</v>
      </c>
      <c r="Z66" s="301">
        <v>530.52493200000004</v>
      </c>
      <c r="AA66" s="301">
        <v>265527.99399399402</v>
      </c>
      <c r="AB66" s="301">
        <v>4268</v>
      </c>
      <c r="AC66" s="301">
        <v>1117.986136</v>
      </c>
      <c r="AD66" s="301">
        <v>261946.14245548265</v>
      </c>
      <c r="AE66" s="301">
        <v>2276.3333333333335</v>
      </c>
      <c r="AF66" s="301">
        <v>589.37793847217301</v>
      </c>
      <c r="AG66" s="301">
        <v>258915.48036557605</v>
      </c>
      <c r="AH66" s="301">
        <v>2009.6666666666667</v>
      </c>
      <c r="AI66" s="301">
        <v>533.52519419412545</v>
      </c>
      <c r="AJ66" s="301">
        <v>265479.4464392729</v>
      </c>
      <c r="AK66" s="388">
        <v>4286</v>
      </c>
      <c r="AL66" s="388">
        <v>1122.9031326662985</v>
      </c>
      <c r="AM66" s="388">
        <v>261993.26473782043</v>
      </c>
    </row>
    <row r="67" spans="2:39" x14ac:dyDescent="0.3">
      <c r="B67" s="547" t="s">
        <v>787</v>
      </c>
      <c r="C67" s="250" t="s">
        <v>826</v>
      </c>
      <c r="D67" s="301">
        <v>6548</v>
      </c>
      <c r="E67" s="301">
        <v>1635.8906718440126</v>
      </c>
      <c r="F67" s="301">
        <v>249830.58519303796</v>
      </c>
      <c r="G67" s="301">
        <v>4802</v>
      </c>
      <c r="H67" s="301">
        <v>1199.6864700969682</v>
      </c>
      <c r="I67" s="301">
        <v>249830.58519303793</v>
      </c>
      <c r="J67" s="301">
        <v>11350</v>
      </c>
      <c r="K67" s="301">
        <v>2835.5771419409807</v>
      </c>
      <c r="L67" s="301">
        <v>249830.58519303796</v>
      </c>
      <c r="M67" s="301">
        <v>6545</v>
      </c>
      <c r="N67" s="301">
        <v>1639.4015194185188</v>
      </c>
      <c r="O67" s="301">
        <v>250481.51557196621</v>
      </c>
      <c r="P67" s="301">
        <v>4813</v>
      </c>
      <c r="Q67" s="301">
        <v>1205.5675344478734</v>
      </c>
      <c r="R67" s="301">
        <v>250481.51557196621</v>
      </c>
      <c r="S67" s="301">
        <v>11358</v>
      </c>
      <c r="T67" s="301">
        <v>2844.9690538663922</v>
      </c>
      <c r="U67" s="301">
        <v>250481.51557196621</v>
      </c>
      <c r="V67" s="301">
        <v>6553</v>
      </c>
      <c r="W67" s="301">
        <v>1638.25</v>
      </c>
      <c r="X67" s="301">
        <v>250000</v>
      </c>
      <c r="Y67" s="301">
        <v>4809</v>
      </c>
      <c r="Z67" s="301">
        <v>1202.25</v>
      </c>
      <c r="AA67" s="301">
        <v>250000</v>
      </c>
      <c r="AB67" s="301">
        <v>11362</v>
      </c>
      <c r="AC67" s="301">
        <v>2840.5</v>
      </c>
      <c r="AD67" s="301">
        <v>250000</v>
      </c>
      <c r="AE67" s="301">
        <v>6548.666666666667</v>
      </c>
      <c r="AF67" s="301">
        <v>1637.8473970875104</v>
      </c>
      <c r="AG67" s="301">
        <v>250103.94946872295</v>
      </c>
      <c r="AH67" s="301">
        <v>4808</v>
      </c>
      <c r="AI67" s="301">
        <v>1202.5013348482805</v>
      </c>
      <c r="AJ67" s="301">
        <v>250104.27097509993</v>
      </c>
      <c r="AK67" s="388">
        <v>11356.666666666666</v>
      </c>
      <c r="AL67" s="388">
        <v>2840.348731935791</v>
      </c>
      <c r="AM67" s="388">
        <v>250104.08558284043</v>
      </c>
    </row>
    <row r="68" spans="2:39" x14ac:dyDescent="0.3">
      <c r="B68" s="547" t="s">
        <v>787</v>
      </c>
      <c r="C68" s="250" t="s">
        <v>827</v>
      </c>
      <c r="D68" s="301">
        <v>2555</v>
      </c>
      <c r="E68" s="301">
        <v>560.95867439858512</v>
      </c>
      <c r="F68" s="301">
        <v>219553.29722058124</v>
      </c>
      <c r="G68" s="301">
        <v>2816</v>
      </c>
      <c r="H68" s="301">
        <v>597.76868983651354</v>
      </c>
      <c r="I68" s="301">
        <v>212275.813152171</v>
      </c>
      <c r="J68" s="301">
        <v>5371</v>
      </c>
      <c r="K68" s="301">
        <v>1158.7273642350988</v>
      </c>
      <c r="L68" s="301">
        <v>215737.73305438444</v>
      </c>
      <c r="M68" s="301">
        <v>2553</v>
      </c>
      <c r="N68" s="301">
        <v>561.85027332474817</v>
      </c>
      <c r="O68" s="301">
        <v>220074.52930855783</v>
      </c>
      <c r="P68" s="301">
        <v>2816</v>
      </c>
      <c r="Q68" s="301">
        <v>598.69716229930611</v>
      </c>
      <c r="R68" s="301">
        <v>212605.5263846968</v>
      </c>
      <c r="S68" s="301">
        <v>5369</v>
      </c>
      <c r="T68" s="301">
        <v>1160.5474356240543</v>
      </c>
      <c r="U68" s="301">
        <v>216157.09361595346</v>
      </c>
      <c r="V68" s="301">
        <v>2551</v>
      </c>
      <c r="W68" s="301">
        <v>559.48228600000004</v>
      </c>
      <c r="X68" s="301">
        <v>219318.81066248531</v>
      </c>
      <c r="Y68" s="301">
        <v>2816</v>
      </c>
      <c r="Z68" s="301">
        <v>595.90626999999995</v>
      </c>
      <c r="AA68" s="301">
        <v>211614.44247159091</v>
      </c>
      <c r="AB68" s="301">
        <v>5367</v>
      </c>
      <c r="AC68" s="301">
        <v>1155.3885559999999</v>
      </c>
      <c r="AD68" s="301">
        <v>215276.42183715291</v>
      </c>
      <c r="AE68" s="301">
        <v>2553</v>
      </c>
      <c r="AF68" s="301">
        <v>560.76374457444444</v>
      </c>
      <c r="AG68" s="301">
        <v>219648.9402955129</v>
      </c>
      <c r="AH68" s="301">
        <v>2816</v>
      </c>
      <c r="AI68" s="301">
        <v>597.45737404527324</v>
      </c>
      <c r="AJ68" s="301">
        <v>212165.26066948622</v>
      </c>
      <c r="AK68" s="388">
        <v>5369</v>
      </c>
      <c r="AL68" s="388">
        <v>1158.2211186197178</v>
      </c>
      <c r="AM68" s="388">
        <v>215723.80678333354</v>
      </c>
    </row>
    <row r="69" spans="2:39" x14ac:dyDescent="0.3">
      <c r="B69" s="548" t="s">
        <v>787</v>
      </c>
      <c r="C69" s="296" t="s">
        <v>876</v>
      </c>
      <c r="D69" s="302">
        <v>53434</v>
      </c>
      <c r="E69" s="302">
        <v>12318.691966862787</v>
      </c>
      <c r="F69" s="302">
        <v>230540.32950673331</v>
      </c>
      <c r="G69" s="302">
        <v>41246</v>
      </c>
      <c r="H69" s="302">
        <v>9439.722755897903</v>
      </c>
      <c r="I69" s="302">
        <v>228863.95664786655</v>
      </c>
      <c r="J69" s="302">
        <v>94680</v>
      </c>
      <c r="K69" s="302">
        <v>21758.414722760688</v>
      </c>
      <c r="L69" s="302">
        <v>229810.04143177744</v>
      </c>
      <c r="M69" s="302">
        <v>53535</v>
      </c>
      <c r="N69" s="302">
        <v>12374.392640765873</v>
      </c>
      <c r="O69" s="302">
        <v>231145.84180005366</v>
      </c>
      <c r="P69" s="302">
        <v>41319</v>
      </c>
      <c r="Q69" s="302">
        <v>9481.9704719434903</v>
      </c>
      <c r="R69" s="302">
        <v>229482.08988464123</v>
      </c>
      <c r="S69" s="302">
        <v>94854</v>
      </c>
      <c r="T69" s="302">
        <v>21856.363112709361</v>
      </c>
      <c r="U69" s="302">
        <v>230421.10098371562</v>
      </c>
      <c r="V69" s="302">
        <v>53794</v>
      </c>
      <c r="W69" s="302">
        <v>12416.769761</v>
      </c>
      <c r="X69" s="302">
        <v>230820.7190578875</v>
      </c>
      <c r="Y69" s="302">
        <v>41581</v>
      </c>
      <c r="Z69" s="302">
        <v>9525.2898729999997</v>
      </c>
      <c r="AA69" s="302">
        <v>229077.94119910535</v>
      </c>
      <c r="AB69" s="302">
        <v>95375</v>
      </c>
      <c r="AC69" s="302">
        <v>21942.059633999997</v>
      </c>
      <c r="AD69" s="302">
        <v>230060.913593709</v>
      </c>
      <c r="AE69" s="302">
        <v>53587.666666666664</v>
      </c>
      <c r="AF69" s="302">
        <v>12369.951456209552</v>
      </c>
      <c r="AG69" s="302">
        <v>230835.79162262872</v>
      </c>
      <c r="AH69" s="302">
        <v>41382</v>
      </c>
      <c r="AI69" s="302">
        <v>9482.3277002804662</v>
      </c>
      <c r="AJ69" s="302">
        <v>229141.35856847098</v>
      </c>
      <c r="AK69" s="388">
        <v>94969.666666666672</v>
      </c>
      <c r="AL69" s="388">
        <v>21852.279156490018</v>
      </c>
      <c r="AM69" s="388">
        <v>230097.46083651288</v>
      </c>
    </row>
    <row r="70" spans="2:39" x14ac:dyDescent="0.3">
      <c r="B70" s="546" t="s">
        <v>840</v>
      </c>
      <c r="C70" s="250" t="s">
        <v>873</v>
      </c>
      <c r="D70" s="301">
        <v>46747</v>
      </c>
      <c r="E70" s="301">
        <v>10611.296966445494</v>
      </c>
      <c r="F70" s="301">
        <v>226994.18072700908</v>
      </c>
      <c r="G70" s="301">
        <v>15112</v>
      </c>
      <c r="H70" s="301">
        <v>3452.6197487727768</v>
      </c>
      <c r="I70" s="301">
        <v>228468.74991879147</v>
      </c>
      <c r="J70" s="301">
        <v>61859</v>
      </c>
      <c r="K70" s="301">
        <v>14063.916715218271</v>
      </c>
      <c r="L70" s="301">
        <v>227354.41431672467</v>
      </c>
      <c r="M70" s="301">
        <v>46780</v>
      </c>
      <c r="N70" s="301">
        <v>10649.171773691654</v>
      </c>
      <c r="O70" s="301">
        <v>227643.68904856037</v>
      </c>
      <c r="P70" s="301">
        <v>15121</v>
      </c>
      <c r="Q70" s="301">
        <v>3464.755188756792</v>
      </c>
      <c r="R70" s="301">
        <v>229135.32099443107</v>
      </c>
      <c r="S70" s="301">
        <v>61901</v>
      </c>
      <c r="T70" s="301">
        <v>14113.926962448446</v>
      </c>
      <c r="U70" s="301">
        <v>228008.06065246841</v>
      </c>
      <c r="V70" s="301">
        <v>46936</v>
      </c>
      <c r="W70" s="301">
        <v>10680.348779</v>
      </c>
      <c r="X70" s="301">
        <v>227551.32050025568</v>
      </c>
      <c r="Y70" s="301">
        <v>15301</v>
      </c>
      <c r="Z70" s="301">
        <v>3500.4274780000001</v>
      </c>
      <c r="AA70" s="301">
        <v>228771.15730997975</v>
      </c>
      <c r="AB70" s="301">
        <v>62237</v>
      </c>
      <c r="AC70" s="301">
        <v>14180.776257</v>
      </c>
      <c r="AD70" s="301">
        <v>227851.21803750182</v>
      </c>
      <c r="AE70" s="301">
        <v>46821</v>
      </c>
      <c r="AF70" s="301">
        <v>10646.939173045716</v>
      </c>
      <c r="AG70" s="301">
        <v>227396.66331444684</v>
      </c>
      <c r="AH70" s="301">
        <v>15178</v>
      </c>
      <c r="AI70" s="301">
        <v>3472.6008051765225</v>
      </c>
      <c r="AJ70" s="301">
        <v>228791.72520599043</v>
      </c>
      <c r="AK70" s="388">
        <v>61999</v>
      </c>
      <c r="AL70" s="388">
        <v>14119.539978222238</v>
      </c>
      <c r="AM70" s="388">
        <v>227738.18897437438</v>
      </c>
    </row>
    <row r="71" spans="2:39" x14ac:dyDescent="0.3">
      <c r="B71" s="547" t="s">
        <v>816</v>
      </c>
      <c r="C71" s="250" t="s">
        <v>874</v>
      </c>
      <c r="D71" s="301">
        <v>73964</v>
      </c>
      <c r="E71" s="301">
        <v>16733.616503704699</v>
      </c>
      <c r="F71" s="301">
        <v>226240.01546299143</v>
      </c>
      <c r="G71" s="301">
        <v>70083</v>
      </c>
      <c r="H71" s="301">
        <v>15499.126443575095</v>
      </c>
      <c r="I71" s="301">
        <v>221153.86675192407</v>
      </c>
      <c r="J71" s="301">
        <v>144047</v>
      </c>
      <c r="K71" s="301">
        <v>32232.742947279796</v>
      </c>
      <c r="L71" s="301">
        <v>223765.45813019222</v>
      </c>
      <c r="M71" s="301">
        <v>74261</v>
      </c>
      <c r="N71" s="301">
        <v>16840.527977366601</v>
      </c>
      <c r="O71" s="301">
        <v>226774.86133187811</v>
      </c>
      <c r="P71" s="301">
        <v>70358</v>
      </c>
      <c r="Q71" s="301">
        <v>15601.525686289893</v>
      </c>
      <c r="R71" s="301">
        <v>221744.87174578433</v>
      </c>
      <c r="S71" s="301">
        <v>144619</v>
      </c>
      <c r="T71" s="301">
        <v>32442.053663656494</v>
      </c>
      <c r="U71" s="301">
        <v>224327.7416083398</v>
      </c>
      <c r="V71" s="301">
        <v>74854</v>
      </c>
      <c r="W71" s="301">
        <v>16947.975071000001</v>
      </c>
      <c r="X71" s="301">
        <v>226413.75305260907</v>
      </c>
      <c r="Y71" s="301">
        <v>70770</v>
      </c>
      <c r="Z71" s="301">
        <v>15668.749542</v>
      </c>
      <c r="AA71" s="301">
        <v>221403.83696481559</v>
      </c>
      <c r="AB71" s="301">
        <v>145624</v>
      </c>
      <c r="AC71" s="301">
        <v>32616.724612999998</v>
      </c>
      <c r="AD71" s="301">
        <v>223979.04612563862</v>
      </c>
      <c r="AE71" s="301">
        <v>74359.666666666672</v>
      </c>
      <c r="AF71" s="301">
        <v>16840.706517357099</v>
      </c>
      <c r="AG71" s="301">
        <v>226476.35838456912</v>
      </c>
      <c r="AH71" s="301">
        <v>70403.666666666672</v>
      </c>
      <c r="AI71" s="301">
        <v>15589.800557288328</v>
      </c>
      <c r="AJ71" s="301">
        <v>221434.49759655027</v>
      </c>
      <c r="AK71" s="388">
        <v>144763.33333333334</v>
      </c>
      <c r="AL71" s="388">
        <v>32430.507074645429</v>
      </c>
      <c r="AM71" s="388">
        <v>224024.31836776412</v>
      </c>
    </row>
    <row r="72" spans="2:39" x14ac:dyDescent="0.3">
      <c r="B72" s="547" t="s">
        <v>816</v>
      </c>
      <c r="C72" s="250" t="s">
        <v>875</v>
      </c>
      <c r="D72" s="301">
        <v>7841</v>
      </c>
      <c r="E72" s="301">
        <v>2034.3462556371039</v>
      </c>
      <c r="F72" s="301">
        <v>259449.8476772228</v>
      </c>
      <c r="G72" s="301">
        <v>4588</v>
      </c>
      <c r="H72" s="301">
        <v>1220.7503952541331</v>
      </c>
      <c r="I72" s="301">
        <v>266074.62843376916</v>
      </c>
      <c r="J72" s="301">
        <v>12429</v>
      </c>
      <c r="K72" s="301">
        <v>3255.096650891237</v>
      </c>
      <c r="L72" s="301">
        <v>261895.29736030547</v>
      </c>
      <c r="M72" s="301">
        <v>7827</v>
      </c>
      <c r="N72" s="301">
        <v>2035.8010078214479</v>
      </c>
      <c r="O72" s="301">
        <v>260099.78380240806</v>
      </c>
      <c r="P72" s="301">
        <v>4566</v>
      </c>
      <c r="Q72" s="301">
        <v>1218.1996839831063</v>
      </c>
      <c r="R72" s="301">
        <v>266798.00350046135</v>
      </c>
      <c r="S72" s="301">
        <v>12393</v>
      </c>
      <c r="T72" s="301">
        <v>3254.0006918045542</v>
      </c>
      <c r="U72" s="301">
        <v>262567.6342939203</v>
      </c>
      <c r="V72" s="301">
        <v>7808</v>
      </c>
      <c r="W72" s="301">
        <v>2027.359547</v>
      </c>
      <c r="X72" s="301">
        <v>259651.58132684426</v>
      </c>
      <c r="Y72" s="301">
        <v>4549</v>
      </c>
      <c r="Z72" s="301">
        <v>1213.0913780000001</v>
      </c>
      <c r="AA72" s="301">
        <v>266672.0989228402</v>
      </c>
      <c r="AB72" s="301">
        <v>12357</v>
      </c>
      <c r="AC72" s="301">
        <v>3240.4509250000001</v>
      </c>
      <c r="AD72" s="301">
        <v>262236.05446305737</v>
      </c>
      <c r="AE72" s="301">
        <v>7825.333333333333</v>
      </c>
      <c r="AF72" s="301">
        <v>2032.5022701528505</v>
      </c>
      <c r="AG72" s="301">
        <v>259733.63479547418</v>
      </c>
      <c r="AH72" s="301">
        <v>4567.666666666667</v>
      </c>
      <c r="AI72" s="301">
        <v>1217.3471524124132</v>
      </c>
      <c r="AJ72" s="301">
        <v>266514.0084096358</v>
      </c>
      <c r="AK72" s="388">
        <v>12393</v>
      </c>
      <c r="AL72" s="388">
        <v>3249.8494225652639</v>
      </c>
      <c r="AM72" s="388">
        <v>262232.66542122682</v>
      </c>
    </row>
    <row r="73" spans="2:39" x14ac:dyDescent="0.3">
      <c r="B73" s="547" t="s">
        <v>816</v>
      </c>
      <c r="C73" s="250" t="s">
        <v>826</v>
      </c>
      <c r="D73" s="301">
        <v>13424</v>
      </c>
      <c r="E73" s="301">
        <v>3353.7257756313415</v>
      </c>
      <c r="F73" s="301">
        <v>249830.58519303796</v>
      </c>
      <c r="G73" s="301">
        <v>9629</v>
      </c>
      <c r="H73" s="301">
        <v>2405.6187048237625</v>
      </c>
      <c r="I73" s="301">
        <v>249830.58519303796</v>
      </c>
      <c r="J73" s="301">
        <v>23053</v>
      </c>
      <c r="K73" s="301">
        <v>5759.3444804551036</v>
      </c>
      <c r="L73" s="301">
        <v>249830.58519303796</v>
      </c>
      <c r="M73" s="301">
        <v>13435</v>
      </c>
      <c r="N73" s="301">
        <v>3365.2191617093658</v>
      </c>
      <c r="O73" s="301">
        <v>250481.51557196619</v>
      </c>
      <c r="P73" s="301">
        <v>9638</v>
      </c>
      <c r="Q73" s="301">
        <v>2414.14084708261</v>
      </c>
      <c r="R73" s="301">
        <v>250481.51557196619</v>
      </c>
      <c r="S73" s="301">
        <v>23073</v>
      </c>
      <c r="T73" s="301">
        <v>5779.3600087919758</v>
      </c>
      <c r="U73" s="301">
        <v>250481.51557196619</v>
      </c>
      <c r="V73" s="301">
        <v>13393</v>
      </c>
      <c r="W73" s="301">
        <v>3347.3975300000002</v>
      </c>
      <c r="X73" s="301">
        <v>249936.34958560442</v>
      </c>
      <c r="Y73" s="301">
        <v>9631</v>
      </c>
      <c r="Z73" s="301">
        <v>2406.7270360000002</v>
      </c>
      <c r="AA73" s="301">
        <v>249893.78423839685</v>
      </c>
      <c r="AB73" s="301">
        <v>23024</v>
      </c>
      <c r="AC73" s="301">
        <v>5754.1245660000004</v>
      </c>
      <c r="AD73" s="301">
        <v>249918.54438846422</v>
      </c>
      <c r="AE73" s="301">
        <v>13417.333333333334</v>
      </c>
      <c r="AF73" s="301">
        <v>3355.4474891135692</v>
      </c>
      <c r="AG73" s="301">
        <v>250083.03854071119</v>
      </c>
      <c r="AH73" s="301">
        <v>9632.6666666666661</v>
      </c>
      <c r="AI73" s="301">
        <v>2408.8288626354574</v>
      </c>
      <c r="AJ73" s="301">
        <v>250068.74482339169</v>
      </c>
      <c r="AK73" s="388">
        <v>23050</v>
      </c>
      <c r="AL73" s="388">
        <v>5764.2763517490266</v>
      </c>
      <c r="AM73" s="388">
        <v>250077.06515180157</v>
      </c>
    </row>
    <row r="74" spans="2:39" x14ac:dyDescent="0.3">
      <c r="B74" s="547" t="s">
        <v>816</v>
      </c>
      <c r="C74" s="250" t="s">
        <v>827</v>
      </c>
      <c r="D74" s="301">
        <v>4502</v>
      </c>
      <c r="E74" s="301">
        <v>952.70807977707602</v>
      </c>
      <c r="F74" s="301">
        <v>211618.8537932199</v>
      </c>
      <c r="G74" s="301">
        <v>5624</v>
      </c>
      <c r="H74" s="301">
        <v>1151.3711226405364</v>
      </c>
      <c r="I74" s="301">
        <v>204724.59506410678</v>
      </c>
      <c r="J74" s="301">
        <v>10126</v>
      </c>
      <c r="K74" s="301">
        <v>2104.0792024176126</v>
      </c>
      <c r="L74" s="301">
        <v>207789.76915046538</v>
      </c>
      <c r="M74" s="301">
        <v>4515</v>
      </c>
      <c r="N74" s="301">
        <v>956.95105915418321</v>
      </c>
      <c r="O74" s="301">
        <v>211949.29327888889</v>
      </c>
      <c r="P74" s="301">
        <v>5604</v>
      </c>
      <c r="Q74" s="301">
        <v>1148.2519713189402</v>
      </c>
      <c r="R74" s="301">
        <v>204898.63870787655</v>
      </c>
      <c r="S74" s="301">
        <v>10119</v>
      </c>
      <c r="T74" s="301">
        <v>2105.2030304731234</v>
      </c>
      <c r="U74" s="301">
        <v>208044.57263297986</v>
      </c>
      <c r="V74" s="301">
        <v>4532</v>
      </c>
      <c r="W74" s="301">
        <v>956.31404799999996</v>
      </c>
      <c r="X74" s="301">
        <v>211013.69108561342</v>
      </c>
      <c r="Y74" s="301">
        <v>5656</v>
      </c>
      <c r="Z74" s="301">
        <v>1154.9120519999999</v>
      </c>
      <c r="AA74" s="301">
        <v>204192.37128712871</v>
      </c>
      <c r="AB74" s="301">
        <v>10188</v>
      </c>
      <c r="AC74" s="301">
        <v>2111.2260999999999</v>
      </c>
      <c r="AD74" s="301">
        <v>207226.74715351392</v>
      </c>
      <c r="AE74" s="301">
        <v>4516.333333333333</v>
      </c>
      <c r="AF74" s="301">
        <v>955.32439564375306</v>
      </c>
      <c r="AG74" s="301">
        <v>211526.54712017562</v>
      </c>
      <c r="AH74" s="301">
        <v>5628</v>
      </c>
      <c r="AI74" s="301">
        <v>1151.5117153198255</v>
      </c>
      <c r="AJ74" s="301">
        <v>204604.071663082</v>
      </c>
      <c r="AK74" s="388">
        <v>10144.333333333334</v>
      </c>
      <c r="AL74" s="388">
        <v>2106.8361109635784</v>
      </c>
      <c r="AM74" s="388">
        <v>207686.00968983455</v>
      </c>
    </row>
    <row r="75" spans="2:39" x14ac:dyDescent="0.3">
      <c r="B75" s="548" t="s">
        <v>816</v>
      </c>
      <c r="C75" s="296" t="s">
        <v>876</v>
      </c>
      <c r="D75" s="302">
        <v>146478</v>
      </c>
      <c r="E75" s="302">
        <v>33685.693581195716</v>
      </c>
      <c r="F75" s="302">
        <v>229971.00985264487</v>
      </c>
      <c r="G75" s="302">
        <v>105036</v>
      </c>
      <c r="H75" s="302">
        <v>23729.486415066302</v>
      </c>
      <c r="I75" s="302">
        <v>225917.65123449391</v>
      </c>
      <c r="J75" s="302">
        <v>251514</v>
      </c>
      <c r="K75" s="302">
        <v>57415.179996262013</v>
      </c>
      <c r="L75" s="302">
        <v>228278.26680129938</v>
      </c>
      <c r="M75" s="302">
        <v>146818</v>
      </c>
      <c r="N75" s="302">
        <v>33847.670979743249</v>
      </c>
      <c r="O75" s="302">
        <v>230541.69774648373</v>
      </c>
      <c r="P75" s="302">
        <v>105287</v>
      </c>
      <c r="Q75" s="302">
        <v>23846.873377431344</v>
      </c>
      <c r="R75" s="302">
        <v>226493.99619545948</v>
      </c>
      <c r="S75" s="302">
        <v>252105</v>
      </c>
      <c r="T75" s="302">
        <v>57694.544357174593</v>
      </c>
      <c r="U75" s="302">
        <v>228851.24990450245</v>
      </c>
      <c r="V75" s="302">
        <v>147523</v>
      </c>
      <c r="W75" s="302">
        <v>33959.394975000003</v>
      </c>
      <c r="X75" s="302">
        <v>230197.29110037081</v>
      </c>
      <c r="Y75" s="302">
        <v>105907</v>
      </c>
      <c r="Z75" s="302">
        <v>23943.907486</v>
      </c>
      <c r="AA75" s="302">
        <v>226084.27663893794</v>
      </c>
      <c r="AB75" s="302">
        <v>253430</v>
      </c>
      <c r="AC75" s="302">
        <v>57903.302460999999</v>
      </c>
      <c r="AD75" s="302">
        <v>228478.48502939669</v>
      </c>
      <c r="AE75" s="302">
        <v>146939.66666666666</v>
      </c>
      <c r="AF75" s="302">
        <v>33830.919845312987</v>
      </c>
      <c r="AG75" s="302">
        <v>230236.80815921948</v>
      </c>
      <c r="AH75" s="302">
        <v>105410</v>
      </c>
      <c r="AI75" s="302">
        <v>23840.08909283255</v>
      </c>
      <c r="AJ75" s="302">
        <v>226165.34572462339</v>
      </c>
      <c r="AK75" s="388">
        <v>252349.66666666666</v>
      </c>
      <c r="AL75" s="388">
        <v>57671.008938145533</v>
      </c>
      <c r="AM75" s="388">
        <v>228536.10111688491</v>
      </c>
    </row>
    <row r="76" spans="2:39" x14ac:dyDescent="0.3">
      <c r="B76" s="546" t="s">
        <v>513</v>
      </c>
      <c r="C76" s="250" t="s">
        <v>873</v>
      </c>
      <c r="D76" s="301">
        <v>36126</v>
      </c>
      <c r="E76" s="301">
        <v>8232.3727186096257</v>
      </c>
      <c r="F76" s="301">
        <v>227879.44191467713</v>
      </c>
      <c r="G76" s="301">
        <v>20113</v>
      </c>
      <c r="H76" s="301">
        <v>4613.8686151299789</v>
      </c>
      <c r="I76" s="301">
        <v>229397.33580917711</v>
      </c>
      <c r="J76" s="301">
        <v>56239</v>
      </c>
      <c r="K76" s="301">
        <v>12846.241333739605</v>
      </c>
      <c r="L76" s="301">
        <v>228422.29295932726</v>
      </c>
      <c r="M76" s="301">
        <v>36108</v>
      </c>
      <c r="N76" s="301">
        <v>8250.838045577575</v>
      </c>
      <c r="O76" s="301">
        <v>228504.43241324843</v>
      </c>
      <c r="P76" s="301">
        <v>20141</v>
      </c>
      <c r="Q76" s="301">
        <v>4633.0857954352459</v>
      </c>
      <c r="R76" s="301">
        <v>230032.56022219578</v>
      </c>
      <c r="S76" s="301">
        <v>56249</v>
      </c>
      <c r="T76" s="301">
        <v>12883.92384101282</v>
      </c>
      <c r="U76" s="301">
        <v>229051.60697990755</v>
      </c>
      <c r="V76" s="301">
        <v>36255</v>
      </c>
      <c r="W76" s="301">
        <v>8279.0474489999997</v>
      </c>
      <c r="X76" s="301">
        <v>228356.01845262724</v>
      </c>
      <c r="Y76" s="301">
        <v>20320</v>
      </c>
      <c r="Z76" s="301">
        <v>4666.2135790000002</v>
      </c>
      <c r="AA76" s="301">
        <v>229636.49502952755</v>
      </c>
      <c r="AB76" s="301">
        <v>56575</v>
      </c>
      <c r="AC76" s="301">
        <v>12945.261028000001</v>
      </c>
      <c r="AD76" s="301">
        <v>228815.92625718072</v>
      </c>
      <c r="AE76" s="301">
        <v>36163</v>
      </c>
      <c r="AF76" s="301">
        <v>8254.0860710623983</v>
      </c>
      <c r="AG76" s="301">
        <v>228246.71822200587</v>
      </c>
      <c r="AH76" s="301">
        <v>20191.333333333332</v>
      </c>
      <c r="AI76" s="301">
        <v>4637.7226631884078</v>
      </c>
      <c r="AJ76" s="301">
        <v>229688.77719096022</v>
      </c>
      <c r="AK76" s="388">
        <v>56354.333333333336</v>
      </c>
      <c r="AL76" s="388">
        <v>12891.808734250806</v>
      </c>
      <c r="AM76" s="388">
        <v>228763.39709310979</v>
      </c>
    </row>
    <row r="77" spans="2:39" x14ac:dyDescent="0.3">
      <c r="B77" s="547" t="s">
        <v>513</v>
      </c>
      <c r="C77" s="250" t="s">
        <v>874</v>
      </c>
      <c r="D77" s="301">
        <v>40798</v>
      </c>
      <c r="E77" s="301">
        <v>9240.4094919615509</v>
      </c>
      <c r="F77" s="301">
        <v>226491.72733863306</v>
      </c>
      <c r="G77" s="301">
        <v>38072</v>
      </c>
      <c r="H77" s="301">
        <v>8516.5295325429506</v>
      </c>
      <c r="I77" s="301">
        <v>223695.35439543368</v>
      </c>
      <c r="J77" s="301">
        <v>78870</v>
      </c>
      <c r="K77" s="301">
        <v>17756.9390245045</v>
      </c>
      <c r="L77" s="301">
        <v>225141.86667306328</v>
      </c>
      <c r="M77" s="301">
        <v>40935</v>
      </c>
      <c r="N77" s="301">
        <v>9293.6024929312389</v>
      </c>
      <c r="O77" s="301">
        <v>227033.16215784141</v>
      </c>
      <c r="P77" s="301">
        <v>38201</v>
      </c>
      <c r="Q77" s="301">
        <v>8568.5168905878254</v>
      </c>
      <c r="R77" s="301">
        <v>224300.85313441601</v>
      </c>
      <c r="S77" s="301">
        <v>79136</v>
      </c>
      <c r="T77" s="301">
        <v>17862.119383519064</v>
      </c>
      <c r="U77" s="301">
        <v>225714.20571571807</v>
      </c>
      <c r="V77" s="301">
        <v>41253</v>
      </c>
      <c r="W77" s="301">
        <v>9350.8060800000003</v>
      </c>
      <c r="X77" s="301">
        <v>226669.72292924151</v>
      </c>
      <c r="Y77" s="301">
        <v>38508</v>
      </c>
      <c r="Z77" s="301">
        <v>8622.4873950000001</v>
      </c>
      <c r="AA77" s="301">
        <v>223914.18393580554</v>
      </c>
      <c r="AB77" s="301">
        <v>79761</v>
      </c>
      <c r="AC77" s="301">
        <v>17973.293474999999</v>
      </c>
      <c r="AD77" s="301">
        <v>225339.36980479182</v>
      </c>
      <c r="AE77" s="301">
        <v>40995.333333333336</v>
      </c>
      <c r="AF77" s="301">
        <v>9294.9393549642627</v>
      </c>
      <c r="AG77" s="301">
        <v>226731.64477983498</v>
      </c>
      <c r="AH77" s="301">
        <v>38260.333333333336</v>
      </c>
      <c r="AI77" s="301">
        <v>8569.1779393769266</v>
      </c>
      <c r="AJ77" s="301">
        <v>223970.28966580512</v>
      </c>
      <c r="AK77" s="388">
        <v>79255.666666666672</v>
      </c>
      <c r="AL77" s="388">
        <v>17864.117294341188</v>
      </c>
      <c r="AM77" s="388">
        <v>225398.61243580293</v>
      </c>
    </row>
    <row r="78" spans="2:39" x14ac:dyDescent="0.3">
      <c r="B78" s="547" t="s">
        <v>513</v>
      </c>
      <c r="C78" s="250" t="s">
        <v>875</v>
      </c>
      <c r="D78" s="301">
        <v>4524</v>
      </c>
      <c r="E78" s="301">
        <v>1170.2566480114658</v>
      </c>
      <c r="F78" s="301">
        <v>258677.41998485097</v>
      </c>
      <c r="G78" s="301">
        <v>3759</v>
      </c>
      <c r="H78" s="301">
        <v>985.32388838534428</v>
      </c>
      <c r="I78" s="301">
        <v>262123.93944808308</v>
      </c>
      <c r="J78" s="301">
        <v>8283</v>
      </c>
      <c r="K78" s="301">
        <v>2155.5805363968102</v>
      </c>
      <c r="L78" s="301">
        <v>260241.5231675492</v>
      </c>
      <c r="M78" s="301">
        <v>4509</v>
      </c>
      <c r="N78" s="301">
        <v>1169.6171528830334</v>
      </c>
      <c r="O78" s="301">
        <v>259396.13060169294</v>
      </c>
      <c r="P78" s="301">
        <v>3748</v>
      </c>
      <c r="Q78" s="301">
        <v>985.23368653736918</v>
      </c>
      <c r="R78" s="301">
        <v>262869.17997261719</v>
      </c>
      <c r="S78" s="301">
        <v>8257</v>
      </c>
      <c r="T78" s="301">
        <v>2154.8508394204027</v>
      </c>
      <c r="U78" s="301">
        <v>260972.6098365511</v>
      </c>
      <c r="V78" s="301">
        <v>4497</v>
      </c>
      <c r="W78" s="301">
        <v>1164.2352229999999</v>
      </c>
      <c r="X78" s="301">
        <v>258891.53279964422</v>
      </c>
      <c r="Y78" s="301">
        <v>3734</v>
      </c>
      <c r="Z78" s="301">
        <v>980.474964</v>
      </c>
      <c r="AA78" s="301">
        <v>262580.33315479377</v>
      </c>
      <c r="AB78" s="301">
        <v>8231</v>
      </c>
      <c r="AC78" s="301">
        <v>2144.7101869999997</v>
      </c>
      <c r="AD78" s="301">
        <v>260564.96015064995</v>
      </c>
      <c r="AE78" s="301">
        <v>4510</v>
      </c>
      <c r="AF78" s="301">
        <v>1168.0363412981662</v>
      </c>
      <c r="AG78" s="301">
        <v>258988.10228340715</v>
      </c>
      <c r="AH78" s="301">
        <v>3747</v>
      </c>
      <c r="AI78" s="301">
        <v>983.67751297423786</v>
      </c>
      <c r="AJ78" s="301">
        <v>262524.02267793909</v>
      </c>
      <c r="AK78" s="388">
        <v>8257</v>
      </c>
      <c r="AL78" s="388">
        <v>2151.7138542724042</v>
      </c>
      <c r="AM78" s="388">
        <v>260592.69156744631</v>
      </c>
    </row>
    <row r="79" spans="2:39" x14ac:dyDescent="0.3">
      <c r="B79" s="547" t="s">
        <v>513</v>
      </c>
      <c r="C79" s="250" t="s">
        <v>826</v>
      </c>
      <c r="D79" s="301">
        <v>8413</v>
      </c>
      <c r="E79" s="301">
        <v>2101.8247132290285</v>
      </c>
      <c r="F79" s="301">
        <v>249830.58519303799</v>
      </c>
      <c r="G79" s="301">
        <v>6679</v>
      </c>
      <c r="H79" s="301">
        <v>1668.4481000411329</v>
      </c>
      <c r="I79" s="301">
        <v>249805.07561627982</v>
      </c>
      <c r="J79" s="301">
        <v>15092</v>
      </c>
      <c r="K79" s="301">
        <v>3770.2728132701614</v>
      </c>
      <c r="L79" s="301">
        <v>249819.29587000803</v>
      </c>
      <c r="M79" s="301">
        <v>8403</v>
      </c>
      <c r="N79" s="301">
        <v>2104.7961753512323</v>
      </c>
      <c r="O79" s="301">
        <v>250481.51557196624</v>
      </c>
      <c r="P79" s="301">
        <v>6686</v>
      </c>
      <c r="Q79" s="301">
        <v>1674.5485907321024</v>
      </c>
      <c r="R79" s="301">
        <v>250455.96630752354</v>
      </c>
      <c r="S79" s="301">
        <v>15089</v>
      </c>
      <c r="T79" s="301">
        <v>3779.3447660833344</v>
      </c>
      <c r="U79" s="301">
        <v>250470.19458435514</v>
      </c>
      <c r="V79" s="301">
        <v>8354</v>
      </c>
      <c r="W79" s="301">
        <v>2087.9885180000001</v>
      </c>
      <c r="X79" s="301">
        <v>249938.77400047882</v>
      </c>
      <c r="Y79" s="301">
        <v>6679</v>
      </c>
      <c r="Z79" s="301">
        <v>1669.2385180000001</v>
      </c>
      <c r="AA79" s="301">
        <v>249923.41937415782</v>
      </c>
      <c r="AB79" s="301">
        <v>15033</v>
      </c>
      <c r="AC79" s="301">
        <v>3757.2270360000002</v>
      </c>
      <c r="AD79" s="301">
        <v>249931.9521053682</v>
      </c>
      <c r="AE79" s="301">
        <v>8390</v>
      </c>
      <c r="AF79" s="301">
        <v>2098.2031355267536</v>
      </c>
      <c r="AG79" s="301">
        <v>250083.80637982761</v>
      </c>
      <c r="AH79" s="301">
        <v>6681.333333333333</v>
      </c>
      <c r="AI79" s="301">
        <v>1670.7450695910784</v>
      </c>
      <c r="AJ79" s="301">
        <v>250061.62486396104</v>
      </c>
      <c r="AK79" s="388">
        <v>15071.333333333334</v>
      </c>
      <c r="AL79" s="388">
        <v>3768.948205117832</v>
      </c>
      <c r="AM79" s="388">
        <v>250073.97300290831</v>
      </c>
    </row>
    <row r="80" spans="2:39" x14ac:dyDescent="0.3">
      <c r="B80" s="547" t="s">
        <v>513</v>
      </c>
      <c r="C80" s="250" t="s">
        <v>827</v>
      </c>
      <c r="D80" s="301">
        <v>2519</v>
      </c>
      <c r="E80" s="301">
        <v>552.34793150488997</v>
      </c>
      <c r="F80" s="301">
        <v>219272.70008133783</v>
      </c>
      <c r="G80" s="301">
        <v>3776</v>
      </c>
      <c r="H80" s="301">
        <v>811.19073734202823</v>
      </c>
      <c r="I80" s="301">
        <v>214828.05544015579</v>
      </c>
      <c r="J80" s="301">
        <v>6295</v>
      </c>
      <c r="K80" s="301">
        <v>1363.5386688469182</v>
      </c>
      <c r="L80" s="301">
        <v>216606.61935614268</v>
      </c>
      <c r="M80" s="301">
        <v>2519</v>
      </c>
      <c r="N80" s="301">
        <v>552.42496449085434</v>
      </c>
      <c r="O80" s="301">
        <v>219303.28086179213</v>
      </c>
      <c r="P80" s="301">
        <v>3788</v>
      </c>
      <c r="Q80" s="301">
        <v>813.36141821462445</v>
      </c>
      <c r="R80" s="301">
        <v>214720.54335127361</v>
      </c>
      <c r="S80" s="301">
        <v>6307</v>
      </c>
      <c r="T80" s="301">
        <v>1365.7863827054789</v>
      </c>
      <c r="U80" s="301">
        <v>216550.87723251607</v>
      </c>
      <c r="V80" s="301">
        <v>2525</v>
      </c>
      <c r="W80" s="301">
        <v>551.99571600000002</v>
      </c>
      <c r="X80" s="301">
        <v>218612.16475247525</v>
      </c>
      <c r="Y80" s="301">
        <v>3809</v>
      </c>
      <c r="Z80" s="301">
        <v>813.58878100000004</v>
      </c>
      <c r="AA80" s="301">
        <v>213596.42452087163</v>
      </c>
      <c r="AB80" s="301">
        <v>6334</v>
      </c>
      <c r="AC80" s="301">
        <v>1365.5844970000001</v>
      </c>
      <c r="AD80" s="301">
        <v>215595.91048310703</v>
      </c>
      <c r="AE80" s="301">
        <v>2521</v>
      </c>
      <c r="AF80" s="301">
        <v>552.25620399858144</v>
      </c>
      <c r="AG80" s="301">
        <v>219062.35779396328</v>
      </c>
      <c r="AH80" s="301">
        <v>3791</v>
      </c>
      <c r="AI80" s="301">
        <v>812.71364551888428</v>
      </c>
      <c r="AJ80" s="301">
        <v>214379.75350010136</v>
      </c>
      <c r="AK80" s="388">
        <v>6312</v>
      </c>
      <c r="AL80" s="388">
        <v>1364.9698495174657</v>
      </c>
      <c r="AM80" s="388">
        <v>216249.97615929434</v>
      </c>
    </row>
    <row r="81" spans="2:39" x14ac:dyDescent="0.3">
      <c r="B81" s="548" t="s">
        <v>513</v>
      </c>
      <c r="C81" s="296" t="s">
        <v>876</v>
      </c>
      <c r="D81" s="302">
        <v>92380</v>
      </c>
      <c r="E81" s="302">
        <v>21297.211503316561</v>
      </c>
      <c r="F81" s="302">
        <v>230539.20224417149</v>
      </c>
      <c r="G81" s="302">
        <v>72399</v>
      </c>
      <c r="H81" s="302">
        <v>16595.360873441434</v>
      </c>
      <c r="I81" s="302">
        <v>229220.85765606476</v>
      </c>
      <c r="J81" s="302">
        <v>164779</v>
      </c>
      <c r="K81" s="302">
        <v>37892.572376757991</v>
      </c>
      <c r="L81" s="302">
        <v>229959.96077630032</v>
      </c>
      <c r="M81" s="302">
        <v>92474</v>
      </c>
      <c r="N81" s="302">
        <v>21371.278831233933</v>
      </c>
      <c r="O81" s="302">
        <v>231105.81170095305</v>
      </c>
      <c r="P81" s="302">
        <v>72564</v>
      </c>
      <c r="Q81" s="302">
        <v>16674.746381507164</v>
      </c>
      <c r="R81" s="302">
        <v>229793.64948882593</v>
      </c>
      <c r="S81" s="302">
        <v>165038</v>
      </c>
      <c r="T81" s="302">
        <v>38046.025212741093</v>
      </c>
      <c r="U81" s="302">
        <v>230528.8794867915</v>
      </c>
      <c r="V81" s="302">
        <v>92884</v>
      </c>
      <c r="W81" s="302">
        <v>21434.072985999999</v>
      </c>
      <c r="X81" s="302">
        <v>230761.73491667025</v>
      </c>
      <c r="Y81" s="302">
        <v>73050</v>
      </c>
      <c r="Z81" s="302">
        <v>16752.003237000001</v>
      </c>
      <c r="AA81" s="302">
        <v>229322.42624229979</v>
      </c>
      <c r="AB81" s="302">
        <v>165934</v>
      </c>
      <c r="AC81" s="302">
        <v>38186.076222999996</v>
      </c>
      <c r="AD81" s="302">
        <v>230128.10046765581</v>
      </c>
      <c r="AE81" s="302">
        <v>92579.333333333328</v>
      </c>
      <c r="AF81" s="302">
        <v>21367.521106850163</v>
      </c>
      <c r="AG81" s="302">
        <v>230802.27884031169</v>
      </c>
      <c r="AH81" s="302">
        <v>72671</v>
      </c>
      <c r="AI81" s="302">
        <v>16674.036830649533</v>
      </c>
      <c r="AJ81" s="302">
        <v>229445.53990793484</v>
      </c>
      <c r="AK81" s="388">
        <v>165250.33333333334</v>
      </c>
      <c r="AL81" s="388">
        <v>38041.557937499696</v>
      </c>
      <c r="AM81" s="388">
        <v>230205.63511218148</v>
      </c>
    </row>
    <row r="82" spans="2:39" x14ac:dyDescent="0.3">
      <c r="B82" s="546" t="s">
        <v>518</v>
      </c>
      <c r="C82" s="250" t="s">
        <v>873</v>
      </c>
      <c r="D82" s="301">
        <v>12208</v>
      </c>
      <c r="E82" s="301">
        <v>2775.8111333926645</v>
      </c>
      <c r="F82" s="301">
        <v>227376.40345614878</v>
      </c>
      <c r="G82" s="301">
        <v>5628</v>
      </c>
      <c r="H82" s="301">
        <v>1290.0260981003319</v>
      </c>
      <c r="I82" s="301">
        <v>229215.72460915631</v>
      </c>
      <c r="J82" s="301">
        <v>17836</v>
      </c>
      <c r="K82" s="301">
        <v>4065.8372314929966</v>
      </c>
      <c r="L82" s="301">
        <v>227956.78579799263</v>
      </c>
      <c r="M82" s="301">
        <v>12232</v>
      </c>
      <c r="N82" s="301">
        <v>2789.7796479764584</v>
      </c>
      <c r="O82" s="301">
        <v>228072.24067825856</v>
      </c>
      <c r="P82" s="301">
        <v>5637</v>
      </c>
      <c r="Q82" s="301">
        <v>1295.8499467191436</v>
      </c>
      <c r="R82" s="301">
        <v>229882.90699292949</v>
      </c>
      <c r="S82" s="301">
        <v>17869</v>
      </c>
      <c r="T82" s="301">
        <v>4085.629594695602</v>
      </c>
      <c r="U82" s="301">
        <v>228643.43806008183</v>
      </c>
      <c r="V82" s="301">
        <v>12274</v>
      </c>
      <c r="W82" s="301">
        <v>2799.146506</v>
      </c>
      <c r="X82" s="301">
        <v>228054.95404920971</v>
      </c>
      <c r="Y82" s="301">
        <v>5720</v>
      </c>
      <c r="Z82" s="301">
        <v>1313.3021510000001</v>
      </c>
      <c r="AA82" s="301">
        <v>229598.27814685315</v>
      </c>
      <c r="AB82" s="301">
        <v>17994</v>
      </c>
      <c r="AC82" s="301">
        <v>4112.4486569999999</v>
      </c>
      <c r="AD82" s="301">
        <v>228545.55168389462</v>
      </c>
      <c r="AE82" s="301">
        <v>12238</v>
      </c>
      <c r="AF82" s="301">
        <v>2788.2457624563745</v>
      </c>
      <c r="AG82" s="301">
        <v>227835.08436479609</v>
      </c>
      <c r="AH82" s="301">
        <v>5661.666666666667</v>
      </c>
      <c r="AI82" s="301">
        <v>1299.7260652731584</v>
      </c>
      <c r="AJ82" s="301">
        <v>229565.98150247129</v>
      </c>
      <c r="AK82" s="388">
        <v>17899.666666666668</v>
      </c>
      <c r="AL82" s="388">
        <v>4087.9718277295328</v>
      </c>
      <c r="AM82" s="388">
        <v>228382.56733251267</v>
      </c>
    </row>
    <row r="83" spans="2:39" x14ac:dyDescent="0.3">
      <c r="B83" s="547" t="s">
        <v>518</v>
      </c>
      <c r="C83" s="250" t="s">
        <v>874</v>
      </c>
      <c r="D83" s="301">
        <v>18281</v>
      </c>
      <c r="E83" s="301">
        <v>4136.8601195401307</v>
      </c>
      <c r="F83" s="301">
        <v>226292.87892019752</v>
      </c>
      <c r="G83" s="301">
        <v>17203</v>
      </c>
      <c r="H83" s="301">
        <v>3842.5192016387737</v>
      </c>
      <c r="I83" s="301">
        <v>223363.32044636246</v>
      </c>
      <c r="J83" s="301">
        <v>35484</v>
      </c>
      <c r="K83" s="301">
        <v>7979.3793211789043</v>
      </c>
      <c r="L83" s="301">
        <v>224872.59951467998</v>
      </c>
      <c r="M83" s="301">
        <v>18357</v>
      </c>
      <c r="N83" s="301">
        <v>4164.9266611808061</v>
      </c>
      <c r="O83" s="301">
        <v>226884.93006377982</v>
      </c>
      <c r="P83" s="301">
        <v>17268</v>
      </c>
      <c r="Q83" s="301">
        <v>3867.7601372299823</v>
      </c>
      <c r="R83" s="301">
        <v>223984.25626766169</v>
      </c>
      <c r="S83" s="301">
        <v>35625</v>
      </c>
      <c r="T83" s="301">
        <v>8032.6867984107885</v>
      </c>
      <c r="U83" s="301">
        <v>225478.92767468881</v>
      </c>
      <c r="V83" s="301">
        <v>18513</v>
      </c>
      <c r="W83" s="301">
        <v>4193.3925429999999</v>
      </c>
      <c r="X83" s="301">
        <v>226510.69750985794</v>
      </c>
      <c r="Y83" s="301">
        <v>17393</v>
      </c>
      <c r="Z83" s="301">
        <v>3890.115648</v>
      </c>
      <c r="AA83" s="301">
        <v>223659.84292531479</v>
      </c>
      <c r="AB83" s="301">
        <v>35906</v>
      </c>
      <c r="AC83" s="301">
        <v>8083.5081909999999</v>
      </c>
      <c r="AD83" s="301">
        <v>225129.73294156964</v>
      </c>
      <c r="AE83" s="301">
        <v>18383.666666666668</v>
      </c>
      <c r="AF83" s="301">
        <v>4165.0597745736459</v>
      </c>
      <c r="AG83" s="301">
        <v>226563.06003011618</v>
      </c>
      <c r="AH83" s="301">
        <v>17288</v>
      </c>
      <c r="AI83" s="301">
        <v>3866.7983289562521</v>
      </c>
      <c r="AJ83" s="301">
        <v>223669.50074943615</v>
      </c>
      <c r="AK83" s="388">
        <v>35671.666666666664</v>
      </c>
      <c r="AL83" s="388">
        <v>8031.8581035298976</v>
      </c>
      <c r="AM83" s="388">
        <v>225160.71868980699</v>
      </c>
    </row>
    <row r="84" spans="2:39" x14ac:dyDescent="0.3">
      <c r="B84" s="547" t="s">
        <v>518</v>
      </c>
      <c r="C84" s="250" t="s">
        <v>875</v>
      </c>
      <c r="D84" s="301">
        <v>2125</v>
      </c>
      <c r="E84" s="301">
        <v>545.8280717441146</v>
      </c>
      <c r="F84" s="301">
        <v>256860.26905605395</v>
      </c>
      <c r="G84" s="301">
        <v>1693</v>
      </c>
      <c r="H84" s="301">
        <v>447.72935832214398</v>
      </c>
      <c r="I84" s="301">
        <v>264459.16026116005</v>
      </c>
      <c r="J84" s="301">
        <v>3818</v>
      </c>
      <c r="K84" s="301">
        <v>993.55743006625858</v>
      </c>
      <c r="L84" s="301">
        <v>260229.81405611802</v>
      </c>
      <c r="M84" s="301">
        <v>2119</v>
      </c>
      <c r="N84" s="301">
        <v>545.50718803616121</v>
      </c>
      <c r="O84" s="301">
        <v>257436.14348096328</v>
      </c>
      <c r="P84" s="301">
        <v>1679</v>
      </c>
      <c r="Q84" s="301">
        <v>444.9851545296508</v>
      </c>
      <c r="R84" s="301">
        <v>265029.87166745134</v>
      </c>
      <c r="S84" s="301">
        <v>3798</v>
      </c>
      <c r="T84" s="301">
        <v>990.49234256581201</v>
      </c>
      <c r="U84" s="301">
        <v>260793.13916951342</v>
      </c>
      <c r="V84" s="301">
        <v>2112</v>
      </c>
      <c r="W84" s="301">
        <v>542.43464800000004</v>
      </c>
      <c r="X84" s="301">
        <v>256834.58712121213</v>
      </c>
      <c r="Y84" s="301">
        <v>1667</v>
      </c>
      <c r="Z84" s="301">
        <v>441.83506599999998</v>
      </c>
      <c r="AA84" s="301">
        <v>265048.0299940012</v>
      </c>
      <c r="AB84" s="301">
        <v>3779</v>
      </c>
      <c r="AC84" s="301">
        <v>984.26971400000002</v>
      </c>
      <c r="AD84" s="301">
        <v>260457.71738555175</v>
      </c>
      <c r="AE84" s="301">
        <v>2118.6666666666665</v>
      </c>
      <c r="AF84" s="301">
        <v>544.58996926009195</v>
      </c>
      <c r="AG84" s="301">
        <v>257043.72369104403</v>
      </c>
      <c r="AH84" s="301">
        <v>1679.6666666666667</v>
      </c>
      <c r="AI84" s="301">
        <v>444.84985961726488</v>
      </c>
      <c r="AJ84" s="301">
        <v>264844.13154431328</v>
      </c>
      <c r="AK84" s="388">
        <v>3798.3333333333335</v>
      </c>
      <c r="AL84" s="388">
        <v>989.43982887735683</v>
      </c>
      <c r="AM84" s="388">
        <v>260493.15371935678</v>
      </c>
    </row>
    <row r="85" spans="2:39" x14ac:dyDescent="0.3">
      <c r="B85" s="547" t="s">
        <v>518</v>
      </c>
      <c r="C85" s="250" t="s">
        <v>826</v>
      </c>
      <c r="D85" s="301">
        <v>3567</v>
      </c>
      <c r="E85" s="301">
        <v>891.14569738356636</v>
      </c>
      <c r="F85" s="301">
        <v>249830.58519303796</v>
      </c>
      <c r="G85" s="301">
        <v>2560</v>
      </c>
      <c r="H85" s="301">
        <v>639.56629809417711</v>
      </c>
      <c r="I85" s="301">
        <v>249830.58519303793</v>
      </c>
      <c r="J85" s="301">
        <v>6127</v>
      </c>
      <c r="K85" s="301">
        <v>1530.7119954777436</v>
      </c>
      <c r="L85" s="301">
        <v>249830.58519303796</v>
      </c>
      <c r="M85" s="301">
        <v>3573</v>
      </c>
      <c r="N85" s="301">
        <v>894.97045513863532</v>
      </c>
      <c r="O85" s="301">
        <v>250481.51557196621</v>
      </c>
      <c r="P85" s="301">
        <v>2570</v>
      </c>
      <c r="Q85" s="301">
        <v>643.73749501995314</v>
      </c>
      <c r="R85" s="301">
        <v>250481.51557196619</v>
      </c>
      <c r="S85" s="301">
        <v>6143</v>
      </c>
      <c r="T85" s="301">
        <v>1538.7079501585886</v>
      </c>
      <c r="U85" s="301">
        <v>250481.51557196624</v>
      </c>
      <c r="V85" s="301">
        <v>3566</v>
      </c>
      <c r="W85" s="301">
        <v>890.988518</v>
      </c>
      <c r="X85" s="301">
        <v>249856.56702187326</v>
      </c>
      <c r="Y85" s="301">
        <v>2568</v>
      </c>
      <c r="Z85" s="301">
        <v>642</v>
      </c>
      <c r="AA85" s="301">
        <v>250000</v>
      </c>
      <c r="AB85" s="301">
        <v>6134</v>
      </c>
      <c r="AC85" s="301">
        <v>1532.9885180000001</v>
      </c>
      <c r="AD85" s="301">
        <v>249916.61525921096</v>
      </c>
      <c r="AE85" s="301">
        <v>3568.6666666666665</v>
      </c>
      <c r="AF85" s="301">
        <v>892.36822350740056</v>
      </c>
      <c r="AG85" s="301">
        <v>250056.47959295739</v>
      </c>
      <c r="AH85" s="301">
        <v>2566</v>
      </c>
      <c r="AI85" s="301">
        <v>641.76793103804346</v>
      </c>
      <c r="AJ85" s="301">
        <v>250104.4158371175</v>
      </c>
      <c r="AK85" s="388">
        <v>6134.666666666667</v>
      </c>
      <c r="AL85" s="388">
        <v>1534.136154545444</v>
      </c>
      <c r="AM85" s="388">
        <v>250076.53029973549</v>
      </c>
    </row>
    <row r="86" spans="2:39" x14ac:dyDescent="0.3">
      <c r="B86" s="547" t="s">
        <v>518</v>
      </c>
      <c r="C86" s="250" t="s">
        <v>827</v>
      </c>
      <c r="D86" s="301">
        <v>1440</v>
      </c>
      <c r="E86" s="301">
        <v>321.78220744808198</v>
      </c>
      <c r="F86" s="301">
        <v>223459.86628339026</v>
      </c>
      <c r="G86" s="301">
        <v>1921</v>
      </c>
      <c r="H86" s="301">
        <v>402.8462064295079</v>
      </c>
      <c r="I86" s="301">
        <v>209706.51037454861</v>
      </c>
      <c r="J86" s="301">
        <v>3361</v>
      </c>
      <c r="K86" s="301">
        <v>724.62841387758988</v>
      </c>
      <c r="L86" s="301">
        <v>215599.05203141618</v>
      </c>
      <c r="M86" s="301">
        <v>1446</v>
      </c>
      <c r="N86" s="301">
        <v>323.87235716844521</v>
      </c>
      <c r="O86" s="301">
        <v>223978.11699062603</v>
      </c>
      <c r="P86" s="301">
        <v>1933</v>
      </c>
      <c r="Q86" s="301">
        <v>405.77219311277452</v>
      </c>
      <c r="R86" s="301">
        <v>209918.36167241307</v>
      </c>
      <c r="S86" s="301">
        <v>3379</v>
      </c>
      <c r="T86" s="301">
        <v>729.64455028121972</v>
      </c>
      <c r="U86" s="301">
        <v>215935.05483315175</v>
      </c>
      <c r="V86" s="301">
        <v>1451</v>
      </c>
      <c r="W86" s="301">
        <v>322.42478</v>
      </c>
      <c r="X86" s="301">
        <v>222208.66988283943</v>
      </c>
      <c r="Y86" s="301">
        <v>1940</v>
      </c>
      <c r="Z86" s="301">
        <v>405.24221499999999</v>
      </c>
      <c r="AA86" s="301">
        <v>208887.73969072165</v>
      </c>
      <c r="AB86" s="301">
        <v>3391</v>
      </c>
      <c r="AC86" s="301">
        <v>727.66699500000004</v>
      </c>
      <c r="AD86" s="301">
        <v>214587.73075788852</v>
      </c>
      <c r="AE86" s="301">
        <v>1445.6666666666667</v>
      </c>
      <c r="AF86" s="301">
        <v>322.69311487217573</v>
      </c>
      <c r="AG86" s="301">
        <v>223214.05225190852</v>
      </c>
      <c r="AH86" s="301">
        <v>1931.3333333333333</v>
      </c>
      <c r="AI86" s="301">
        <v>404.62020484742743</v>
      </c>
      <c r="AJ86" s="301">
        <v>209503.04013501594</v>
      </c>
      <c r="AK86" s="388">
        <v>3377</v>
      </c>
      <c r="AL86" s="388">
        <v>727.31331971960321</v>
      </c>
      <c r="AM86" s="388">
        <v>215372.61466378535</v>
      </c>
    </row>
    <row r="87" spans="2:39" x14ac:dyDescent="0.3">
      <c r="B87" s="548" t="s">
        <v>518</v>
      </c>
      <c r="C87" s="296" t="s">
        <v>876</v>
      </c>
      <c r="D87" s="302">
        <v>37621</v>
      </c>
      <c r="E87" s="302">
        <v>8671.4272295085575</v>
      </c>
      <c r="F87" s="302">
        <v>230494.33107861454</v>
      </c>
      <c r="G87" s="302">
        <v>29005</v>
      </c>
      <c r="H87" s="302">
        <v>6622.6871625849344</v>
      </c>
      <c r="I87" s="302">
        <v>228329.15575193704</v>
      </c>
      <c r="J87" s="302">
        <v>66626</v>
      </c>
      <c r="K87" s="302">
        <v>15294.114392093492</v>
      </c>
      <c r="L87" s="302">
        <v>229551.7424442934</v>
      </c>
      <c r="M87" s="302">
        <v>37727</v>
      </c>
      <c r="N87" s="302">
        <v>8719.0563095005054</v>
      </c>
      <c r="O87" s="302">
        <v>231109.18730618671</v>
      </c>
      <c r="P87" s="302">
        <v>29087</v>
      </c>
      <c r="Q87" s="302">
        <v>6658.1049266115042</v>
      </c>
      <c r="R87" s="302">
        <v>228903.1157084438</v>
      </c>
      <c r="S87" s="302">
        <v>66814</v>
      </c>
      <c r="T87" s="302">
        <v>15377.16123611201</v>
      </c>
      <c r="U87" s="302">
        <v>230148.78971640687</v>
      </c>
      <c r="V87" s="302">
        <v>37916</v>
      </c>
      <c r="W87" s="302">
        <v>8748.3869950000008</v>
      </c>
      <c r="X87" s="302">
        <v>230730.74678236101</v>
      </c>
      <c r="Y87" s="302">
        <v>29288</v>
      </c>
      <c r="Z87" s="302">
        <v>6692.4950799999997</v>
      </c>
      <c r="AA87" s="302">
        <v>228506.38759901666</v>
      </c>
      <c r="AB87" s="302">
        <v>67204</v>
      </c>
      <c r="AC87" s="302">
        <v>15440.882075000001</v>
      </c>
      <c r="AD87" s="302">
        <v>229761.35460686867</v>
      </c>
      <c r="AE87" s="302">
        <v>37754.666666666664</v>
      </c>
      <c r="AF87" s="302">
        <v>8712.9568446696885</v>
      </c>
      <c r="AG87" s="302">
        <v>230778.27495063806</v>
      </c>
      <c r="AH87" s="302">
        <v>29126.666666666668</v>
      </c>
      <c r="AI87" s="302">
        <v>6657.7623897321464</v>
      </c>
      <c r="AJ87" s="302">
        <v>228579.61969783061</v>
      </c>
      <c r="AK87" s="388">
        <v>66881.333333333328</v>
      </c>
      <c r="AL87" s="388">
        <v>15370.719234401835</v>
      </c>
      <c r="AM87" s="388">
        <v>229820.7656506325</v>
      </c>
    </row>
    <row r="88" spans="2:39" x14ac:dyDescent="0.3">
      <c r="B88" s="546" t="s">
        <v>514</v>
      </c>
      <c r="C88" s="250" t="s">
        <v>873</v>
      </c>
      <c r="D88" s="301">
        <v>25870</v>
      </c>
      <c r="E88" s="301">
        <v>5916.041536241737</v>
      </c>
      <c r="F88" s="301">
        <v>228683.47646856349</v>
      </c>
      <c r="G88" s="301">
        <v>14270</v>
      </c>
      <c r="H88" s="301">
        <v>3275.5156893581652</v>
      </c>
      <c r="I88" s="301">
        <v>229538.59070484689</v>
      </c>
      <c r="J88" s="301">
        <v>40140</v>
      </c>
      <c r="K88" s="301">
        <v>9191.5572255999032</v>
      </c>
      <c r="L88" s="301">
        <v>228987.47447931996</v>
      </c>
      <c r="M88" s="301">
        <v>25865</v>
      </c>
      <c r="N88" s="301">
        <v>5931.7429606380801</v>
      </c>
      <c r="O88" s="301">
        <v>229334.73654119778</v>
      </c>
      <c r="P88" s="301">
        <v>14298</v>
      </c>
      <c r="Q88" s="301">
        <v>3290.9468195517297</v>
      </c>
      <c r="R88" s="301">
        <v>230168.33260258284</v>
      </c>
      <c r="S88" s="301">
        <v>40163</v>
      </c>
      <c r="T88" s="301">
        <v>9222.6897801898103</v>
      </c>
      <c r="U88" s="301">
        <v>229631.4961579018</v>
      </c>
      <c r="V88" s="301">
        <v>25954</v>
      </c>
      <c r="W88" s="301">
        <v>5949.4705979999999</v>
      </c>
      <c r="X88" s="301">
        <v>229231.35539801186</v>
      </c>
      <c r="Y88" s="301">
        <v>14385</v>
      </c>
      <c r="Z88" s="301">
        <v>3304.690173</v>
      </c>
      <c r="AA88" s="301">
        <v>229731.67695516162</v>
      </c>
      <c r="AB88" s="301">
        <v>40339</v>
      </c>
      <c r="AC88" s="301">
        <v>9254.1607709999989</v>
      </c>
      <c r="AD88" s="301">
        <v>229409.77146186068</v>
      </c>
      <c r="AE88" s="301">
        <v>25896.333333333332</v>
      </c>
      <c r="AF88" s="301">
        <v>5932.418364959939</v>
      </c>
      <c r="AG88" s="301">
        <v>229083.33348195779</v>
      </c>
      <c r="AH88" s="301">
        <v>14317.666666666666</v>
      </c>
      <c r="AI88" s="301">
        <v>3290.3842273032983</v>
      </c>
      <c r="AJ88" s="301">
        <v>229812.88110050277</v>
      </c>
      <c r="AK88" s="388">
        <v>40214</v>
      </c>
      <c r="AL88" s="388">
        <v>9222.8025922632369</v>
      </c>
      <c r="AM88" s="388">
        <v>229343.07933215389</v>
      </c>
    </row>
    <row r="89" spans="2:39" x14ac:dyDescent="0.3">
      <c r="B89" s="547" t="s">
        <v>514</v>
      </c>
      <c r="C89" s="250" t="s">
        <v>874</v>
      </c>
      <c r="D89" s="301">
        <v>33993</v>
      </c>
      <c r="E89" s="301">
        <v>7681.9335977044566</v>
      </c>
      <c r="F89" s="301">
        <v>225985.74993982457</v>
      </c>
      <c r="G89" s="301">
        <v>31391</v>
      </c>
      <c r="H89" s="301">
        <v>7004.1579560829814</v>
      </c>
      <c r="I89" s="301">
        <v>223126.3086898468</v>
      </c>
      <c r="J89" s="301">
        <v>65384</v>
      </c>
      <c r="K89" s="301">
        <v>14686.091553787439</v>
      </c>
      <c r="L89" s="301">
        <v>224612.92600311147</v>
      </c>
      <c r="M89" s="301">
        <v>34144</v>
      </c>
      <c r="N89" s="301">
        <v>7734.3376269861174</v>
      </c>
      <c r="O89" s="301">
        <v>226521.13481098047</v>
      </c>
      <c r="P89" s="301">
        <v>31509</v>
      </c>
      <c r="Q89" s="301">
        <v>7049.6188271572091</v>
      </c>
      <c r="R89" s="301">
        <v>223733.49922743373</v>
      </c>
      <c r="S89" s="301">
        <v>65653</v>
      </c>
      <c r="T89" s="301">
        <v>14783.956454143326</v>
      </c>
      <c r="U89" s="301">
        <v>225183.25825390045</v>
      </c>
      <c r="V89" s="301">
        <v>34410</v>
      </c>
      <c r="W89" s="301">
        <v>7782.2506160000003</v>
      </c>
      <c r="X89" s="301">
        <v>226162.47067712873</v>
      </c>
      <c r="Y89" s="301">
        <v>31760</v>
      </c>
      <c r="Z89" s="301">
        <v>7093.3979669999999</v>
      </c>
      <c r="AA89" s="301">
        <v>223343.76470403024</v>
      </c>
      <c r="AB89" s="301">
        <v>66170</v>
      </c>
      <c r="AC89" s="301">
        <v>14875.648583</v>
      </c>
      <c r="AD89" s="301">
        <v>224809.55996675231</v>
      </c>
      <c r="AE89" s="301">
        <v>34182.333333333336</v>
      </c>
      <c r="AF89" s="301">
        <v>7732.8406135635241</v>
      </c>
      <c r="AG89" s="301">
        <v>226223.31068378958</v>
      </c>
      <c r="AH89" s="301">
        <v>31553.333333333332</v>
      </c>
      <c r="AI89" s="301">
        <v>7049.0582500800638</v>
      </c>
      <c r="AJ89" s="301">
        <v>223401.38126178103</v>
      </c>
      <c r="AK89" s="388">
        <v>65735.666666666672</v>
      </c>
      <c r="AL89" s="388">
        <v>14781.898863643588</v>
      </c>
      <c r="AM89" s="388">
        <v>224868.77540315891</v>
      </c>
    </row>
    <row r="90" spans="2:39" x14ac:dyDescent="0.3">
      <c r="B90" s="547" t="s">
        <v>514</v>
      </c>
      <c r="C90" s="250" t="s">
        <v>875</v>
      </c>
      <c r="D90" s="301">
        <v>4547</v>
      </c>
      <c r="E90" s="301">
        <v>1173.5999688428851</v>
      </c>
      <c r="F90" s="301">
        <v>258104.23770461514</v>
      </c>
      <c r="G90" s="301">
        <v>3463</v>
      </c>
      <c r="H90" s="301">
        <v>912.22344416802616</v>
      </c>
      <c r="I90" s="301">
        <v>263419.99542824895</v>
      </c>
      <c r="J90" s="301">
        <v>8010</v>
      </c>
      <c r="K90" s="301">
        <v>2085.8234130109113</v>
      </c>
      <c r="L90" s="301">
        <v>260402.42359686783</v>
      </c>
      <c r="M90" s="301">
        <v>4537</v>
      </c>
      <c r="N90" s="301">
        <v>1174.2436426605495</v>
      </c>
      <c r="O90" s="301">
        <v>258814.99728026221</v>
      </c>
      <c r="P90" s="301">
        <v>3445</v>
      </c>
      <c r="Q90" s="301">
        <v>910.25820870003633</v>
      </c>
      <c r="R90" s="301">
        <v>264225.89512337773</v>
      </c>
      <c r="S90" s="301">
        <v>7982</v>
      </c>
      <c r="T90" s="301">
        <v>2084.501851360586</v>
      </c>
      <c r="U90" s="301">
        <v>261150.31963926158</v>
      </c>
      <c r="V90" s="301">
        <v>4529</v>
      </c>
      <c r="W90" s="301">
        <v>1170.088806</v>
      </c>
      <c r="X90" s="301">
        <v>258354.78162949879</v>
      </c>
      <c r="Y90" s="301">
        <v>3426</v>
      </c>
      <c r="Z90" s="301">
        <v>903.84403199999997</v>
      </c>
      <c r="AA90" s="301">
        <v>263819.04028021015</v>
      </c>
      <c r="AB90" s="301">
        <v>7955</v>
      </c>
      <c r="AC90" s="301">
        <v>2073.9328379999997</v>
      </c>
      <c r="AD90" s="301">
        <v>260708.08774355749</v>
      </c>
      <c r="AE90" s="301">
        <v>4537.666666666667</v>
      </c>
      <c r="AF90" s="301">
        <v>1172.6441391678115</v>
      </c>
      <c r="AG90" s="301">
        <v>258424.4778890351</v>
      </c>
      <c r="AH90" s="301">
        <v>3444.6666666666665</v>
      </c>
      <c r="AI90" s="301">
        <v>908.77522828935423</v>
      </c>
      <c r="AJ90" s="301">
        <v>263820.94879698689</v>
      </c>
      <c r="AK90" s="388">
        <v>7982.333333333333</v>
      </c>
      <c r="AL90" s="388">
        <v>2081.4193674571657</v>
      </c>
      <c r="AM90" s="388">
        <v>260753.25102816627</v>
      </c>
    </row>
    <row r="91" spans="2:39" x14ac:dyDescent="0.3">
      <c r="B91" s="547" t="s">
        <v>514</v>
      </c>
      <c r="C91" s="250" t="s">
        <v>826</v>
      </c>
      <c r="D91" s="301">
        <v>7595</v>
      </c>
      <c r="E91" s="301">
        <v>1897.4632945411233</v>
      </c>
      <c r="F91" s="301">
        <v>249830.58519303796</v>
      </c>
      <c r="G91" s="301">
        <v>5955</v>
      </c>
      <c r="H91" s="301">
        <v>1487.7411348245412</v>
      </c>
      <c r="I91" s="301">
        <v>249830.58519303796</v>
      </c>
      <c r="J91" s="301">
        <v>13550</v>
      </c>
      <c r="K91" s="301">
        <v>3385.2044293656645</v>
      </c>
      <c r="L91" s="301">
        <v>249830.58519303796</v>
      </c>
      <c r="M91" s="301">
        <v>7566</v>
      </c>
      <c r="N91" s="301">
        <v>1895.1431468174962</v>
      </c>
      <c r="O91" s="301">
        <v>250481.51557196621</v>
      </c>
      <c r="P91" s="301">
        <v>5959</v>
      </c>
      <c r="Q91" s="301">
        <v>1492.6193512933467</v>
      </c>
      <c r="R91" s="301">
        <v>250481.51557196621</v>
      </c>
      <c r="S91" s="301">
        <v>13525</v>
      </c>
      <c r="T91" s="301">
        <v>3387.7624981108429</v>
      </c>
      <c r="U91" s="301">
        <v>250481.51557196619</v>
      </c>
      <c r="V91" s="301">
        <v>7584</v>
      </c>
      <c r="W91" s="301">
        <v>1896</v>
      </c>
      <c r="X91" s="301">
        <v>250000</v>
      </c>
      <c r="Y91" s="301">
        <v>5952</v>
      </c>
      <c r="Z91" s="301">
        <v>1488.329506</v>
      </c>
      <c r="AA91" s="301">
        <v>250055.36055107528</v>
      </c>
      <c r="AB91" s="301">
        <v>13536</v>
      </c>
      <c r="AC91" s="301">
        <v>3384.329506</v>
      </c>
      <c r="AD91" s="301">
        <v>250024.34293735225</v>
      </c>
      <c r="AE91" s="301">
        <v>7581.666666666667</v>
      </c>
      <c r="AF91" s="301">
        <v>1896.2021471195396</v>
      </c>
      <c r="AG91" s="301">
        <v>250103.60260974363</v>
      </c>
      <c r="AH91" s="301">
        <v>5955.333333333333</v>
      </c>
      <c r="AI91" s="301">
        <v>1489.5633307059627</v>
      </c>
      <c r="AJ91" s="301">
        <v>250122.57875953702</v>
      </c>
      <c r="AK91" s="388">
        <v>13537</v>
      </c>
      <c r="AL91" s="388">
        <v>3385.7654778255023</v>
      </c>
      <c r="AM91" s="388">
        <v>250111.95078861655</v>
      </c>
    </row>
    <row r="92" spans="2:39" x14ac:dyDescent="0.3">
      <c r="B92" s="547" t="s">
        <v>514</v>
      </c>
      <c r="C92" s="250" t="s">
        <v>827</v>
      </c>
      <c r="D92" s="301">
        <v>3219</v>
      </c>
      <c r="E92" s="301">
        <v>711.95054198037656</v>
      </c>
      <c r="F92" s="301">
        <v>221171.33954034687</v>
      </c>
      <c r="G92" s="301">
        <v>3600</v>
      </c>
      <c r="H92" s="301">
        <v>768.83200559273166</v>
      </c>
      <c r="I92" s="301">
        <v>213564.44599798103</v>
      </c>
      <c r="J92" s="301">
        <v>6819</v>
      </c>
      <c r="K92" s="301">
        <v>1480.7825475731083</v>
      </c>
      <c r="L92" s="301">
        <v>217155.38166492278</v>
      </c>
      <c r="M92" s="301">
        <v>3223</v>
      </c>
      <c r="N92" s="301">
        <v>712.80020539137433</v>
      </c>
      <c r="O92" s="301">
        <v>221160.47328308233</v>
      </c>
      <c r="P92" s="301">
        <v>3605</v>
      </c>
      <c r="Q92" s="301">
        <v>770.53813445956916</v>
      </c>
      <c r="R92" s="301">
        <v>213741.50747838258</v>
      </c>
      <c r="S92" s="301">
        <v>6828</v>
      </c>
      <c r="T92" s="301">
        <v>1483.3383398509436</v>
      </c>
      <c r="U92" s="301">
        <v>217243.45926346566</v>
      </c>
      <c r="V92" s="301">
        <v>3236</v>
      </c>
      <c r="W92" s="301">
        <v>712.38061800000003</v>
      </c>
      <c r="X92" s="301">
        <v>220142.34177997528</v>
      </c>
      <c r="Y92" s="301">
        <v>3645</v>
      </c>
      <c r="Z92" s="301">
        <v>776.48438999999996</v>
      </c>
      <c r="AA92" s="301">
        <v>213027.26748971193</v>
      </c>
      <c r="AB92" s="301">
        <v>6881</v>
      </c>
      <c r="AC92" s="301">
        <v>1488.865008</v>
      </c>
      <c r="AD92" s="301">
        <v>216373.34805987502</v>
      </c>
      <c r="AE92" s="301">
        <v>3226</v>
      </c>
      <c r="AF92" s="301">
        <v>712.37712179058371</v>
      </c>
      <c r="AG92" s="301">
        <v>220823.65833558081</v>
      </c>
      <c r="AH92" s="301">
        <v>3616.6666666666665</v>
      </c>
      <c r="AI92" s="301">
        <v>771.95151001743363</v>
      </c>
      <c r="AJ92" s="301">
        <v>213442.81382970518</v>
      </c>
      <c r="AK92" s="388">
        <v>6842.666666666667</v>
      </c>
      <c r="AL92" s="388">
        <v>1484.3286318080172</v>
      </c>
      <c r="AM92" s="388">
        <v>216922.53972252784</v>
      </c>
    </row>
    <row r="93" spans="2:39" x14ac:dyDescent="0.3">
      <c r="B93" s="548" t="s">
        <v>514</v>
      </c>
      <c r="C93" s="296" t="s">
        <v>876</v>
      </c>
      <c r="D93" s="302">
        <v>75224</v>
      </c>
      <c r="E93" s="302">
        <v>17380.988939310577</v>
      </c>
      <c r="F93" s="302">
        <v>231056.43065126261</v>
      </c>
      <c r="G93" s="302">
        <v>58679</v>
      </c>
      <c r="H93" s="302">
        <v>13448.470230026445</v>
      </c>
      <c r="I93" s="302">
        <v>229187.10663144302</v>
      </c>
      <c r="J93" s="302">
        <v>133903</v>
      </c>
      <c r="K93" s="302">
        <v>30829.459169337024</v>
      </c>
      <c r="L93" s="302">
        <v>230237.2550976231</v>
      </c>
      <c r="M93" s="302">
        <v>75335</v>
      </c>
      <c r="N93" s="302">
        <v>17448.26758249362</v>
      </c>
      <c r="O93" s="302">
        <v>231609.0473550623</v>
      </c>
      <c r="P93" s="302">
        <v>58816</v>
      </c>
      <c r="Q93" s="302">
        <v>13513.981341161892</v>
      </c>
      <c r="R93" s="302">
        <v>229767.09298765459</v>
      </c>
      <c r="S93" s="302">
        <v>134151</v>
      </c>
      <c r="T93" s="302">
        <v>30962.248923655512</v>
      </c>
      <c r="U93" s="302">
        <v>230801.47687050796</v>
      </c>
      <c r="V93" s="302">
        <v>75713</v>
      </c>
      <c r="W93" s="302">
        <v>17510.190638</v>
      </c>
      <c r="X93" s="302">
        <v>231270.59604031011</v>
      </c>
      <c r="Y93" s="302">
        <v>59168</v>
      </c>
      <c r="Z93" s="302">
        <v>13566.746068</v>
      </c>
      <c r="AA93" s="302">
        <v>229291.94949972958</v>
      </c>
      <c r="AB93" s="302">
        <v>134881</v>
      </c>
      <c r="AC93" s="302">
        <v>31076.936706</v>
      </c>
      <c r="AD93" s="302">
        <v>230402.62680436831</v>
      </c>
      <c r="AE93" s="302">
        <v>75424</v>
      </c>
      <c r="AF93" s="302">
        <v>17446.482386601401</v>
      </c>
      <c r="AG93" s="302">
        <v>231312.08085757057</v>
      </c>
      <c r="AH93" s="302">
        <v>58887.666666666664</v>
      </c>
      <c r="AI93" s="302">
        <v>13509.732546396112</v>
      </c>
      <c r="AJ93" s="302">
        <v>229415.31412456676</v>
      </c>
      <c r="AK93" s="388">
        <v>134311.66666666666</v>
      </c>
      <c r="AL93" s="388">
        <v>30956.214932997515</v>
      </c>
      <c r="AM93" s="388">
        <v>230480.46161041493</v>
      </c>
    </row>
    <row r="94" spans="2:39" x14ac:dyDescent="0.3">
      <c r="B94" s="546" t="s">
        <v>817</v>
      </c>
      <c r="C94" s="250" t="s">
        <v>873</v>
      </c>
      <c r="D94" s="301">
        <v>2532</v>
      </c>
      <c r="E94" s="301">
        <v>577.75090027517444</v>
      </c>
      <c r="F94" s="301">
        <v>228179.66045623005</v>
      </c>
      <c r="G94" s="301">
        <v>1681</v>
      </c>
      <c r="H94" s="301">
        <v>385.87667478728474</v>
      </c>
      <c r="I94" s="301">
        <v>229551.85888595166</v>
      </c>
      <c r="J94" s="301">
        <v>4213</v>
      </c>
      <c r="K94" s="301">
        <v>963.62757506245919</v>
      </c>
      <c r="L94" s="301">
        <v>228727.17186386406</v>
      </c>
      <c r="M94" s="301">
        <v>2528</v>
      </c>
      <c r="N94" s="301">
        <v>578.60495084164904</v>
      </c>
      <c r="O94" s="301">
        <v>228878.54068103206</v>
      </c>
      <c r="P94" s="301">
        <v>1684</v>
      </c>
      <c r="Q94" s="301">
        <v>387.50328570134275</v>
      </c>
      <c r="R94" s="301">
        <v>230108.83949010854</v>
      </c>
      <c r="S94" s="301">
        <v>4212</v>
      </c>
      <c r="T94" s="301">
        <v>966.10823654299179</v>
      </c>
      <c r="U94" s="301">
        <v>229370.42652967517</v>
      </c>
      <c r="V94" s="301">
        <v>2521</v>
      </c>
      <c r="W94" s="301">
        <v>577.190924</v>
      </c>
      <c r="X94" s="301">
        <v>228953.16303054342</v>
      </c>
      <c r="Y94" s="301">
        <v>1681</v>
      </c>
      <c r="Z94" s="301">
        <v>386.13388300000003</v>
      </c>
      <c r="AA94" s="301">
        <v>229704.86793575253</v>
      </c>
      <c r="AB94" s="301">
        <v>4202</v>
      </c>
      <c r="AC94" s="301">
        <v>963.32480699999996</v>
      </c>
      <c r="AD94" s="301">
        <v>229253.88077106141</v>
      </c>
      <c r="AE94" s="301">
        <v>2527</v>
      </c>
      <c r="AF94" s="301">
        <v>577.84892503894116</v>
      </c>
      <c r="AG94" s="301">
        <v>228669.93472059403</v>
      </c>
      <c r="AH94" s="301">
        <v>1682</v>
      </c>
      <c r="AI94" s="301">
        <v>386.50461449620917</v>
      </c>
      <c r="AJ94" s="301">
        <v>229788.712542336</v>
      </c>
      <c r="AK94" s="388">
        <v>4209</v>
      </c>
      <c r="AL94" s="388">
        <v>964.35353953515028</v>
      </c>
      <c r="AM94" s="388">
        <v>229117.02055955102</v>
      </c>
    </row>
    <row r="95" spans="2:39" x14ac:dyDescent="0.3">
      <c r="B95" s="547" t="s">
        <v>817</v>
      </c>
      <c r="C95" s="250" t="s">
        <v>874</v>
      </c>
      <c r="D95" s="301">
        <v>3761</v>
      </c>
      <c r="E95" s="301">
        <v>846.82766827057117</v>
      </c>
      <c r="F95" s="301">
        <v>225160.24149709416</v>
      </c>
      <c r="G95" s="301">
        <v>3766</v>
      </c>
      <c r="H95" s="301">
        <v>838.74051931800113</v>
      </c>
      <c r="I95" s="301">
        <v>222713.8925432823</v>
      </c>
      <c r="J95" s="301">
        <v>7527</v>
      </c>
      <c r="K95" s="301">
        <v>1685.5681875885723</v>
      </c>
      <c r="L95" s="301">
        <v>223936.25449562538</v>
      </c>
      <c r="M95" s="301">
        <v>3791</v>
      </c>
      <c r="N95" s="301">
        <v>855.610908933068</v>
      </c>
      <c r="O95" s="301">
        <v>225695.30702534108</v>
      </c>
      <c r="P95" s="301">
        <v>3790</v>
      </c>
      <c r="Q95" s="301">
        <v>846.39746337660142</v>
      </c>
      <c r="R95" s="301">
        <v>223323.8689648025</v>
      </c>
      <c r="S95" s="301">
        <v>7581</v>
      </c>
      <c r="T95" s="301">
        <v>1702.0083723096695</v>
      </c>
      <c r="U95" s="301">
        <v>224509.74440175036</v>
      </c>
      <c r="V95" s="301">
        <v>3839</v>
      </c>
      <c r="W95" s="301">
        <v>865.016615</v>
      </c>
      <c r="X95" s="301">
        <v>225323.42146392289</v>
      </c>
      <c r="Y95" s="301">
        <v>3814</v>
      </c>
      <c r="Z95" s="301">
        <v>850.12048300000004</v>
      </c>
      <c r="AA95" s="301">
        <v>222894.72548505507</v>
      </c>
      <c r="AB95" s="301">
        <v>7653</v>
      </c>
      <c r="AC95" s="301">
        <v>1715.1370980000002</v>
      </c>
      <c r="AD95" s="301">
        <v>224113.04037632304</v>
      </c>
      <c r="AE95" s="301">
        <v>3797</v>
      </c>
      <c r="AF95" s="301">
        <v>855.81839740121302</v>
      </c>
      <c r="AG95" s="301">
        <v>225393.30982386437</v>
      </c>
      <c r="AH95" s="301">
        <v>3790</v>
      </c>
      <c r="AI95" s="301">
        <v>845.08615523153424</v>
      </c>
      <c r="AJ95" s="301">
        <v>222977.87736979796</v>
      </c>
      <c r="AK95" s="388">
        <v>7587</v>
      </c>
      <c r="AL95" s="388">
        <v>1700.9045526327473</v>
      </c>
      <c r="AM95" s="388">
        <v>224186.70787303903</v>
      </c>
    </row>
    <row r="96" spans="2:39" x14ac:dyDescent="0.3">
      <c r="B96" s="547" t="s">
        <v>817</v>
      </c>
      <c r="C96" s="250" t="s">
        <v>875</v>
      </c>
      <c r="D96" s="301">
        <v>569</v>
      </c>
      <c r="E96" s="301">
        <v>146.20795664155233</v>
      </c>
      <c r="F96" s="301">
        <v>256955.98706775453</v>
      </c>
      <c r="G96" s="301">
        <v>520</v>
      </c>
      <c r="H96" s="301">
        <v>136.56700335285404</v>
      </c>
      <c r="I96" s="301">
        <v>262628.85260164237</v>
      </c>
      <c r="J96" s="301">
        <v>1089</v>
      </c>
      <c r="K96" s="301">
        <v>282.77495999440634</v>
      </c>
      <c r="L96" s="301">
        <v>259664.79338329323</v>
      </c>
      <c r="M96" s="301">
        <v>568</v>
      </c>
      <c r="N96" s="301">
        <v>146.39625425990866</v>
      </c>
      <c r="O96" s="301">
        <v>257739.88426040256</v>
      </c>
      <c r="P96" s="301">
        <v>520</v>
      </c>
      <c r="Q96" s="301">
        <v>136.94305581214502</v>
      </c>
      <c r="R96" s="301">
        <v>263352.03040797118</v>
      </c>
      <c r="S96" s="301">
        <v>1088</v>
      </c>
      <c r="T96" s="301">
        <v>283.33931007205365</v>
      </c>
      <c r="U96" s="301">
        <v>260422.1599926964</v>
      </c>
      <c r="V96" s="301">
        <v>568</v>
      </c>
      <c r="W96" s="301">
        <v>146.04707300000001</v>
      </c>
      <c r="X96" s="301">
        <v>257125.12852112675</v>
      </c>
      <c r="Y96" s="301">
        <v>518</v>
      </c>
      <c r="Z96" s="301">
        <v>136.31799799999999</v>
      </c>
      <c r="AA96" s="301">
        <v>263162.15830115828</v>
      </c>
      <c r="AB96" s="301">
        <v>1086</v>
      </c>
      <c r="AC96" s="301">
        <v>282.365071</v>
      </c>
      <c r="AD96" s="301">
        <v>260004.66942909762</v>
      </c>
      <c r="AE96" s="301">
        <v>568.33333333333337</v>
      </c>
      <c r="AF96" s="301">
        <v>146.21709463382032</v>
      </c>
      <c r="AG96" s="301">
        <v>257273.480294112</v>
      </c>
      <c r="AH96" s="301">
        <v>519.33333333333337</v>
      </c>
      <c r="AI96" s="301">
        <v>136.60935238833301</v>
      </c>
      <c r="AJ96" s="301">
        <v>263047.53348202765</v>
      </c>
      <c r="AK96" s="388">
        <v>1087.6666666666667</v>
      </c>
      <c r="AL96" s="388">
        <v>282.82644702215333</v>
      </c>
      <c r="AM96" s="388">
        <v>260030.44470317496</v>
      </c>
    </row>
    <row r="97" spans="2:39" x14ac:dyDescent="0.3">
      <c r="B97" s="547" t="s">
        <v>817</v>
      </c>
      <c r="C97" s="250" t="s">
        <v>826</v>
      </c>
      <c r="D97" s="301">
        <v>533</v>
      </c>
      <c r="E97" s="301">
        <v>133.15970190788923</v>
      </c>
      <c r="F97" s="301">
        <v>249830.58519303796</v>
      </c>
      <c r="G97" s="301">
        <v>441</v>
      </c>
      <c r="H97" s="301">
        <v>110.17528807012974</v>
      </c>
      <c r="I97" s="301">
        <v>249830.58519303796</v>
      </c>
      <c r="J97" s="301">
        <v>974</v>
      </c>
      <c r="K97" s="301">
        <v>243.33498997801897</v>
      </c>
      <c r="L97" s="301">
        <v>249830.58519303796</v>
      </c>
      <c r="M97" s="301">
        <v>525</v>
      </c>
      <c r="N97" s="301">
        <v>131.50279567528224</v>
      </c>
      <c r="O97" s="301">
        <v>250481.51557196619</v>
      </c>
      <c r="P97" s="301">
        <v>447</v>
      </c>
      <c r="Q97" s="301">
        <v>111.96523746066889</v>
      </c>
      <c r="R97" s="301">
        <v>250481.51557196621</v>
      </c>
      <c r="S97" s="301">
        <v>972</v>
      </c>
      <c r="T97" s="301">
        <v>243.46803313595115</v>
      </c>
      <c r="U97" s="301">
        <v>250481.51557196619</v>
      </c>
      <c r="V97" s="301">
        <v>527</v>
      </c>
      <c r="W97" s="301">
        <v>131.75</v>
      </c>
      <c r="X97" s="301">
        <v>250000</v>
      </c>
      <c r="Y97" s="301">
        <v>448</v>
      </c>
      <c r="Z97" s="301">
        <v>112</v>
      </c>
      <c r="AA97" s="301">
        <v>250000</v>
      </c>
      <c r="AB97" s="301">
        <v>975</v>
      </c>
      <c r="AC97" s="301">
        <v>243.75</v>
      </c>
      <c r="AD97" s="301">
        <v>250000</v>
      </c>
      <c r="AE97" s="301">
        <v>528.33333333333337</v>
      </c>
      <c r="AF97" s="301">
        <v>132.13749919439047</v>
      </c>
      <c r="AG97" s="301">
        <v>250102.52213449299</v>
      </c>
      <c r="AH97" s="301">
        <v>445.33333333333331</v>
      </c>
      <c r="AI97" s="301">
        <v>111.38017517693288</v>
      </c>
      <c r="AJ97" s="301">
        <v>250105.18378053792</v>
      </c>
      <c r="AK97" s="388">
        <v>973.66666666666663</v>
      </c>
      <c r="AL97" s="388">
        <v>243.51767437132335</v>
      </c>
      <c r="AM97" s="388">
        <v>250103.73951180078</v>
      </c>
    </row>
    <row r="98" spans="2:39" x14ac:dyDescent="0.3">
      <c r="B98" s="547" t="s">
        <v>817</v>
      </c>
      <c r="C98" s="250" t="s">
        <v>827</v>
      </c>
      <c r="D98" s="301">
        <v>284</v>
      </c>
      <c r="E98" s="301">
        <v>62.368659641780752</v>
      </c>
      <c r="F98" s="301">
        <v>219607.95648514348</v>
      </c>
      <c r="G98" s="301">
        <v>365</v>
      </c>
      <c r="H98" s="301">
        <v>78.385326439531951</v>
      </c>
      <c r="I98" s="301">
        <v>214754.31901241629</v>
      </c>
      <c r="J98" s="301">
        <v>649</v>
      </c>
      <c r="K98" s="301">
        <v>140.75398608131269</v>
      </c>
      <c r="L98" s="301">
        <v>216878.25282174529</v>
      </c>
      <c r="M98" s="301">
        <v>283</v>
      </c>
      <c r="N98" s="301">
        <v>62.140679738667558</v>
      </c>
      <c r="O98" s="301">
        <v>219578.37363486769</v>
      </c>
      <c r="P98" s="301">
        <v>364</v>
      </c>
      <c r="Q98" s="301">
        <v>78.064300665869226</v>
      </c>
      <c r="R98" s="301">
        <v>214462.36446667369</v>
      </c>
      <c r="S98" s="301">
        <v>647</v>
      </c>
      <c r="T98" s="301">
        <v>140.2049804045368</v>
      </c>
      <c r="U98" s="301">
        <v>216700.12427285439</v>
      </c>
      <c r="V98" s="301">
        <v>282</v>
      </c>
      <c r="W98" s="301">
        <v>61.772112999999997</v>
      </c>
      <c r="X98" s="301">
        <v>219050.04609929078</v>
      </c>
      <c r="Y98" s="301">
        <v>367</v>
      </c>
      <c r="Z98" s="301">
        <v>78.608891999999997</v>
      </c>
      <c r="AA98" s="301">
        <v>214193.16621253407</v>
      </c>
      <c r="AB98" s="301">
        <v>649</v>
      </c>
      <c r="AC98" s="301">
        <v>140.38100499999999</v>
      </c>
      <c r="AD98" s="301">
        <v>216303.55161787366</v>
      </c>
      <c r="AE98" s="301">
        <v>283</v>
      </c>
      <c r="AF98" s="301">
        <v>62.093817460149438</v>
      </c>
      <c r="AG98" s="301">
        <v>219412.78254469766</v>
      </c>
      <c r="AH98" s="301">
        <v>365.33333333333331</v>
      </c>
      <c r="AI98" s="301">
        <v>78.352839701800391</v>
      </c>
      <c r="AJ98" s="301">
        <v>214469.45173850472</v>
      </c>
      <c r="AK98" s="388">
        <v>648.33333333333337</v>
      </c>
      <c r="AL98" s="388">
        <v>140.44665716194982</v>
      </c>
      <c r="AM98" s="388">
        <v>216627.23469709483</v>
      </c>
    </row>
    <row r="99" spans="2:39" x14ac:dyDescent="0.3">
      <c r="B99" s="548" t="s">
        <v>817</v>
      </c>
      <c r="C99" s="296" t="s">
        <v>876</v>
      </c>
      <c r="D99" s="302">
        <v>7679</v>
      </c>
      <c r="E99" s="302">
        <v>1766.3148867369678</v>
      </c>
      <c r="F99" s="302">
        <v>230018.86791730273</v>
      </c>
      <c r="G99" s="302">
        <v>6773</v>
      </c>
      <c r="H99" s="302">
        <v>1549.7448119678015</v>
      </c>
      <c r="I99" s="302">
        <v>228812.16772003568</v>
      </c>
      <c r="J99" s="302">
        <v>14452</v>
      </c>
      <c r="K99" s="302">
        <v>3316.0596987047693</v>
      </c>
      <c r="L99" s="302">
        <v>229453.34200835656</v>
      </c>
      <c r="M99" s="302">
        <v>7695</v>
      </c>
      <c r="N99" s="302">
        <v>1774.2555894485754</v>
      </c>
      <c r="O99" s="302">
        <v>230572.52624412937</v>
      </c>
      <c r="P99" s="302">
        <v>6805</v>
      </c>
      <c r="Q99" s="302">
        <v>1560.8733430166274</v>
      </c>
      <c r="R99" s="302">
        <v>229371.54195688866</v>
      </c>
      <c r="S99" s="302">
        <v>14500</v>
      </c>
      <c r="T99" s="302">
        <v>3335.1289324652025</v>
      </c>
      <c r="U99" s="302">
        <v>230008.89189415189</v>
      </c>
      <c r="V99" s="302">
        <v>7737</v>
      </c>
      <c r="W99" s="302">
        <v>1781.7767249999999</v>
      </c>
      <c r="X99" s="302">
        <v>230292.97208220241</v>
      </c>
      <c r="Y99" s="302">
        <v>6828</v>
      </c>
      <c r="Z99" s="302">
        <v>1563.1812560000001</v>
      </c>
      <c r="AA99" s="302">
        <v>228936.9150556532</v>
      </c>
      <c r="AB99" s="302">
        <v>14565</v>
      </c>
      <c r="AC99" s="302">
        <v>3344.957981</v>
      </c>
      <c r="AD99" s="302">
        <v>229657.25925163063</v>
      </c>
      <c r="AE99" s="302">
        <v>7703.666666666667</v>
      </c>
      <c r="AF99" s="302">
        <v>1774.1157337285142</v>
      </c>
      <c r="AG99" s="302">
        <v>230294.9764694536</v>
      </c>
      <c r="AH99" s="302">
        <v>6802</v>
      </c>
      <c r="AI99" s="302">
        <v>1557.9331369948095</v>
      </c>
      <c r="AJ99" s="302">
        <v>229040.44942587611</v>
      </c>
      <c r="AK99" s="388">
        <v>14505.666666666666</v>
      </c>
      <c r="AL99" s="388">
        <v>3332.0488707233235</v>
      </c>
      <c r="AM99" s="388">
        <v>229706.70340717354</v>
      </c>
    </row>
    <row r="100" spans="2:39" x14ac:dyDescent="0.3">
      <c r="B100" s="546" t="s">
        <v>818</v>
      </c>
      <c r="C100" s="250" t="s">
        <v>873</v>
      </c>
      <c r="D100" s="301">
        <v>3271</v>
      </c>
      <c r="E100" s="301">
        <v>745.49910606965352</v>
      </c>
      <c r="F100" s="301">
        <v>227911.68024141042</v>
      </c>
      <c r="G100" s="301">
        <v>1288</v>
      </c>
      <c r="H100" s="301">
        <v>294.56740131870299</v>
      </c>
      <c r="I100" s="301">
        <v>228701.39853936568</v>
      </c>
      <c r="J100" s="301">
        <v>4559</v>
      </c>
      <c r="K100" s="301">
        <v>1040.0665073883565</v>
      </c>
      <c r="L100" s="301">
        <v>228134.78995138331</v>
      </c>
      <c r="M100" s="301">
        <v>3266</v>
      </c>
      <c r="N100" s="301">
        <v>746.29327111125554</v>
      </c>
      <c r="O100" s="301">
        <v>228503.75722941075</v>
      </c>
      <c r="P100" s="301">
        <v>1280</v>
      </c>
      <c r="Q100" s="301">
        <v>293.53940933184077</v>
      </c>
      <c r="R100" s="301">
        <v>229327.66354050059</v>
      </c>
      <c r="S100" s="301">
        <v>4546</v>
      </c>
      <c r="T100" s="301">
        <v>1039.8326804430963</v>
      </c>
      <c r="U100" s="301">
        <v>228735.74140851217</v>
      </c>
      <c r="V100" s="301">
        <v>3260</v>
      </c>
      <c r="W100" s="301">
        <v>744.45311400000003</v>
      </c>
      <c r="X100" s="301">
        <v>228359.8509202454</v>
      </c>
      <c r="Y100" s="301">
        <v>1283</v>
      </c>
      <c r="Z100" s="301">
        <v>293.81607400000001</v>
      </c>
      <c r="AA100" s="301">
        <v>229007.07248636009</v>
      </c>
      <c r="AB100" s="301">
        <v>4543</v>
      </c>
      <c r="AC100" s="301">
        <v>1038.269188</v>
      </c>
      <c r="AD100" s="301">
        <v>228542.63438256658</v>
      </c>
      <c r="AE100" s="301">
        <v>3265.6666666666665</v>
      </c>
      <c r="AF100" s="301">
        <v>745.41516372696969</v>
      </c>
      <c r="AG100" s="301">
        <v>228258.19038286305</v>
      </c>
      <c r="AH100" s="301">
        <v>1283.6666666666667</v>
      </c>
      <c r="AI100" s="301">
        <v>293.97429488351463</v>
      </c>
      <c r="AJ100" s="301">
        <v>229011.39565062162</v>
      </c>
      <c r="AK100" s="388">
        <v>4549.333333333333</v>
      </c>
      <c r="AL100" s="388">
        <v>1039.3894586104843</v>
      </c>
      <c r="AM100" s="388">
        <v>228470.71921391069</v>
      </c>
    </row>
    <row r="101" spans="2:39" x14ac:dyDescent="0.3">
      <c r="B101" s="547" t="s">
        <v>818</v>
      </c>
      <c r="C101" s="250" t="s">
        <v>874</v>
      </c>
      <c r="D101" s="301">
        <v>8246</v>
      </c>
      <c r="E101" s="301">
        <v>1849.2114859977623</v>
      </c>
      <c r="F101" s="301">
        <v>224255.57676422052</v>
      </c>
      <c r="G101" s="301">
        <v>7016</v>
      </c>
      <c r="H101" s="301">
        <v>1541.015444515645</v>
      </c>
      <c r="I101" s="301">
        <v>219643.02230838727</v>
      </c>
      <c r="J101" s="301">
        <v>15262</v>
      </c>
      <c r="K101" s="301">
        <v>3390.2269305134073</v>
      </c>
      <c r="L101" s="301">
        <v>222135.16777050236</v>
      </c>
      <c r="M101" s="301">
        <v>8292</v>
      </c>
      <c r="N101" s="301">
        <v>1863.2191053265665</v>
      </c>
      <c r="O101" s="301">
        <v>224700.80865009243</v>
      </c>
      <c r="P101" s="301">
        <v>7050</v>
      </c>
      <c r="Q101" s="301">
        <v>1552.6499577120928</v>
      </c>
      <c r="R101" s="301">
        <v>220234.03655490678</v>
      </c>
      <c r="S101" s="301">
        <v>15342</v>
      </c>
      <c r="T101" s="301">
        <v>3415.8690630386591</v>
      </c>
      <c r="U101" s="301">
        <v>222648.22467987609</v>
      </c>
      <c r="V101" s="301">
        <v>8368</v>
      </c>
      <c r="W101" s="301">
        <v>1876.548859</v>
      </c>
      <c r="X101" s="301">
        <v>224252.97072179732</v>
      </c>
      <c r="Y101" s="301">
        <v>7094</v>
      </c>
      <c r="Z101" s="301">
        <v>1560.118453</v>
      </c>
      <c r="AA101" s="301">
        <v>219920.8419791373</v>
      </c>
      <c r="AB101" s="301">
        <v>15462</v>
      </c>
      <c r="AC101" s="301">
        <v>3436.667312</v>
      </c>
      <c r="AD101" s="301">
        <v>222265.38041650498</v>
      </c>
      <c r="AE101" s="301">
        <v>8302</v>
      </c>
      <c r="AF101" s="301">
        <v>1862.9931501081094</v>
      </c>
      <c r="AG101" s="301">
        <v>224402.93304120807</v>
      </c>
      <c r="AH101" s="301">
        <v>7053.333333333333</v>
      </c>
      <c r="AI101" s="301">
        <v>1551.2612850759126</v>
      </c>
      <c r="AJ101" s="301">
        <v>219933.07444365494</v>
      </c>
      <c r="AK101" s="388">
        <v>15355.333333333334</v>
      </c>
      <c r="AL101" s="388">
        <v>3414.254435184022</v>
      </c>
      <c r="AM101" s="388">
        <v>222349.74396631063</v>
      </c>
    </row>
    <row r="102" spans="2:39" x14ac:dyDescent="0.3">
      <c r="B102" s="547" t="s">
        <v>818</v>
      </c>
      <c r="C102" s="250" t="s">
        <v>875</v>
      </c>
      <c r="D102" s="301">
        <v>1051</v>
      </c>
      <c r="E102" s="301">
        <v>271.78378431684189</v>
      </c>
      <c r="F102" s="301">
        <v>258595.4179988981</v>
      </c>
      <c r="G102" s="301">
        <v>607</v>
      </c>
      <c r="H102" s="301">
        <v>164.09971090731241</v>
      </c>
      <c r="I102" s="301">
        <v>270345.48749145376</v>
      </c>
      <c r="J102" s="301">
        <v>1658</v>
      </c>
      <c r="K102" s="301">
        <v>435.88349522415433</v>
      </c>
      <c r="L102" s="301">
        <v>262897.16237886267</v>
      </c>
      <c r="M102" s="301">
        <v>1051</v>
      </c>
      <c r="N102" s="301">
        <v>272.43380777389103</v>
      </c>
      <c r="O102" s="301">
        <v>259213.89892853572</v>
      </c>
      <c r="P102" s="301">
        <v>606</v>
      </c>
      <c r="Q102" s="301">
        <v>164.23917777706774</v>
      </c>
      <c r="R102" s="301">
        <v>271021.74550671247</v>
      </c>
      <c r="S102" s="301">
        <v>1657</v>
      </c>
      <c r="T102" s="301">
        <v>436.67298555095874</v>
      </c>
      <c r="U102" s="301">
        <v>263532.27854614286</v>
      </c>
      <c r="V102" s="301">
        <v>1047</v>
      </c>
      <c r="W102" s="301">
        <v>270.778325</v>
      </c>
      <c r="X102" s="301">
        <v>258623.04202483286</v>
      </c>
      <c r="Y102" s="301">
        <v>603</v>
      </c>
      <c r="Z102" s="301">
        <v>163.17138600000001</v>
      </c>
      <c r="AA102" s="301">
        <v>270599.3134328358</v>
      </c>
      <c r="AB102" s="301">
        <v>1650</v>
      </c>
      <c r="AC102" s="301">
        <v>433.94971099999998</v>
      </c>
      <c r="AD102" s="301">
        <v>262999.82484848483</v>
      </c>
      <c r="AE102" s="301">
        <v>1049.6666666666667</v>
      </c>
      <c r="AF102" s="301">
        <v>271.66530569691099</v>
      </c>
      <c r="AG102" s="301">
        <v>258811.02479858141</v>
      </c>
      <c r="AH102" s="301">
        <v>605.33333333333337</v>
      </c>
      <c r="AI102" s="301">
        <v>163.83675822812674</v>
      </c>
      <c r="AJ102" s="301">
        <v>270655.43760153092</v>
      </c>
      <c r="AK102" s="388">
        <v>1655</v>
      </c>
      <c r="AL102" s="388">
        <v>435.50206392503776</v>
      </c>
      <c r="AM102" s="388">
        <v>263143.24104231887</v>
      </c>
    </row>
    <row r="103" spans="2:39" x14ac:dyDescent="0.3">
      <c r="B103" s="547" t="s">
        <v>818</v>
      </c>
      <c r="C103" s="250" t="s">
        <v>826</v>
      </c>
      <c r="D103" s="301">
        <v>644</v>
      </c>
      <c r="E103" s="301">
        <v>160.89089686431643</v>
      </c>
      <c r="F103" s="301">
        <v>249830.58519303793</v>
      </c>
      <c r="G103" s="301">
        <v>573</v>
      </c>
      <c r="H103" s="301">
        <v>143.15292531561073</v>
      </c>
      <c r="I103" s="301">
        <v>249830.58519303793</v>
      </c>
      <c r="J103" s="301">
        <v>1217</v>
      </c>
      <c r="K103" s="301">
        <v>304.04382217992713</v>
      </c>
      <c r="L103" s="301">
        <v>249830.5851930379</v>
      </c>
      <c r="M103" s="301">
        <v>640</v>
      </c>
      <c r="N103" s="301">
        <v>160.30816996605839</v>
      </c>
      <c r="O103" s="301">
        <v>250481.51557196621</v>
      </c>
      <c r="P103" s="301">
        <v>579</v>
      </c>
      <c r="Q103" s="301">
        <v>145.02879751616845</v>
      </c>
      <c r="R103" s="301">
        <v>250481.51557196621</v>
      </c>
      <c r="S103" s="301">
        <v>1219</v>
      </c>
      <c r="T103" s="301">
        <v>305.33696748222684</v>
      </c>
      <c r="U103" s="301">
        <v>250481.51557196624</v>
      </c>
      <c r="V103" s="301">
        <v>640</v>
      </c>
      <c r="W103" s="301">
        <v>160</v>
      </c>
      <c r="X103" s="301">
        <v>250000</v>
      </c>
      <c r="Y103" s="301">
        <v>575</v>
      </c>
      <c r="Z103" s="301">
        <v>143.57950600000001</v>
      </c>
      <c r="AA103" s="301">
        <v>249703.48869565217</v>
      </c>
      <c r="AB103" s="301">
        <v>1215</v>
      </c>
      <c r="AC103" s="301">
        <v>303.57950600000004</v>
      </c>
      <c r="AD103" s="301">
        <v>249859.67572016467</v>
      </c>
      <c r="AE103" s="301">
        <v>641.33333333333337</v>
      </c>
      <c r="AF103" s="301">
        <v>160.39968894345827</v>
      </c>
      <c r="AG103" s="301">
        <v>250103.46508855236</v>
      </c>
      <c r="AH103" s="301">
        <v>575.66666666666663</v>
      </c>
      <c r="AI103" s="301">
        <v>143.92040961059308</v>
      </c>
      <c r="AJ103" s="301">
        <v>250006.50192922945</v>
      </c>
      <c r="AK103" s="388">
        <v>1217</v>
      </c>
      <c r="AL103" s="388">
        <v>304.32009855405136</v>
      </c>
      <c r="AM103" s="388">
        <v>250057.59946922871</v>
      </c>
    </row>
    <row r="104" spans="2:39" x14ac:dyDescent="0.3">
      <c r="B104" s="547" t="s">
        <v>818</v>
      </c>
      <c r="C104" s="250" t="s">
        <v>827</v>
      </c>
      <c r="D104" s="301">
        <v>471</v>
      </c>
      <c r="E104" s="301">
        <v>96.920180607183198</v>
      </c>
      <c r="F104" s="301">
        <v>205775.33037618516</v>
      </c>
      <c r="G104" s="301">
        <v>381</v>
      </c>
      <c r="H104" s="301">
        <v>77.155416464560673</v>
      </c>
      <c r="I104" s="301">
        <v>202507.65476262645</v>
      </c>
      <c r="J104" s="301">
        <v>852</v>
      </c>
      <c r="K104" s="301">
        <v>174.07559707174386</v>
      </c>
      <c r="L104" s="301">
        <v>204314.08107012187</v>
      </c>
      <c r="M104" s="301">
        <v>475</v>
      </c>
      <c r="N104" s="301">
        <v>97.94560267971049</v>
      </c>
      <c r="O104" s="301">
        <v>206201.2687993905</v>
      </c>
      <c r="P104" s="301">
        <v>381</v>
      </c>
      <c r="Q104" s="301">
        <v>77.218113990703372</v>
      </c>
      <c r="R104" s="301">
        <v>202672.21519869653</v>
      </c>
      <c r="S104" s="301">
        <v>856</v>
      </c>
      <c r="T104" s="301">
        <v>175.16371667041386</v>
      </c>
      <c r="U104" s="301">
        <v>204630.51012898816</v>
      </c>
      <c r="V104" s="301">
        <v>478</v>
      </c>
      <c r="W104" s="301">
        <v>97.425000999999995</v>
      </c>
      <c r="X104" s="301">
        <v>203817.99372384936</v>
      </c>
      <c r="Y104" s="301">
        <v>385</v>
      </c>
      <c r="Z104" s="301">
        <v>78.048351999999994</v>
      </c>
      <c r="AA104" s="301">
        <v>202722.99220779221</v>
      </c>
      <c r="AB104" s="301">
        <v>863</v>
      </c>
      <c r="AC104" s="301">
        <v>175.47335299999997</v>
      </c>
      <c r="AD104" s="301">
        <v>203329.49362688293</v>
      </c>
      <c r="AE104" s="301">
        <v>474.66666666666669</v>
      </c>
      <c r="AF104" s="301">
        <v>97.43026142896457</v>
      </c>
      <c r="AG104" s="301">
        <v>205260.3822239422</v>
      </c>
      <c r="AH104" s="301">
        <v>382.33333333333331</v>
      </c>
      <c r="AI104" s="301">
        <v>77.473960818421347</v>
      </c>
      <c r="AJ104" s="301">
        <v>202634.59673519098</v>
      </c>
      <c r="AK104" s="388">
        <v>857</v>
      </c>
      <c r="AL104" s="388">
        <v>174.90422224738592</v>
      </c>
      <c r="AM104" s="388">
        <v>204088.94077874671</v>
      </c>
    </row>
    <row r="105" spans="2:39" x14ac:dyDescent="0.3">
      <c r="B105" s="548" t="s">
        <v>818</v>
      </c>
      <c r="C105" s="296" t="s">
        <v>876</v>
      </c>
      <c r="D105" s="302">
        <v>13683</v>
      </c>
      <c r="E105" s="302">
        <v>3124.3054538557576</v>
      </c>
      <c r="F105" s="302">
        <v>228334.82817041274</v>
      </c>
      <c r="G105" s="302">
        <v>9865</v>
      </c>
      <c r="H105" s="302">
        <v>2219.9908985218322</v>
      </c>
      <c r="I105" s="302">
        <v>225037.09057494494</v>
      </c>
      <c r="J105" s="302">
        <v>23548</v>
      </c>
      <c r="K105" s="302">
        <v>5344.2963523775898</v>
      </c>
      <c r="L105" s="302">
        <v>226953.30186757221</v>
      </c>
      <c r="M105" s="302">
        <v>13724</v>
      </c>
      <c r="N105" s="302">
        <v>3140.199956857482</v>
      </c>
      <c r="O105" s="302">
        <v>228810.83917644143</v>
      </c>
      <c r="P105" s="302">
        <v>9896</v>
      </c>
      <c r="Q105" s="302">
        <v>2232.6754563278732</v>
      </c>
      <c r="R105" s="302">
        <v>225613.93051009229</v>
      </c>
      <c r="S105" s="302">
        <v>23620</v>
      </c>
      <c r="T105" s="302">
        <v>5372.8754131853548</v>
      </c>
      <c r="U105" s="302">
        <v>227471.44001631479</v>
      </c>
      <c r="V105" s="302">
        <v>13793</v>
      </c>
      <c r="W105" s="302">
        <v>3149.2052990000002</v>
      </c>
      <c r="X105" s="302">
        <v>228319.09657072427</v>
      </c>
      <c r="Y105" s="302">
        <v>9940</v>
      </c>
      <c r="Z105" s="302">
        <v>2238.7337710000002</v>
      </c>
      <c r="AA105" s="302">
        <v>225224.72545271629</v>
      </c>
      <c r="AB105" s="302">
        <v>23733</v>
      </c>
      <c r="AC105" s="302">
        <v>5387.9390700000004</v>
      </c>
      <c r="AD105" s="302">
        <v>227023.09316142081</v>
      </c>
      <c r="AE105" s="302">
        <v>13733.333333333334</v>
      </c>
      <c r="AF105" s="302">
        <v>3137.903569904413</v>
      </c>
      <c r="AG105" s="302">
        <v>228488.12402216595</v>
      </c>
      <c r="AH105" s="302">
        <v>9900.3333333333339</v>
      </c>
      <c r="AI105" s="302">
        <v>2230.4667086165687</v>
      </c>
      <c r="AJ105" s="302">
        <v>225292.08194504245</v>
      </c>
      <c r="AK105" s="388">
        <v>23633.666666666668</v>
      </c>
      <c r="AL105" s="388">
        <v>5368.3702785209816</v>
      </c>
      <c r="AM105" s="388">
        <v>227149.27625228057</v>
      </c>
    </row>
    <row r="106" spans="2:39" x14ac:dyDescent="0.3">
      <c r="B106" s="546" t="s">
        <v>822</v>
      </c>
      <c r="C106" s="250" t="s">
        <v>873</v>
      </c>
      <c r="D106" s="301">
        <v>0</v>
      </c>
      <c r="E106" s="301">
        <v>0</v>
      </c>
      <c r="F106" s="301">
        <v>0</v>
      </c>
      <c r="G106" s="301">
        <v>0</v>
      </c>
      <c r="H106" s="301">
        <v>0</v>
      </c>
      <c r="I106" s="301">
        <v>0</v>
      </c>
      <c r="J106" s="301">
        <v>0</v>
      </c>
      <c r="K106" s="301">
        <v>0</v>
      </c>
      <c r="L106" s="301">
        <v>0</v>
      </c>
      <c r="M106" s="301">
        <v>0</v>
      </c>
      <c r="N106" s="301">
        <v>0</v>
      </c>
      <c r="O106" s="301">
        <v>0</v>
      </c>
      <c r="P106" s="301">
        <v>0</v>
      </c>
      <c r="Q106" s="301">
        <v>0</v>
      </c>
      <c r="R106" s="301">
        <v>0</v>
      </c>
      <c r="S106" s="301">
        <v>0</v>
      </c>
      <c r="T106" s="301">
        <v>0</v>
      </c>
      <c r="U106" s="301">
        <v>0</v>
      </c>
      <c r="V106" s="301">
        <v>0</v>
      </c>
      <c r="W106" s="301">
        <v>0</v>
      </c>
      <c r="X106" s="301">
        <v>0</v>
      </c>
      <c r="Y106" s="301">
        <v>0</v>
      </c>
      <c r="Z106" s="301">
        <v>0</v>
      </c>
      <c r="AA106" s="301">
        <v>0</v>
      </c>
      <c r="AB106" s="301">
        <v>0</v>
      </c>
      <c r="AC106" s="301">
        <v>0</v>
      </c>
      <c r="AD106" s="301">
        <v>0</v>
      </c>
      <c r="AE106" s="301">
        <v>0</v>
      </c>
      <c r="AF106" s="301">
        <v>0</v>
      </c>
      <c r="AG106" s="301">
        <v>0</v>
      </c>
      <c r="AH106" s="301">
        <v>0</v>
      </c>
      <c r="AI106" s="301">
        <v>0</v>
      </c>
      <c r="AJ106" s="301">
        <v>0</v>
      </c>
      <c r="AK106" s="388">
        <v>0</v>
      </c>
      <c r="AL106" s="388">
        <v>0</v>
      </c>
      <c r="AM106" s="388">
        <v>0</v>
      </c>
    </row>
    <row r="107" spans="2:39" x14ac:dyDescent="0.3">
      <c r="B107" s="547"/>
      <c r="C107" s="250" t="s">
        <v>874</v>
      </c>
      <c r="D107" s="301">
        <v>0</v>
      </c>
      <c r="E107" s="301">
        <v>0</v>
      </c>
      <c r="F107" s="301">
        <v>0</v>
      </c>
      <c r="G107" s="301">
        <v>0</v>
      </c>
      <c r="H107" s="301">
        <v>0</v>
      </c>
      <c r="I107" s="301">
        <v>0</v>
      </c>
      <c r="J107" s="301">
        <v>0</v>
      </c>
      <c r="K107" s="301">
        <v>0</v>
      </c>
      <c r="L107" s="301">
        <v>0</v>
      </c>
      <c r="M107" s="301">
        <v>0</v>
      </c>
      <c r="N107" s="301">
        <v>0</v>
      </c>
      <c r="O107" s="301">
        <v>0</v>
      </c>
      <c r="P107" s="301">
        <v>0</v>
      </c>
      <c r="Q107" s="301">
        <v>0</v>
      </c>
      <c r="R107" s="301">
        <v>0</v>
      </c>
      <c r="S107" s="301">
        <v>0</v>
      </c>
      <c r="T107" s="301">
        <v>0</v>
      </c>
      <c r="U107" s="301">
        <v>0</v>
      </c>
      <c r="V107" s="301">
        <v>0</v>
      </c>
      <c r="W107" s="301">
        <v>0</v>
      </c>
      <c r="X107" s="301">
        <v>0</v>
      </c>
      <c r="Y107" s="301">
        <v>0</v>
      </c>
      <c r="Z107" s="301">
        <v>0</v>
      </c>
      <c r="AA107" s="301">
        <v>0</v>
      </c>
      <c r="AB107" s="301">
        <v>0</v>
      </c>
      <c r="AC107" s="301">
        <v>0</v>
      </c>
      <c r="AD107" s="301">
        <v>0</v>
      </c>
      <c r="AE107" s="301">
        <v>0</v>
      </c>
      <c r="AF107" s="301">
        <v>0</v>
      </c>
      <c r="AG107" s="301">
        <v>0</v>
      </c>
      <c r="AH107" s="301">
        <v>0</v>
      </c>
      <c r="AI107" s="301">
        <v>0</v>
      </c>
      <c r="AJ107" s="301">
        <v>0</v>
      </c>
      <c r="AK107" s="388">
        <v>0</v>
      </c>
      <c r="AL107" s="388">
        <v>0</v>
      </c>
      <c r="AM107" s="388">
        <v>0</v>
      </c>
    </row>
    <row r="108" spans="2:39" x14ac:dyDescent="0.3">
      <c r="B108" s="547"/>
      <c r="C108" s="250" t="s">
        <v>875</v>
      </c>
      <c r="D108" s="301">
        <v>0</v>
      </c>
      <c r="E108" s="301">
        <v>0</v>
      </c>
      <c r="F108" s="301">
        <v>0</v>
      </c>
      <c r="G108" s="301">
        <v>0</v>
      </c>
      <c r="H108" s="301">
        <v>0</v>
      </c>
      <c r="I108" s="301">
        <v>0</v>
      </c>
      <c r="J108" s="301">
        <v>0</v>
      </c>
      <c r="K108" s="301">
        <v>0</v>
      </c>
      <c r="L108" s="301">
        <v>0</v>
      </c>
      <c r="M108" s="301">
        <v>0</v>
      </c>
      <c r="N108" s="301">
        <v>0</v>
      </c>
      <c r="O108" s="301">
        <v>0</v>
      </c>
      <c r="P108" s="301">
        <v>0</v>
      </c>
      <c r="Q108" s="301">
        <v>0</v>
      </c>
      <c r="R108" s="301">
        <v>0</v>
      </c>
      <c r="S108" s="301">
        <v>0</v>
      </c>
      <c r="T108" s="301">
        <v>0</v>
      </c>
      <c r="U108" s="301">
        <v>0</v>
      </c>
      <c r="V108" s="301">
        <v>0</v>
      </c>
      <c r="W108" s="301">
        <v>0</v>
      </c>
      <c r="X108" s="301">
        <v>0</v>
      </c>
      <c r="Y108" s="301">
        <v>0</v>
      </c>
      <c r="Z108" s="301">
        <v>0</v>
      </c>
      <c r="AA108" s="301">
        <v>0</v>
      </c>
      <c r="AB108" s="301">
        <v>0</v>
      </c>
      <c r="AC108" s="301">
        <v>0</v>
      </c>
      <c r="AD108" s="301">
        <v>0</v>
      </c>
      <c r="AE108" s="301">
        <v>0</v>
      </c>
      <c r="AF108" s="301">
        <v>0</v>
      </c>
      <c r="AG108" s="301">
        <v>0</v>
      </c>
      <c r="AH108" s="301">
        <v>0</v>
      </c>
      <c r="AI108" s="301">
        <v>0</v>
      </c>
      <c r="AJ108" s="301">
        <v>0</v>
      </c>
      <c r="AK108" s="388">
        <v>0</v>
      </c>
      <c r="AL108" s="388">
        <v>0</v>
      </c>
      <c r="AM108" s="388">
        <v>0</v>
      </c>
    </row>
    <row r="109" spans="2:39" x14ac:dyDescent="0.3">
      <c r="B109" s="547"/>
      <c r="C109" s="250" t="s">
        <v>826</v>
      </c>
      <c r="D109" s="301">
        <v>0</v>
      </c>
      <c r="E109" s="301">
        <v>0</v>
      </c>
      <c r="F109" s="301">
        <v>0</v>
      </c>
      <c r="G109" s="301">
        <v>0</v>
      </c>
      <c r="H109" s="301">
        <v>0</v>
      </c>
      <c r="I109" s="301">
        <v>0</v>
      </c>
      <c r="J109" s="301">
        <v>0</v>
      </c>
      <c r="K109" s="301">
        <v>0</v>
      </c>
      <c r="L109" s="301">
        <v>0</v>
      </c>
      <c r="M109" s="301">
        <v>0</v>
      </c>
      <c r="N109" s="301">
        <v>0</v>
      </c>
      <c r="O109" s="301">
        <v>0</v>
      </c>
      <c r="P109" s="301">
        <v>0</v>
      </c>
      <c r="Q109" s="301">
        <v>0</v>
      </c>
      <c r="R109" s="301">
        <v>0</v>
      </c>
      <c r="S109" s="301">
        <v>0</v>
      </c>
      <c r="T109" s="301">
        <v>0</v>
      </c>
      <c r="U109" s="301">
        <v>0</v>
      </c>
      <c r="V109" s="301">
        <v>0</v>
      </c>
      <c r="W109" s="301">
        <v>0</v>
      </c>
      <c r="X109" s="301">
        <v>0</v>
      </c>
      <c r="Y109" s="301">
        <v>0</v>
      </c>
      <c r="Z109" s="301">
        <v>0</v>
      </c>
      <c r="AA109" s="301">
        <v>0</v>
      </c>
      <c r="AB109" s="301">
        <v>0</v>
      </c>
      <c r="AC109" s="301">
        <v>0</v>
      </c>
      <c r="AD109" s="301">
        <v>0</v>
      </c>
      <c r="AE109" s="301">
        <v>0</v>
      </c>
      <c r="AF109" s="301">
        <v>0</v>
      </c>
      <c r="AG109" s="301">
        <v>0</v>
      </c>
      <c r="AH109" s="301">
        <v>0</v>
      </c>
      <c r="AI109" s="301">
        <v>0</v>
      </c>
      <c r="AJ109" s="301">
        <v>0</v>
      </c>
      <c r="AK109" s="388">
        <v>0</v>
      </c>
      <c r="AL109" s="388">
        <v>0</v>
      </c>
      <c r="AM109" s="388">
        <v>0</v>
      </c>
    </row>
    <row r="110" spans="2:39" x14ac:dyDescent="0.3">
      <c r="B110" s="547"/>
      <c r="C110" s="250" t="s">
        <v>827</v>
      </c>
      <c r="D110" s="301">
        <v>0</v>
      </c>
      <c r="E110" s="301">
        <v>0</v>
      </c>
      <c r="F110" s="301">
        <v>0</v>
      </c>
      <c r="G110" s="301">
        <v>0</v>
      </c>
      <c r="H110" s="301">
        <v>0</v>
      </c>
      <c r="I110" s="301">
        <v>0</v>
      </c>
      <c r="J110" s="301">
        <v>0</v>
      </c>
      <c r="K110" s="301">
        <v>0</v>
      </c>
      <c r="L110" s="301">
        <v>0</v>
      </c>
      <c r="M110" s="301">
        <v>0</v>
      </c>
      <c r="N110" s="301">
        <v>0</v>
      </c>
      <c r="O110" s="301">
        <v>0</v>
      </c>
      <c r="P110" s="301">
        <v>0</v>
      </c>
      <c r="Q110" s="301">
        <v>0</v>
      </c>
      <c r="R110" s="301">
        <v>0</v>
      </c>
      <c r="S110" s="301">
        <v>0</v>
      </c>
      <c r="T110" s="301">
        <v>0</v>
      </c>
      <c r="U110" s="301">
        <v>0</v>
      </c>
      <c r="V110" s="301">
        <v>0</v>
      </c>
      <c r="W110" s="301">
        <v>0</v>
      </c>
      <c r="X110" s="301">
        <v>0</v>
      </c>
      <c r="Y110" s="301">
        <v>0</v>
      </c>
      <c r="Z110" s="301">
        <v>0</v>
      </c>
      <c r="AA110" s="301">
        <v>0</v>
      </c>
      <c r="AB110" s="301">
        <v>0</v>
      </c>
      <c r="AC110" s="301">
        <v>0</v>
      </c>
      <c r="AD110" s="301">
        <v>0</v>
      </c>
      <c r="AE110" s="301">
        <v>0</v>
      </c>
      <c r="AF110" s="301">
        <v>0</v>
      </c>
      <c r="AG110" s="301">
        <v>0</v>
      </c>
      <c r="AH110" s="301">
        <v>0</v>
      </c>
      <c r="AI110" s="301">
        <v>0</v>
      </c>
      <c r="AJ110" s="301">
        <v>0</v>
      </c>
      <c r="AK110" s="388">
        <v>0</v>
      </c>
      <c r="AL110" s="388">
        <v>0</v>
      </c>
      <c r="AM110" s="388">
        <v>0</v>
      </c>
    </row>
    <row r="111" spans="2:39" x14ac:dyDescent="0.3">
      <c r="B111" s="548"/>
      <c r="C111" s="296" t="s">
        <v>876</v>
      </c>
      <c r="D111" s="302">
        <v>0</v>
      </c>
      <c r="E111" s="302">
        <v>0</v>
      </c>
      <c r="F111" s="302">
        <v>0</v>
      </c>
      <c r="G111" s="302">
        <v>0</v>
      </c>
      <c r="H111" s="302">
        <v>0</v>
      </c>
      <c r="I111" s="302">
        <v>0</v>
      </c>
      <c r="J111" s="302">
        <v>0</v>
      </c>
      <c r="K111" s="302">
        <v>0</v>
      </c>
      <c r="L111" s="302">
        <v>0</v>
      </c>
      <c r="M111" s="302">
        <v>0</v>
      </c>
      <c r="N111" s="302">
        <v>0</v>
      </c>
      <c r="O111" s="302">
        <v>0</v>
      </c>
      <c r="P111" s="302">
        <v>0</v>
      </c>
      <c r="Q111" s="302">
        <v>0</v>
      </c>
      <c r="R111" s="302">
        <v>0</v>
      </c>
      <c r="S111" s="302">
        <v>0</v>
      </c>
      <c r="T111" s="302">
        <v>0</v>
      </c>
      <c r="U111" s="302">
        <v>0</v>
      </c>
      <c r="V111" s="302">
        <v>0</v>
      </c>
      <c r="W111" s="302">
        <v>0</v>
      </c>
      <c r="X111" s="302">
        <v>0</v>
      </c>
      <c r="Y111" s="302">
        <v>0</v>
      </c>
      <c r="Z111" s="302">
        <v>0</v>
      </c>
      <c r="AA111" s="302">
        <v>0</v>
      </c>
      <c r="AB111" s="302">
        <v>0</v>
      </c>
      <c r="AC111" s="302">
        <v>0</v>
      </c>
      <c r="AD111" s="302">
        <v>0</v>
      </c>
      <c r="AE111" s="302">
        <v>0</v>
      </c>
      <c r="AF111" s="302">
        <v>0</v>
      </c>
      <c r="AG111" s="302">
        <v>0</v>
      </c>
      <c r="AH111" s="302">
        <v>0</v>
      </c>
      <c r="AI111" s="302">
        <v>0</v>
      </c>
      <c r="AJ111" s="302">
        <v>0</v>
      </c>
      <c r="AK111" s="388">
        <v>0</v>
      </c>
      <c r="AL111" s="388">
        <v>0</v>
      </c>
      <c r="AM111" s="388">
        <v>0</v>
      </c>
    </row>
    <row r="112" spans="2:39" x14ac:dyDescent="0.3">
      <c r="B112" s="546" t="s">
        <v>819</v>
      </c>
      <c r="C112" s="250" t="s">
        <v>873</v>
      </c>
      <c r="D112" s="301">
        <v>438136</v>
      </c>
      <c r="E112" s="301">
        <v>99755.987766145321</v>
      </c>
      <c r="F112" s="301">
        <v>227682.70072795963</v>
      </c>
      <c r="G112" s="301">
        <v>177310</v>
      </c>
      <c r="H112" s="301">
        <v>40522.518315076057</v>
      </c>
      <c r="I112" s="301">
        <v>228540.51274646696</v>
      </c>
      <c r="J112" s="301">
        <v>615446</v>
      </c>
      <c r="K112" s="301">
        <v>140278.50608122139</v>
      </c>
      <c r="L112" s="301">
        <v>227929.83638080579</v>
      </c>
      <c r="M112" s="301">
        <v>438132</v>
      </c>
      <c r="N112" s="301">
        <v>100040.84788265724</v>
      </c>
      <c r="O112" s="301">
        <v>228334.94901686534</v>
      </c>
      <c r="P112" s="301">
        <v>177499</v>
      </c>
      <c r="Q112" s="301">
        <v>40682.75930711253</v>
      </c>
      <c r="R112" s="301">
        <v>229199.93525097345</v>
      </c>
      <c r="S112" s="301">
        <v>615631</v>
      </c>
      <c r="T112" s="301">
        <v>140723.60718976977</v>
      </c>
      <c r="U112" s="301">
        <v>228584.3422273566</v>
      </c>
      <c r="V112" s="301">
        <v>440080</v>
      </c>
      <c r="W112" s="301">
        <v>100434.526627</v>
      </c>
      <c r="X112" s="301">
        <v>228218.79346255228</v>
      </c>
      <c r="Y112" s="301">
        <v>179441</v>
      </c>
      <c r="Z112" s="301">
        <v>41061.644656999997</v>
      </c>
      <c r="AA112" s="301">
        <v>228830.89515216701</v>
      </c>
      <c r="AB112" s="301">
        <v>619521</v>
      </c>
      <c r="AC112" s="301">
        <v>141496.17128399998</v>
      </c>
      <c r="AD112" s="301">
        <v>228396.08549831234</v>
      </c>
      <c r="AE112" s="301">
        <v>438782.66666666669</v>
      </c>
      <c r="AF112" s="301">
        <v>100077.12075860087</v>
      </c>
      <c r="AG112" s="301">
        <v>228079.02034705304</v>
      </c>
      <c r="AH112" s="301">
        <v>178083.33333333334</v>
      </c>
      <c r="AI112" s="301">
        <v>40755.640759729526</v>
      </c>
      <c r="AJ112" s="301">
        <v>228857.13107943579</v>
      </c>
      <c r="AK112" s="388">
        <v>616866</v>
      </c>
      <c r="AL112" s="388">
        <v>140832.7615183304</v>
      </c>
      <c r="AM112" s="388">
        <v>228303.65349740529</v>
      </c>
    </row>
    <row r="113" spans="2:39" x14ac:dyDescent="0.3">
      <c r="B113" s="547" t="s">
        <v>776</v>
      </c>
      <c r="C113" s="250" t="s">
        <v>874</v>
      </c>
      <c r="D113" s="301">
        <v>846485</v>
      </c>
      <c r="E113" s="301">
        <v>191299.82750393913</v>
      </c>
      <c r="F113" s="301">
        <v>225993.16881449654</v>
      </c>
      <c r="G113" s="301">
        <v>756106</v>
      </c>
      <c r="H113" s="301">
        <v>167376.55234165801</v>
      </c>
      <c r="I113" s="301">
        <v>221366.51784492919</v>
      </c>
      <c r="J113" s="301">
        <v>1602591</v>
      </c>
      <c r="K113" s="301">
        <v>358676.37984559714</v>
      </c>
      <c r="L113" s="301">
        <v>223810.30459150037</v>
      </c>
      <c r="M113" s="301">
        <v>850210</v>
      </c>
      <c r="N113" s="301">
        <v>192605.17356631803</v>
      </c>
      <c r="O113" s="301">
        <v>226538.35354361631</v>
      </c>
      <c r="P113" s="301">
        <v>759260</v>
      </c>
      <c r="Q113" s="301">
        <v>168522.14991511646</v>
      </c>
      <c r="R113" s="301">
        <v>221955.78578499652</v>
      </c>
      <c r="S113" s="301">
        <v>1609470</v>
      </c>
      <c r="T113" s="301">
        <v>361127.32348143449</v>
      </c>
      <c r="U113" s="301">
        <v>224376.54847958303</v>
      </c>
      <c r="V113" s="301">
        <v>857883</v>
      </c>
      <c r="W113" s="301">
        <v>194033.76006900001</v>
      </c>
      <c r="X113" s="301">
        <v>226177.415881886</v>
      </c>
      <c r="Y113" s="301">
        <v>765717</v>
      </c>
      <c r="Z113" s="301">
        <v>169678.72477599999</v>
      </c>
      <c r="AA113" s="301">
        <v>221594.56401777681</v>
      </c>
      <c r="AB113" s="301">
        <v>1623600</v>
      </c>
      <c r="AC113" s="301">
        <v>363712.48484499997</v>
      </c>
      <c r="AD113" s="301">
        <v>224016.06605383099</v>
      </c>
      <c r="AE113" s="301">
        <v>851526</v>
      </c>
      <c r="AF113" s="301">
        <v>192646.25371308569</v>
      </c>
      <c r="AG113" s="301">
        <v>226236.49038677115</v>
      </c>
      <c r="AH113" s="301">
        <v>760361</v>
      </c>
      <c r="AI113" s="301">
        <v>168525.8090109248</v>
      </c>
      <c r="AJ113" s="301">
        <v>221639.20691740478</v>
      </c>
      <c r="AK113" s="388">
        <v>1611887</v>
      </c>
      <c r="AL113" s="388">
        <v>361172.0627240105</v>
      </c>
      <c r="AM113" s="388">
        <v>224067.85508165925</v>
      </c>
    </row>
    <row r="114" spans="2:39" x14ac:dyDescent="0.3">
      <c r="B114" s="547" t="s">
        <v>776</v>
      </c>
      <c r="C114" s="250" t="s">
        <v>875</v>
      </c>
      <c r="D114" s="301">
        <v>100235</v>
      </c>
      <c r="E114" s="301">
        <v>26025.244369526015</v>
      </c>
      <c r="F114" s="301">
        <v>259642.2843270915</v>
      </c>
      <c r="G114" s="301">
        <v>54197</v>
      </c>
      <c r="H114" s="301">
        <v>14527.687136794471</v>
      </c>
      <c r="I114" s="301">
        <v>268053.34495995112</v>
      </c>
      <c r="J114" s="301">
        <v>154432</v>
      </c>
      <c r="K114" s="301">
        <v>40552.931506320485</v>
      </c>
      <c r="L114" s="301">
        <v>262594.09647171886</v>
      </c>
      <c r="M114" s="301">
        <v>99979</v>
      </c>
      <c r="N114" s="301">
        <v>26028.886953401921</v>
      </c>
      <c r="O114" s="301">
        <v>260343.54167777154</v>
      </c>
      <c r="P114" s="301">
        <v>53955</v>
      </c>
      <c r="Q114" s="301">
        <v>14505.513387412171</v>
      </c>
      <c r="R114" s="301">
        <v>268844.65549832582</v>
      </c>
      <c r="S114" s="301">
        <v>153934</v>
      </c>
      <c r="T114" s="301">
        <v>40534.400340814092</v>
      </c>
      <c r="U114" s="301">
        <v>263323.24464260071</v>
      </c>
      <c r="V114" s="301">
        <v>99762</v>
      </c>
      <c r="W114" s="301">
        <v>25924.795718000001</v>
      </c>
      <c r="X114" s="301">
        <v>259866.43930554719</v>
      </c>
      <c r="Y114" s="301">
        <v>53695</v>
      </c>
      <c r="Z114" s="301">
        <v>14420.783013</v>
      </c>
      <c r="AA114" s="301">
        <v>268568.45168078964</v>
      </c>
      <c r="AB114" s="301">
        <v>153457</v>
      </c>
      <c r="AC114" s="301">
        <v>40345.578731000001</v>
      </c>
      <c r="AD114" s="301">
        <v>262911.29587441433</v>
      </c>
      <c r="AE114" s="301">
        <v>99992</v>
      </c>
      <c r="AF114" s="301">
        <v>25992.975680309308</v>
      </c>
      <c r="AG114" s="301">
        <v>259950.55284732085</v>
      </c>
      <c r="AH114" s="301">
        <v>53949</v>
      </c>
      <c r="AI114" s="301">
        <v>14484.661179068882</v>
      </c>
      <c r="AJ114" s="301">
        <v>268488.03831524</v>
      </c>
      <c r="AK114" s="388">
        <v>153941</v>
      </c>
      <c r="AL114" s="388">
        <v>40477.636859378188</v>
      </c>
      <c r="AM114" s="388">
        <v>262942.53551281459</v>
      </c>
    </row>
    <row r="115" spans="2:39" x14ac:dyDescent="0.3">
      <c r="B115" s="547" t="s">
        <v>776</v>
      </c>
      <c r="C115" s="250" t="s">
        <v>826</v>
      </c>
      <c r="D115" s="301">
        <v>113795</v>
      </c>
      <c r="E115" s="301">
        <v>28429.215030918949</v>
      </c>
      <c r="F115" s="301">
        <v>249828.33192072541</v>
      </c>
      <c r="G115" s="301">
        <v>90033</v>
      </c>
      <c r="H115" s="301">
        <v>22492.722784687336</v>
      </c>
      <c r="I115" s="301">
        <v>249827.53862125371</v>
      </c>
      <c r="J115" s="301">
        <v>203828</v>
      </c>
      <c r="K115" s="301">
        <v>50921.937815606288</v>
      </c>
      <c r="L115" s="301">
        <v>249827.98151189377</v>
      </c>
      <c r="M115" s="301">
        <v>113986</v>
      </c>
      <c r="N115" s="301">
        <v>28551.181046927279</v>
      </c>
      <c r="O115" s="301">
        <v>250479.71721902059</v>
      </c>
      <c r="P115" s="301">
        <v>90206</v>
      </c>
      <c r="Q115" s="301">
        <v>22594.764771302718</v>
      </c>
      <c r="R115" s="301">
        <v>250479.62187994944</v>
      </c>
      <c r="S115" s="301">
        <v>204192</v>
      </c>
      <c r="T115" s="301">
        <v>51145.94581823</v>
      </c>
      <c r="U115" s="301">
        <v>250479.67510103236</v>
      </c>
      <c r="V115" s="301">
        <v>114124</v>
      </c>
      <c r="W115" s="301">
        <v>28523.438169000001</v>
      </c>
      <c r="X115" s="301">
        <v>249933.74022116294</v>
      </c>
      <c r="Y115" s="301">
        <v>90346</v>
      </c>
      <c r="Z115" s="301">
        <v>22577.414858</v>
      </c>
      <c r="AA115" s="301">
        <v>249899.44057290858</v>
      </c>
      <c r="AB115" s="301">
        <v>204470</v>
      </c>
      <c r="AC115" s="301">
        <v>51100.853027000005</v>
      </c>
      <c r="AD115" s="301">
        <v>249918.58476549131</v>
      </c>
      <c r="AE115" s="301">
        <v>113968.33333333333</v>
      </c>
      <c r="AF115" s="301">
        <v>28501.278082282079</v>
      </c>
      <c r="AG115" s="301">
        <v>250080.67810311707</v>
      </c>
      <c r="AH115" s="301">
        <v>90195</v>
      </c>
      <c r="AI115" s="301">
        <v>22554.967471330019</v>
      </c>
      <c r="AJ115" s="301">
        <v>250068.9336585179</v>
      </c>
      <c r="AK115" s="388">
        <v>204163.33333333334</v>
      </c>
      <c r="AL115" s="388">
        <v>51056.245553612098</v>
      </c>
      <c r="AM115" s="388">
        <v>250075.48965833939</v>
      </c>
    </row>
    <row r="116" spans="2:39" x14ac:dyDescent="0.3">
      <c r="B116" s="547" t="s">
        <v>776</v>
      </c>
      <c r="C116" s="250" t="s">
        <v>827</v>
      </c>
      <c r="D116" s="301">
        <v>49405</v>
      </c>
      <c r="E116" s="301">
        <v>10594.176340263313</v>
      </c>
      <c r="F116" s="301">
        <v>214435.30695806726</v>
      </c>
      <c r="G116" s="301">
        <v>54473</v>
      </c>
      <c r="H116" s="301">
        <v>11149.030927957612</v>
      </c>
      <c r="I116" s="301">
        <v>204670.77135383792</v>
      </c>
      <c r="J116" s="301">
        <v>103878</v>
      </c>
      <c r="K116" s="301">
        <v>21743.207268220925</v>
      </c>
      <c r="L116" s="301">
        <v>209314.84306803101</v>
      </c>
      <c r="M116" s="301">
        <v>49451</v>
      </c>
      <c r="N116" s="301">
        <v>10613.855568241421</v>
      </c>
      <c r="O116" s="301">
        <v>214633.79038323634</v>
      </c>
      <c r="P116" s="301">
        <v>54449</v>
      </c>
      <c r="Q116" s="301">
        <v>11156.843675698587</v>
      </c>
      <c r="R116" s="301">
        <v>204904.47346505147</v>
      </c>
      <c r="S116" s="301">
        <v>103900</v>
      </c>
      <c r="T116" s="301">
        <v>21770.699243940006</v>
      </c>
      <c r="U116" s="301">
        <v>209535.12265582295</v>
      </c>
      <c r="V116" s="301">
        <v>49779</v>
      </c>
      <c r="W116" s="301">
        <v>10627.972279</v>
      </c>
      <c r="X116" s="301">
        <v>213503.12941200106</v>
      </c>
      <c r="Y116" s="301">
        <v>54920</v>
      </c>
      <c r="Z116" s="301">
        <v>11196.203681000001</v>
      </c>
      <c r="AA116" s="301">
        <v>203863.8689184268</v>
      </c>
      <c r="AB116" s="301">
        <v>104699</v>
      </c>
      <c r="AC116" s="301">
        <v>21824.17596</v>
      </c>
      <c r="AD116" s="301">
        <v>208446.84247222991</v>
      </c>
      <c r="AE116" s="301">
        <v>49545</v>
      </c>
      <c r="AF116" s="301">
        <v>10612.00139583491</v>
      </c>
      <c r="AG116" s="301">
        <v>214189.14917418326</v>
      </c>
      <c r="AH116" s="301">
        <v>54614</v>
      </c>
      <c r="AI116" s="301">
        <v>11167.359428218733</v>
      </c>
      <c r="AJ116" s="301">
        <v>204477.96221149765</v>
      </c>
      <c r="AK116" s="388">
        <v>104159</v>
      </c>
      <c r="AL116" s="388">
        <v>21779.360824053641</v>
      </c>
      <c r="AM116" s="388">
        <v>209097.25346877027</v>
      </c>
    </row>
    <row r="117" spans="2:39" x14ac:dyDescent="0.3">
      <c r="B117" s="548" t="s">
        <v>776</v>
      </c>
      <c r="C117" s="296" t="s">
        <v>876</v>
      </c>
      <c r="D117" s="302">
        <v>1548056</v>
      </c>
      <c r="E117" s="302">
        <v>356104.45101079275</v>
      </c>
      <c r="F117" s="302">
        <v>230033.31340131929</v>
      </c>
      <c r="G117" s="302">
        <v>1132119</v>
      </c>
      <c r="H117" s="302">
        <v>256068.51150617353</v>
      </c>
      <c r="I117" s="302">
        <v>226185.1550112431</v>
      </c>
      <c r="J117" s="302">
        <v>2680175</v>
      </c>
      <c r="K117" s="302">
        <v>612172.96251696628</v>
      </c>
      <c r="L117" s="302">
        <v>228407.83251726709</v>
      </c>
      <c r="M117" s="302">
        <v>1551758</v>
      </c>
      <c r="N117" s="302">
        <v>357839.94501754589</v>
      </c>
      <c r="O117" s="302">
        <v>230602.93229842919</v>
      </c>
      <c r="P117" s="302">
        <v>1135369</v>
      </c>
      <c r="Q117" s="302">
        <v>257462.03105664245</v>
      </c>
      <c r="R117" s="302">
        <v>226765.070260543</v>
      </c>
      <c r="S117" s="302">
        <v>2687127</v>
      </c>
      <c r="T117" s="302">
        <v>615301.97607418837</v>
      </c>
      <c r="U117" s="302">
        <v>228981.35297445502</v>
      </c>
      <c r="V117" s="302">
        <v>1561628</v>
      </c>
      <c r="W117" s="302">
        <v>359544.49286200001</v>
      </c>
      <c r="X117" s="302">
        <v>230236.96607770864</v>
      </c>
      <c r="Y117" s="302">
        <v>1144119</v>
      </c>
      <c r="Z117" s="302">
        <v>258934.77098500001</v>
      </c>
      <c r="AA117" s="302">
        <v>226318.04120462993</v>
      </c>
      <c r="AB117" s="302">
        <v>2705747</v>
      </c>
      <c r="AC117" s="302">
        <v>618479.26384699997</v>
      </c>
      <c r="AD117" s="302">
        <v>228579.85755763567</v>
      </c>
      <c r="AE117" s="302">
        <v>1553814</v>
      </c>
      <c r="AF117" s="302">
        <v>357829.62963011285</v>
      </c>
      <c r="AG117" s="302">
        <v>230291.16073745818</v>
      </c>
      <c r="AH117" s="302">
        <v>1137202.3333333333</v>
      </c>
      <c r="AI117" s="302">
        <v>257488.43784927196</v>
      </c>
      <c r="AJ117" s="302">
        <v>226422.71326908871</v>
      </c>
      <c r="AK117" s="388">
        <v>2691016.3333333335</v>
      </c>
      <c r="AL117" s="388">
        <v>615318.06747938483</v>
      </c>
      <c r="AM117" s="388">
        <v>228656.38526883145</v>
      </c>
    </row>
    <row r="118" spans="2:39" x14ac:dyDescent="0.3">
      <c r="B118" s="4" t="s">
        <v>765</v>
      </c>
    </row>
    <row r="119" spans="2:39" x14ac:dyDescent="0.3">
      <c r="B119" s="549" t="s">
        <v>820</v>
      </c>
      <c r="C119" s="549"/>
      <c r="D119" s="549"/>
      <c r="E119" s="549"/>
      <c r="F119" s="549"/>
      <c r="G119" s="549"/>
      <c r="H119" s="549"/>
      <c r="I119" s="549"/>
      <c r="J119" s="549"/>
      <c r="K119" s="549"/>
      <c r="L119" s="549"/>
      <c r="M119" s="549"/>
      <c r="N119" s="549"/>
      <c r="O119" s="549"/>
      <c r="P119" s="549"/>
      <c r="Q119" s="549"/>
      <c r="R119" s="549"/>
      <c r="S119" s="549"/>
      <c r="T119" s="549"/>
      <c r="U119" s="549"/>
      <c r="V119" s="549"/>
      <c r="W119" s="549"/>
      <c r="X119" s="549"/>
      <c r="Y119" s="549"/>
      <c r="Z119" s="549"/>
      <c r="AA119" s="549"/>
      <c r="AB119" s="549"/>
      <c r="AC119" s="549"/>
      <c r="AD119" s="549"/>
      <c r="AE119" s="549"/>
      <c r="AF119" s="549"/>
      <c r="AG119" s="549"/>
      <c r="AH119" s="549"/>
      <c r="AI119" s="549"/>
      <c r="AJ119" s="549"/>
      <c r="AK119" s="549"/>
      <c r="AL119" s="549"/>
      <c r="AM119" s="549"/>
    </row>
    <row r="120" spans="2:39" x14ac:dyDescent="0.3">
      <c r="B120" s="530" t="s">
        <v>838</v>
      </c>
      <c r="C120" s="530"/>
      <c r="D120" s="530"/>
      <c r="E120" s="530"/>
      <c r="F120" s="530"/>
      <c r="G120" s="530"/>
      <c r="H120" s="530"/>
      <c r="I120" s="530"/>
      <c r="J120" s="530"/>
      <c r="K120" s="530"/>
      <c r="L120" s="530"/>
      <c r="M120" s="530"/>
      <c r="N120" s="530"/>
      <c r="O120" s="530"/>
      <c r="P120" s="530"/>
      <c r="Q120" s="530"/>
      <c r="R120" s="530"/>
      <c r="S120" s="530"/>
      <c r="T120" s="530"/>
      <c r="U120" s="530"/>
      <c r="V120" s="530"/>
      <c r="W120" s="530"/>
      <c r="X120" s="530"/>
      <c r="Y120" s="530"/>
      <c r="Z120" s="530"/>
      <c r="AA120" s="530"/>
      <c r="AB120" s="530"/>
      <c r="AC120" s="530"/>
      <c r="AD120" s="530"/>
      <c r="AE120" s="530"/>
      <c r="AF120" s="530"/>
      <c r="AG120" s="530"/>
      <c r="AH120" s="530"/>
      <c r="AI120" s="530"/>
      <c r="AJ120" s="530"/>
      <c r="AK120" s="530"/>
      <c r="AL120" s="530"/>
      <c r="AM120" s="530"/>
    </row>
    <row r="121" spans="2:39" ht="12.6" customHeight="1" x14ac:dyDescent="0.3">
      <c r="B121" s="545" t="s">
        <v>902</v>
      </c>
      <c r="C121" s="545"/>
      <c r="D121" s="545"/>
      <c r="E121" s="545"/>
      <c r="F121" s="545"/>
      <c r="G121" s="545"/>
      <c r="H121" s="545"/>
      <c r="I121" s="545"/>
      <c r="J121" s="545"/>
      <c r="K121" s="545"/>
      <c r="L121" s="545"/>
      <c r="M121" s="545"/>
      <c r="N121" s="545"/>
      <c r="O121" s="545"/>
      <c r="P121" s="545"/>
      <c r="Q121" s="545"/>
      <c r="R121" s="545"/>
      <c r="S121" s="545"/>
      <c r="T121" s="545"/>
      <c r="U121" s="545"/>
      <c r="V121" s="545"/>
      <c r="W121" s="545"/>
      <c r="X121" s="545"/>
      <c r="Y121" s="545"/>
      <c r="Z121" s="545"/>
      <c r="AA121" s="545"/>
      <c r="AB121" s="545"/>
      <c r="AC121" s="545"/>
      <c r="AD121" s="545"/>
      <c r="AE121" s="545"/>
      <c r="AF121" s="545"/>
      <c r="AG121" s="545"/>
      <c r="AH121" s="545"/>
      <c r="AI121" s="545"/>
      <c r="AJ121" s="545"/>
      <c r="AK121" s="545"/>
      <c r="AL121" s="545"/>
      <c r="AM121" s="545"/>
    </row>
    <row r="122" spans="2:39" x14ac:dyDescent="0.3">
      <c r="B122" s="545"/>
      <c r="C122" s="545"/>
      <c r="D122" s="545"/>
      <c r="E122" s="545"/>
      <c r="F122" s="545"/>
      <c r="G122" s="545"/>
      <c r="H122" s="545"/>
      <c r="I122" s="545"/>
      <c r="J122" s="545"/>
      <c r="K122" s="545"/>
      <c r="L122" s="545"/>
      <c r="M122" s="545"/>
      <c r="N122" s="545"/>
      <c r="O122" s="545"/>
      <c r="P122" s="545"/>
      <c r="Q122" s="545"/>
      <c r="R122" s="545"/>
      <c r="S122" s="545"/>
      <c r="T122" s="545"/>
      <c r="U122" s="545"/>
      <c r="V122" s="545"/>
      <c r="W122" s="545"/>
      <c r="X122" s="545"/>
      <c r="Y122" s="545"/>
      <c r="Z122" s="545"/>
      <c r="AA122" s="545"/>
      <c r="AB122" s="545"/>
      <c r="AC122" s="545"/>
      <c r="AD122" s="545"/>
      <c r="AE122" s="545"/>
      <c r="AF122" s="545"/>
      <c r="AG122" s="545"/>
      <c r="AH122" s="545"/>
      <c r="AI122" s="545"/>
      <c r="AJ122" s="545"/>
      <c r="AK122" s="545"/>
      <c r="AL122" s="545"/>
      <c r="AM122" s="545"/>
    </row>
  </sheetData>
  <mergeCells count="40">
    <mergeCell ref="B88:B93"/>
    <mergeCell ref="B94:B99"/>
    <mergeCell ref="B119:AM119"/>
    <mergeCell ref="B121:AM121"/>
    <mergeCell ref="AE7:AM7"/>
    <mergeCell ref="B7:B9"/>
    <mergeCell ref="C7:C9"/>
    <mergeCell ref="P8:R8"/>
    <mergeCell ref="S8:U8"/>
    <mergeCell ref="V8:X8"/>
    <mergeCell ref="Y8:AA8"/>
    <mergeCell ref="AB8:AD8"/>
    <mergeCell ref="D7:L7"/>
    <mergeCell ref="M7:U7"/>
    <mergeCell ref="V7:AD7"/>
    <mergeCell ref="AK8:AM8"/>
    <mergeCell ref="B34:B39"/>
    <mergeCell ref="B40:B45"/>
    <mergeCell ref="B82:B87"/>
    <mergeCell ref="B64:B69"/>
    <mergeCell ref="B70:B75"/>
    <mergeCell ref="B76:B81"/>
    <mergeCell ref="B52:B57"/>
    <mergeCell ref="B58:B63"/>
    <mergeCell ref="B122:AM122"/>
    <mergeCell ref="B120:AM120"/>
    <mergeCell ref="AH8:AJ8"/>
    <mergeCell ref="B10:B15"/>
    <mergeCell ref="D8:F8"/>
    <mergeCell ref="G8:I8"/>
    <mergeCell ref="J8:L8"/>
    <mergeCell ref="M8:O8"/>
    <mergeCell ref="B100:B105"/>
    <mergeCell ref="B112:B117"/>
    <mergeCell ref="B106:B111"/>
    <mergeCell ref="B46:B51"/>
    <mergeCell ref="AE8:AF8"/>
    <mergeCell ref="B16:B21"/>
    <mergeCell ref="B22:B27"/>
    <mergeCell ref="B28:B3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A8527-C835-4E16-9043-DB37FE34F7D7}">
  <sheetPr>
    <tabColor theme="9"/>
  </sheetPr>
  <dimension ref="B2:AC108"/>
  <sheetViews>
    <sheetView showGridLines="0" topLeftCell="A10" workbookViewId="0">
      <selection activeCell="X34" sqref="X34"/>
    </sheetView>
  </sheetViews>
  <sheetFormatPr baseColWidth="10" defaultRowHeight="14.4" x14ac:dyDescent="0.3"/>
  <cols>
    <col min="2" max="2" width="20.6640625" customWidth="1"/>
    <col min="3" max="3" width="13.88671875" customWidth="1"/>
    <col min="4" max="4" width="14.33203125" customWidth="1"/>
    <col min="5" max="5" width="15.44140625" customWidth="1"/>
    <col min="6" max="6" width="17.33203125" customWidth="1"/>
    <col min="7" max="7" width="14.88671875" customWidth="1"/>
    <col min="8" max="8" width="15.6640625" customWidth="1"/>
    <col min="9" max="9" width="14.6640625" customWidth="1"/>
    <col min="10" max="10" width="15.44140625" customWidth="1"/>
    <col min="11" max="11" width="17" customWidth="1"/>
    <col min="12" max="12" width="15.6640625" bestFit="1" customWidth="1"/>
    <col min="13" max="13" width="14.88671875" customWidth="1"/>
    <col min="14" max="14" width="15.6640625" customWidth="1"/>
    <col min="15" max="15" width="14" customWidth="1"/>
    <col min="17" max="17" width="13.44140625" customWidth="1"/>
    <col min="18" max="18" width="13.5546875" bestFit="1" customWidth="1"/>
    <col min="21" max="21" width="12.44140625" customWidth="1"/>
    <col min="22" max="23" width="12" bestFit="1" customWidth="1"/>
    <col min="24" max="24" width="13" customWidth="1"/>
    <col min="27" max="27" width="12.5546875" customWidth="1"/>
  </cols>
  <sheetData>
    <row r="2" spans="2:12" ht="23.4" x14ac:dyDescent="0.3">
      <c r="B2" s="1" t="s">
        <v>693</v>
      </c>
      <c r="C2" s="4"/>
      <c r="D2" s="4"/>
      <c r="E2" s="4"/>
    </row>
    <row r="3" spans="2:12" x14ac:dyDescent="0.3">
      <c r="B3" s="4"/>
      <c r="C3" s="4"/>
      <c r="D3" s="4"/>
      <c r="E3" s="4"/>
    </row>
    <row r="4" spans="2:12" ht="18" x14ac:dyDescent="0.35">
      <c r="B4" s="293" t="s">
        <v>766</v>
      </c>
      <c r="C4" s="293"/>
      <c r="D4" s="293"/>
      <c r="E4" s="293"/>
      <c r="F4" s="293"/>
      <c r="G4" s="293"/>
      <c r="J4" s="4"/>
      <c r="K4" s="4"/>
    </row>
    <row r="5" spans="2:12" x14ac:dyDescent="0.3">
      <c r="B5" s="3" t="s">
        <v>913</v>
      </c>
      <c r="J5" s="4"/>
      <c r="K5" s="4"/>
    </row>
    <row r="6" spans="2:12" x14ac:dyDescent="0.3">
      <c r="J6" s="4"/>
      <c r="K6" s="4"/>
    </row>
    <row r="7" spans="2:12" ht="16.2" customHeight="1" x14ac:dyDescent="0.3">
      <c r="B7" s="536" t="s">
        <v>472</v>
      </c>
      <c r="C7" s="538" t="s">
        <v>589</v>
      </c>
      <c r="D7" s="529" t="s">
        <v>651</v>
      </c>
      <c r="E7" s="529"/>
      <c r="F7" s="529"/>
      <c r="G7" s="529" t="s">
        <v>485</v>
      </c>
      <c r="H7" s="529"/>
      <c r="I7" s="529"/>
      <c r="J7" s="529" t="s">
        <v>880</v>
      </c>
      <c r="K7" s="529"/>
      <c r="L7" s="529"/>
    </row>
    <row r="8" spans="2:12" ht="43.2" x14ac:dyDescent="0.3">
      <c r="B8" s="537"/>
      <c r="C8" s="539"/>
      <c r="D8" s="277" t="s">
        <v>823</v>
      </c>
      <c r="E8" s="277" t="s">
        <v>870</v>
      </c>
      <c r="F8" s="277" t="s">
        <v>878</v>
      </c>
      <c r="G8" s="277" t="s">
        <v>823</v>
      </c>
      <c r="H8" s="277" t="s">
        <v>870</v>
      </c>
      <c r="I8" s="277" t="s">
        <v>878</v>
      </c>
      <c r="J8" s="278" t="s">
        <v>823</v>
      </c>
      <c r="K8" s="277" t="s">
        <v>870</v>
      </c>
      <c r="L8" s="277" t="s">
        <v>878</v>
      </c>
    </row>
    <row r="9" spans="2:12" x14ac:dyDescent="0.3">
      <c r="B9" s="534">
        <v>45931</v>
      </c>
      <c r="C9" s="252" t="s">
        <v>73</v>
      </c>
      <c r="D9" s="300">
        <v>438136</v>
      </c>
      <c r="E9" s="300">
        <v>99891.326452152294</v>
      </c>
      <c r="F9" s="292">
        <v>227991.59724869058</v>
      </c>
      <c r="G9" s="300">
        <v>846485</v>
      </c>
      <c r="H9" s="300">
        <v>191559.36347634046</v>
      </c>
      <c r="I9" s="292">
        <v>226299.77315172798</v>
      </c>
      <c r="J9" s="300">
        <v>1284621</v>
      </c>
      <c r="K9" s="300">
        <v>291450.68992849276</v>
      </c>
      <c r="L9" s="292">
        <v>226876.79084219606</v>
      </c>
    </row>
    <row r="10" spans="2:12" x14ac:dyDescent="0.3">
      <c r="B10" s="535"/>
      <c r="C10" s="252" t="s">
        <v>74</v>
      </c>
      <c r="D10" s="300">
        <v>177310</v>
      </c>
      <c r="E10" s="300">
        <v>40577.495109003576</v>
      </c>
      <c r="F10" s="292">
        <v>228850.57305850531</v>
      </c>
      <c r="G10" s="300">
        <v>756106</v>
      </c>
      <c r="H10" s="300">
        <v>167603.6316696218</v>
      </c>
      <c r="I10" s="292">
        <v>221666.84521696932</v>
      </c>
      <c r="J10" s="300">
        <v>933416</v>
      </c>
      <c r="K10" s="300">
        <v>208181.12677862536</v>
      </c>
      <c r="L10" s="292">
        <v>223031.45304840003</v>
      </c>
    </row>
    <row r="11" spans="2:12" x14ac:dyDescent="0.3">
      <c r="B11" s="535"/>
      <c r="C11" s="252" t="s">
        <v>25</v>
      </c>
      <c r="D11" s="300">
        <v>615446</v>
      </c>
      <c r="E11" s="300">
        <v>140468.82156115587</v>
      </c>
      <c r="F11" s="292">
        <v>228239.06818982639</v>
      </c>
      <c r="G11" s="300">
        <v>1602591</v>
      </c>
      <c r="H11" s="300">
        <v>359162.99514596222</v>
      </c>
      <c r="I11" s="292">
        <v>224113.94744258656</v>
      </c>
      <c r="J11" s="300">
        <v>2218037</v>
      </c>
      <c r="K11" s="300">
        <v>499631.81670711812</v>
      </c>
      <c r="L11" s="292">
        <v>225258.558223834</v>
      </c>
    </row>
    <row r="12" spans="2:12" x14ac:dyDescent="0.3">
      <c r="B12" s="534">
        <v>45962</v>
      </c>
      <c r="C12" s="252" t="s">
        <v>73</v>
      </c>
      <c r="D12" s="300">
        <v>438132</v>
      </c>
      <c r="E12" s="300">
        <v>99656.588590977655</v>
      </c>
      <c r="F12" s="292">
        <v>227457.90901138849</v>
      </c>
      <c r="G12" s="300">
        <v>850210</v>
      </c>
      <c r="H12" s="300">
        <v>191865.37248371198</v>
      </c>
      <c r="I12" s="292">
        <v>225668.21430436242</v>
      </c>
      <c r="J12" s="300">
        <v>1288342</v>
      </c>
      <c r="K12" s="300">
        <v>291521.96107468964</v>
      </c>
      <c r="L12" s="292">
        <v>226276.84347377453</v>
      </c>
    </row>
    <row r="13" spans="2:12" x14ac:dyDescent="0.3">
      <c r="B13" s="535"/>
      <c r="C13" s="252" t="s">
        <v>74</v>
      </c>
      <c r="D13" s="300">
        <v>177499</v>
      </c>
      <c r="E13" s="300">
        <v>40526.495854675006</v>
      </c>
      <c r="F13" s="292">
        <v>228319.57281266374</v>
      </c>
      <c r="G13" s="300">
        <v>759260</v>
      </c>
      <c r="H13" s="300">
        <v>167874.85230289851</v>
      </c>
      <c r="I13" s="292">
        <v>221103.24829820945</v>
      </c>
      <c r="J13" s="300">
        <v>936759</v>
      </c>
      <c r="K13" s="300">
        <v>208401.34815757352</v>
      </c>
      <c r="L13" s="292">
        <v>222470.61213991381</v>
      </c>
    </row>
    <row r="14" spans="2:12" x14ac:dyDescent="0.3">
      <c r="B14" s="535"/>
      <c r="C14" s="252" t="s">
        <v>25</v>
      </c>
      <c r="D14" s="300">
        <v>615631</v>
      </c>
      <c r="E14" s="300">
        <v>140183.08444565264</v>
      </c>
      <c r="F14" s="292">
        <v>227706.34429658781</v>
      </c>
      <c r="G14" s="300">
        <v>1609470</v>
      </c>
      <c r="H14" s="300">
        <v>359740.22478661046</v>
      </c>
      <c r="I14" s="292">
        <v>223514.71278533337</v>
      </c>
      <c r="J14" s="300">
        <v>2225101</v>
      </c>
      <c r="K14" s="300">
        <v>499923.30923226313</v>
      </c>
      <c r="L14" s="292">
        <v>224674.43465814053</v>
      </c>
    </row>
    <row r="15" spans="2:12" x14ac:dyDescent="0.3">
      <c r="B15" s="534">
        <v>45992</v>
      </c>
      <c r="C15" s="252" t="s">
        <v>73</v>
      </c>
      <c r="D15" s="300">
        <v>440080</v>
      </c>
      <c r="E15" s="300">
        <v>100434.526627</v>
      </c>
      <c r="F15" s="292">
        <v>228218.79346255228</v>
      </c>
      <c r="G15" s="300">
        <v>857883</v>
      </c>
      <c r="H15" s="300">
        <v>194033.76006900001</v>
      </c>
      <c r="I15" s="292">
        <v>226177.415881886</v>
      </c>
      <c r="J15" s="300">
        <v>1297963</v>
      </c>
      <c r="K15" s="300">
        <v>294468.28669600002</v>
      </c>
      <c r="L15" s="292">
        <v>226869.553828576</v>
      </c>
    </row>
    <row r="16" spans="2:12" x14ac:dyDescent="0.3">
      <c r="B16" s="535"/>
      <c r="C16" s="252" t="s">
        <v>74</v>
      </c>
      <c r="D16" s="300">
        <v>179441</v>
      </c>
      <c r="E16" s="300">
        <v>41061.644656999997</v>
      </c>
      <c r="F16" s="292">
        <v>228830.89515216701</v>
      </c>
      <c r="G16" s="300">
        <v>765717</v>
      </c>
      <c r="H16" s="300">
        <v>169678.72477599999</v>
      </c>
      <c r="I16" s="292">
        <v>221594.56401777681</v>
      </c>
      <c r="J16" s="300">
        <v>945158</v>
      </c>
      <c r="K16" s="300">
        <v>210740.36943300001</v>
      </c>
      <c r="L16" s="292">
        <v>222968.40256655501</v>
      </c>
    </row>
    <row r="17" spans="2:12" x14ac:dyDescent="0.3">
      <c r="B17" s="535"/>
      <c r="C17" s="253" t="s">
        <v>25</v>
      </c>
      <c r="D17" s="300">
        <v>619521</v>
      </c>
      <c r="E17" s="300">
        <v>141496.17128400001</v>
      </c>
      <c r="F17" s="292">
        <v>228396.0854983124</v>
      </c>
      <c r="G17" s="300">
        <v>1623600</v>
      </c>
      <c r="H17" s="300">
        <v>363712.48484500003</v>
      </c>
      <c r="I17" s="292">
        <v>224016.06605383099</v>
      </c>
      <c r="J17" s="300">
        <v>2243121</v>
      </c>
      <c r="K17" s="300">
        <v>505208.65612900001</v>
      </c>
      <c r="L17" s="292">
        <v>225225.77075824264</v>
      </c>
    </row>
    <row r="18" spans="2:12" x14ac:dyDescent="0.3">
      <c r="B18" s="540" t="s">
        <v>868</v>
      </c>
      <c r="C18" s="499" t="s">
        <v>73</v>
      </c>
      <c r="D18" s="496">
        <v>438782.66666666669</v>
      </c>
      <c r="E18" s="496">
        <v>99994.147223376654</v>
      </c>
      <c r="F18" s="496">
        <v>227889.43324087712</v>
      </c>
      <c r="G18" s="496">
        <v>851526</v>
      </c>
      <c r="H18" s="496">
        <v>192486.16534301746</v>
      </c>
      <c r="I18" s="496">
        <v>226048.46777932547</v>
      </c>
      <c r="J18" s="496">
        <v>1290308.6666666667</v>
      </c>
      <c r="K18" s="496">
        <v>292480.31256639416</v>
      </c>
      <c r="L18" s="496">
        <v>226674.39604818219</v>
      </c>
    </row>
    <row r="19" spans="2:12" x14ac:dyDescent="0.3">
      <c r="B19" s="540"/>
      <c r="C19" s="499" t="s">
        <v>74</v>
      </c>
      <c r="D19" s="496">
        <v>178083.33333333334</v>
      </c>
      <c r="E19" s="496">
        <v>40721.878540226193</v>
      </c>
      <c r="F19" s="496">
        <v>228667.01367444536</v>
      </c>
      <c r="G19" s="496">
        <v>760361</v>
      </c>
      <c r="H19" s="496">
        <v>168385.73624950679</v>
      </c>
      <c r="I19" s="496">
        <v>221454.88584431852</v>
      </c>
      <c r="J19" s="496">
        <v>938444.33333333337</v>
      </c>
      <c r="K19" s="496">
        <v>209107.61478973296</v>
      </c>
      <c r="L19" s="496">
        <v>222823.48925162293</v>
      </c>
    </row>
    <row r="20" spans="2:12" x14ac:dyDescent="0.3">
      <c r="B20" s="540"/>
      <c r="C20" s="500" t="s">
        <v>25</v>
      </c>
      <c r="D20" s="496">
        <v>616866</v>
      </c>
      <c r="E20" s="496">
        <v>140716.02576360284</v>
      </c>
      <c r="F20" s="496">
        <v>228113.83266157552</v>
      </c>
      <c r="G20" s="496">
        <v>1611887</v>
      </c>
      <c r="H20" s="496">
        <v>360871.90159252426</v>
      </c>
      <c r="I20" s="496">
        <v>223881.57542725033</v>
      </c>
      <c r="J20" s="496">
        <v>2228753</v>
      </c>
      <c r="K20" s="496">
        <v>501587.92735612713</v>
      </c>
      <c r="L20" s="496">
        <v>225052.92121340576</v>
      </c>
    </row>
    <row r="21" spans="2:12" x14ac:dyDescent="0.3">
      <c r="B21" s="4" t="s">
        <v>765</v>
      </c>
    </row>
    <row r="22" spans="2:12" ht="61.2" customHeight="1" x14ac:dyDescent="0.3">
      <c r="B22" s="530" t="s">
        <v>883</v>
      </c>
      <c r="C22" s="530"/>
      <c r="D22" s="530"/>
      <c r="E22" s="530"/>
      <c r="F22" s="530"/>
      <c r="G22" s="530"/>
      <c r="H22" s="530"/>
      <c r="I22" s="530"/>
      <c r="J22" s="530"/>
      <c r="K22" s="530"/>
      <c r="L22" s="530"/>
    </row>
    <row r="23" spans="2:12" x14ac:dyDescent="0.3">
      <c r="B23" s="530" t="s">
        <v>838</v>
      </c>
      <c r="C23" s="530"/>
      <c r="D23" s="530"/>
      <c r="E23" s="530"/>
      <c r="F23" s="530"/>
      <c r="G23" s="530"/>
      <c r="H23" s="530"/>
      <c r="I23" s="530"/>
      <c r="J23" s="530"/>
      <c r="K23" s="530"/>
      <c r="L23" s="530"/>
    </row>
    <row r="24" spans="2:12" ht="15" customHeight="1" x14ac:dyDescent="0.3">
      <c r="B24" s="557" t="s">
        <v>902</v>
      </c>
      <c r="C24" s="557"/>
      <c r="D24" s="557"/>
      <c r="E24" s="557"/>
      <c r="F24" s="557"/>
      <c r="G24" s="557"/>
      <c r="H24" s="557"/>
      <c r="I24" s="557"/>
      <c r="J24" s="557"/>
      <c r="K24" s="557"/>
      <c r="L24" s="557"/>
    </row>
    <row r="25" spans="2:12" ht="15" customHeight="1" x14ac:dyDescent="0.3">
      <c r="B25" s="299"/>
      <c r="C25" s="299"/>
      <c r="D25" s="299"/>
      <c r="E25" s="299"/>
      <c r="F25" s="299"/>
      <c r="G25" s="299"/>
      <c r="H25" s="299"/>
      <c r="I25" s="299"/>
      <c r="J25" s="299"/>
      <c r="K25" s="299"/>
      <c r="L25" s="299"/>
    </row>
    <row r="26" spans="2:12" ht="15" customHeight="1" x14ac:dyDescent="0.3">
      <c r="B26" s="299"/>
      <c r="C26" s="299"/>
      <c r="D26" s="299"/>
      <c r="E26" s="299"/>
      <c r="F26" s="299"/>
      <c r="G26" s="299"/>
      <c r="H26" s="299"/>
      <c r="I26" s="299"/>
      <c r="J26" s="299"/>
      <c r="K26" s="299"/>
      <c r="L26" s="299"/>
    </row>
    <row r="27" spans="2:12" ht="18.600000000000001" customHeight="1" x14ac:dyDescent="0.35">
      <c r="B27" s="293" t="s">
        <v>932</v>
      </c>
      <c r="C27" s="435"/>
      <c r="D27" s="435"/>
      <c r="E27" s="435"/>
      <c r="F27" s="435"/>
      <c r="G27" s="299"/>
      <c r="H27" s="299"/>
      <c r="I27" s="299"/>
      <c r="J27" s="299"/>
      <c r="K27" s="299"/>
      <c r="L27" s="299"/>
    </row>
    <row r="28" spans="2:12" ht="15" customHeight="1" x14ac:dyDescent="0.3">
      <c r="B28" s="3" t="s">
        <v>933</v>
      </c>
      <c r="C28" s="299"/>
      <c r="D28" s="299"/>
      <c r="E28" s="299"/>
      <c r="F28" s="299"/>
      <c r="G28" s="299"/>
      <c r="H28" s="299"/>
      <c r="I28" s="299"/>
      <c r="J28" s="299"/>
      <c r="K28" s="299"/>
      <c r="L28" s="299"/>
    </row>
    <row r="29" spans="2:12" ht="15" customHeight="1" x14ac:dyDescent="0.3">
      <c r="B29" s="299"/>
      <c r="C29" s="299"/>
      <c r="D29" s="299"/>
      <c r="E29" s="299"/>
      <c r="F29" s="299"/>
      <c r="G29" s="299"/>
      <c r="H29" s="299"/>
      <c r="I29" s="299"/>
      <c r="J29" s="299"/>
      <c r="K29" s="299"/>
      <c r="L29" s="299"/>
    </row>
    <row r="30" spans="2:12" ht="15" customHeight="1" x14ac:dyDescent="0.3">
      <c r="D30" s="550" t="s">
        <v>942</v>
      </c>
      <c r="E30" s="550"/>
      <c r="F30" s="550"/>
      <c r="G30" s="550" t="s">
        <v>943</v>
      </c>
      <c r="H30" s="550"/>
      <c r="I30" s="550"/>
      <c r="J30" s="550" t="s">
        <v>982</v>
      </c>
      <c r="K30" s="550"/>
      <c r="L30" s="550"/>
    </row>
    <row r="31" spans="2:12" ht="30.6" x14ac:dyDescent="0.3">
      <c r="B31" s="297" t="s">
        <v>472</v>
      </c>
      <c r="C31" s="277" t="s">
        <v>589</v>
      </c>
      <c r="D31" s="277" t="s">
        <v>944</v>
      </c>
      <c r="E31" s="277" t="s">
        <v>945</v>
      </c>
      <c r="F31" s="277" t="s">
        <v>946</v>
      </c>
      <c r="G31" s="277" t="s">
        <v>944</v>
      </c>
      <c r="H31" s="277" t="s">
        <v>945</v>
      </c>
      <c r="I31" s="277" t="s">
        <v>946</v>
      </c>
      <c r="J31" s="277" t="s">
        <v>944</v>
      </c>
      <c r="K31" s="277" t="s">
        <v>945</v>
      </c>
      <c r="L31" s="277" t="s">
        <v>946</v>
      </c>
    </row>
    <row r="32" spans="2:12" ht="15" customHeight="1" x14ac:dyDescent="0.3">
      <c r="B32" s="558" t="s">
        <v>938</v>
      </c>
      <c r="C32" s="436" t="s">
        <v>73</v>
      </c>
      <c r="D32" s="437">
        <v>432579.25</v>
      </c>
      <c r="E32" s="437">
        <v>1170190.6884702011</v>
      </c>
      <c r="F32" s="437">
        <v>1160078.8515112</v>
      </c>
      <c r="G32" s="437">
        <v>830397.08333333337</v>
      </c>
      <c r="H32" s="437">
        <v>2222702.5384275075</v>
      </c>
      <c r="I32" s="437">
        <v>2203652.4634014005</v>
      </c>
      <c r="J32" s="495">
        <v>1262976.3333333333</v>
      </c>
      <c r="K32" s="495">
        <v>3392893.2268977081</v>
      </c>
      <c r="L32" s="495">
        <v>3363731.3149126</v>
      </c>
    </row>
    <row r="33" spans="2:29" ht="15" customHeight="1" x14ac:dyDescent="0.3">
      <c r="B33" s="558"/>
      <c r="C33" s="436" t="s">
        <v>74</v>
      </c>
      <c r="D33" s="437">
        <v>172468.58333333334</v>
      </c>
      <c r="E33" s="437">
        <v>466849.58660038083</v>
      </c>
      <c r="F33" s="437">
        <v>462835.32630700001</v>
      </c>
      <c r="G33" s="437">
        <v>741890.91666666663</v>
      </c>
      <c r="H33" s="437">
        <v>1959271.0911106495</v>
      </c>
      <c r="I33" s="437">
        <v>1942433.4244975999</v>
      </c>
      <c r="J33" s="495">
        <v>914359.5</v>
      </c>
      <c r="K33" s="495">
        <v>2426120.6777110309</v>
      </c>
      <c r="L33" s="495">
        <v>2405268.7508046003</v>
      </c>
    </row>
    <row r="34" spans="2:29" ht="15" customHeight="1" x14ac:dyDescent="0.3">
      <c r="B34" s="559"/>
      <c r="C34" s="431" t="s">
        <v>588</v>
      </c>
      <c r="D34" s="437">
        <v>605047.83333333337</v>
      </c>
      <c r="E34" s="437">
        <v>1637040.2750705818</v>
      </c>
      <c r="F34" s="437">
        <v>1622914.1778181999</v>
      </c>
      <c r="G34" s="437">
        <v>1572288</v>
      </c>
      <c r="H34" s="437">
        <v>4181973.629538157</v>
      </c>
      <c r="I34" s="437">
        <v>4146085.8878989997</v>
      </c>
      <c r="J34" s="495">
        <v>2177335.8333333335</v>
      </c>
      <c r="K34" s="495">
        <v>5819013.9046087395</v>
      </c>
      <c r="L34" s="495">
        <v>5769000.0657172007</v>
      </c>
    </row>
    <row r="35" spans="2:29" ht="15" customHeight="1" x14ac:dyDescent="0.3">
      <c r="B35" s="4" t="s">
        <v>765</v>
      </c>
      <c r="C35" s="439"/>
      <c r="D35" s="439"/>
      <c r="E35" s="439"/>
      <c r="F35" s="439"/>
      <c r="G35" s="439"/>
      <c r="H35" s="439"/>
      <c r="I35" s="439"/>
      <c r="J35" s="439"/>
      <c r="K35" s="439"/>
      <c r="L35" s="439"/>
      <c r="M35" s="439"/>
    </row>
    <row r="36" spans="2:29" ht="15" customHeight="1" x14ac:dyDescent="0.3">
      <c r="B36" s="530" t="s">
        <v>820</v>
      </c>
      <c r="C36" s="530"/>
      <c r="D36" s="530"/>
      <c r="E36" s="530"/>
      <c r="F36" s="530"/>
      <c r="G36" s="530"/>
      <c r="H36" s="530"/>
      <c r="I36" s="530"/>
      <c r="J36" s="530"/>
      <c r="K36" s="530"/>
      <c r="L36" s="530"/>
      <c r="M36" s="439"/>
    </row>
    <row r="37" spans="2:29" ht="15" customHeight="1" x14ac:dyDescent="0.3">
      <c r="B37" s="434" t="s">
        <v>947</v>
      </c>
      <c r="C37" s="430"/>
      <c r="D37" s="430"/>
      <c r="E37" s="430"/>
      <c r="F37" s="430"/>
      <c r="G37" s="430"/>
      <c r="H37" s="430"/>
      <c r="I37" s="430"/>
      <c r="J37" s="430"/>
      <c r="K37" s="430"/>
      <c r="L37" s="430"/>
      <c r="M37" s="439"/>
    </row>
    <row r="38" spans="2:29" ht="15" customHeight="1" x14ac:dyDescent="0.3">
      <c r="B38" s="530" t="s">
        <v>949</v>
      </c>
      <c r="C38" s="560"/>
      <c r="D38" s="560"/>
      <c r="E38" s="560"/>
      <c r="F38" s="560"/>
      <c r="G38" s="560"/>
      <c r="H38" s="560"/>
      <c r="I38" s="560"/>
      <c r="J38" s="560"/>
      <c r="K38" s="560"/>
      <c r="L38" s="560"/>
      <c r="M38" s="560"/>
    </row>
    <row r="39" spans="2:29" ht="15" customHeight="1" x14ac:dyDescent="0.3">
      <c r="B39" s="299"/>
      <c r="C39" s="299"/>
      <c r="D39" s="299"/>
      <c r="E39" s="299"/>
      <c r="F39" s="299"/>
      <c r="G39" s="299"/>
      <c r="H39" s="299"/>
      <c r="I39" s="299"/>
      <c r="J39" s="299"/>
      <c r="K39" s="299"/>
      <c r="L39" s="299"/>
    </row>
    <row r="40" spans="2:29" ht="15" customHeight="1" x14ac:dyDescent="0.3">
      <c r="B40" s="299"/>
      <c r="C40" s="299"/>
      <c r="D40" s="299"/>
      <c r="E40" s="299"/>
      <c r="F40" s="299"/>
      <c r="G40" s="299"/>
      <c r="H40" s="299"/>
      <c r="I40" s="299"/>
      <c r="J40" s="299"/>
      <c r="K40" s="299"/>
      <c r="L40" s="299"/>
    </row>
    <row r="41" spans="2:29" ht="18" x14ac:dyDescent="0.35">
      <c r="B41" s="294" t="s">
        <v>769</v>
      </c>
      <c r="C41" s="293"/>
      <c r="D41" s="293"/>
      <c r="E41" s="293"/>
      <c r="F41" s="293"/>
      <c r="G41" s="295"/>
    </row>
    <row r="42" spans="2:29" x14ac:dyDescent="0.3">
      <c r="B42" s="3" t="s">
        <v>913</v>
      </c>
    </row>
    <row r="44" spans="2:29" x14ac:dyDescent="0.3">
      <c r="B44" s="552" t="s">
        <v>472</v>
      </c>
      <c r="C44" s="554" t="s">
        <v>651</v>
      </c>
      <c r="D44" s="555"/>
      <c r="E44" s="555"/>
      <c r="F44" s="555"/>
      <c r="G44" s="555"/>
      <c r="H44" s="555"/>
      <c r="I44" s="555"/>
      <c r="J44" s="555"/>
      <c r="K44" s="556"/>
      <c r="L44" s="554" t="s">
        <v>485</v>
      </c>
      <c r="M44" s="555"/>
      <c r="N44" s="555"/>
      <c r="O44" s="555"/>
      <c r="P44" s="555"/>
      <c r="Q44" s="555"/>
      <c r="R44" s="555"/>
      <c r="S44" s="555"/>
      <c r="T44" s="556"/>
      <c r="U44" s="554" t="s">
        <v>880</v>
      </c>
      <c r="V44" s="555"/>
      <c r="W44" s="555"/>
      <c r="X44" s="555"/>
      <c r="Y44" s="555"/>
      <c r="Z44" s="555"/>
      <c r="AA44" s="555"/>
      <c r="AB44" s="555"/>
      <c r="AC44" s="556"/>
    </row>
    <row r="45" spans="2:29" x14ac:dyDescent="0.3">
      <c r="B45" s="552"/>
      <c r="C45" s="554" t="s">
        <v>73</v>
      </c>
      <c r="D45" s="555"/>
      <c r="E45" s="556"/>
      <c r="F45" s="554" t="s">
        <v>74</v>
      </c>
      <c r="G45" s="555"/>
      <c r="H45" s="556"/>
      <c r="I45" s="554" t="s">
        <v>25</v>
      </c>
      <c r="J45" s="555"/>
      <c r="K45" s="556"/>
      <c r="L45" s="554" t="s">
        <v>73</v>
      </c>
      <c r="M45" s="555"/>
      <c r="N45" s="556"/>
      <c r="O45" s="554" t="s">
        <v>74</v>
      </c>
      <c r="P45" s="555"/>
      <c r="Q45" s="556"/>
      <c r="R45" s="554" t="s">
        <v>25</v>
      </c>
      <c r="S45" s="555"/>
      <c r="T45" s="556"/>
      <c r="U45" s="554" t="s">
        <v>73</v>
      </c>
      <c r="V45" s="555"/>
      <c r="W45" s="556"/>
      <c r="X45" s="554" t="s">
        <v>74</v>
      </c>
      <c r="Y45" s="555"/>
      <c r="Z45" s="556"/>
      <c r="AA45" s="554" t="s">
        <v>25</v>
      </c>
      <c r="AB45" s="555"/>
      <c r="AC45" s="556"/>
    </row>
    <row r="46" spans="2:29" ht="43.2" x14ac:dyDescent="0.3">
      <c r="B46" s="553"/>
      <c r="C46" s="284" t="s">
        <v>775</v>
      </c>
      <c r="D46" s="277" t="s">
        <v>870</v>
      </c>
      <c r="E46" s="284" t="s">
        <v>871</v>
      </c>
      <c r="F46" s="284" t="s">
        <v>775</v>
      </c>
      <c r="G46" s="277" t="s">
        <v>870</v>
      </c>
      <c r="H46" s="284" t="s">
        <v>871</v>
      </c>
      <c r="I46" s="284" t="s">
        <v>775</v>
      </c>
      <c r="J46" s="277" t="s">
        <v>870</v>
      </c>
      <c r="K46" s="284" t="s">
        <v>871</v>
      </c>
      <c r="L46" s="284" t="s">
        <v>775</v>
      </c>
      <c r="M46" s="277" t="s">
        <v>870</v>
      </c>
      <c r="N46" s="284" t="s">
        <v>871</v>
      </c>
      <c r="O46" s="284" t="s">
        <v>775</v>
      </c>
      <c r="P46" s="277" t="s">
        <v>870</v>
      </c>
      <c r="Q46" s="284" t="s">
        <v>871</v>
      </c>
      <c r="R46" s="284" t="s">
        <v>775</v>
      </c>
      <c r="S46" s="277" t="s">
        <v>870</v>
      </c>
      <c r="T46" s="284" t="s">
        <v>871</v>
      </c>
      <c r="U46" s="284" t="s">
        <v>775</v>
      </c>
      <c r="V46" s="277" t="s">
        <v>870</v>
      </c>
      <c r="W46" s="284" t="s">
        <v>871</v>
      </c>
      <c r="X46" s="284" t="s">
        <v>775</v>
      </c>
      <c r="Y46" s="277" t="s">
        <v>870</v>
      </c>
      <c r="Z46" s="284" t="s">
        <v>871</v>
      </c>
      <c r="AA46" s="284" t="s">
        <v>775</v>
      </c>
      <c r="AB46" s="277" t="s">
        <v>870</v>
      </c>
      <c r="AC46" s="284" t="s">
        <v>871</v>
      </c>
    </row>
    <row r="47" spans="2:29" hidden="1" x14ac:dyDescent="0.3">
      <c r="B47" s="254">
        <v>44593</v>
      </c>
      <c r="C47" s="271">
        <v>309683</v>
      </c>
      <c r="D47" s="271">
        <v>68687.506172582696</v>
      </c>
      <c r="E47" s="271">
        <v>57205.360538000001</v>
      </c>
      <c r="F47" s="271">
        <v>106066</v>
      </c>
      <c r="G47" s="271">
        <v>23554.877231713679</v>
      </c>
      <c r="H47" s="271">
        <v>19617.326636999998</v>
      </c>
      <c r="I47" s="261">
        <v>415749</v>
      </c>
      <c r="J47" s="261">
        <v>92242.383404296386</v>
      </c>
      <c r="K47" s="261">
        <v>76822.687174999999</v>
      </c>
      <c r="L47" s="271">
        <v>517361</v>
      </c>
      <c r="M47" s="271">
        <v>102154.9430041884</v>
      </c>
      <c r="N47" s="271">
        <v>85078.213942000002</v>
      </c>
      <c r="O47" s="271">
        <v>340110</v>
      </c>
      <c r="P47" s="271">
        <v>70006.815719326973</v>
      </c>
      <c r="Q47" s="271">
        <v>58304.12773</v>
      </c>
      <c r="R47" s="261">
        <v>857471</v>
      </c>
      <c r="S47" s="261">
        <v>172161.75872351529</v>
      </c>
      <c r="T47" s="261">
        <v>143382.34167200001</v>
      </c>
      <c r="U47" s="272">
        <v>827044</v>
      </c>
      <c r="V47" s="272">
        <v>170842.4491767711</v>
      </c>
      <c r="W47" s="272">
        <v>142283.57448000001</v>
      </c>
      <c r="X47" s="272">
        <v>446176</v>
      </c>
      <c r="Y47" s="272">
        <v>93561.692951040648</v>
      </c>
      <c r="Z47" s="272">
        <v>77921.454366999998</v>
      </c>
      <c r="AA47" s="261">
        <v>1273220</v>
      </c>
      <c r="AB47" s="261">
        <v>264404.14212781168</v>
      </c>
      <c r="AC47" s="261">
        <v>220205.02884700001</v>
      </c>
    </row>
    <row r="48" spans="2:29" hidden="1" x14ac:dyDescent="0.3">
      <c r="B48" s="254">
        <v>44621</v>
      </c>
      <c r="C48" s="271">
        <v>312946</v>
      </c>
      <c r="D48" s="271">
        <v>68036.429040207586</v>
      </c>
      <c r="E48" s="271">
        <v>57713.942276000002</v>
      </c>
      <c r="F48" s="271">
        <v>107255</v>
      </c>
      <c r="G48" s="271">
        <v>23384.768224113199</v>
      </c>
      <c r="H48" s="271">
        <v>19836.831275</v>
      </c>
      <c r="I48" s="261">
        <v>420201</v>
      </c>
      <c r="J48" s="261">
        <v>91421.197264320785</v>
      </c>
      <c r="K48" s="261">
        <v>77550.773551000006</v>
      </c>
      <c r="L48" s="271">
        <v>536699</v>
      </c>
      <c r="M48" s="271">
        <v>116797.24445727649</v>
      </c>
      <c r="N48" s="271">
        <v>99076.766957</v>
      </c>
      <c r="O48" s="271">
        <v>361057</v>
      </c>
      <c r="P48" s="271">
        <v>78654.261094505971</v>
      </c>
      <c r="Q48" s="271">
        <v>66720.836890000006</v>
      </c>
      <c r="R48" s="261">
        <v>897756</v>
      </c>
      <c r="S48" s="261">
        <v>195451.50555178241</v>
      </c>
      <c r="T48" s="261">
        <v>165797.60384699999</v>
      </c>
      <c r="U48" s="272">
        <v>849645</v>
      </c>
      <c r="V48" s="272">
        <v>184833.67349748401</v>
      </c>
      <c r="W48" s="272">
        <v>156790.709233</v>
      </c>
      <c r="X48" s="272">
        <v>468312</v>
      </c>
      <c r="Y48" s="272">
        <v>102039.0293186192</v>
      </c>
      <c r="Z48" s="272">
        <v>86557.66816500001</v>
      </c>
      <c r="AA48" s="261">
        <v>1317957</v>
      </c>
      <c r="AB48" s="261">
        <v>286872.70281610318</v>
      </c>
      <c r="AC48" s="261">
        <v>243348.37739800001</v>
      </c>
    </row>
    <row r="49" spans="2:29" hidden="1" x14ac:dyDescent="0.3">
      <c r="B49" s="254">
        <v>44652</v>
      </c>
      <c r="C49" s="271">
        <v>314601</v>
      </c>
      <c r="D49" s="271">
        <v>67380.947564309914</v>
      </c>
      <c r="E49" s="271">
        <v>57957.137287999998</v>
      </c>
      <c r="F49" s="271">
        <v>107763</v>
      </c>
      <c r="G49" s="271">
        <v>23170.49717614126</v>
      </c>
      <c r="H49" s="271">
        <v>19929.902063000001</v>
      </c>
      <c r="I49" s="261">
        <v>422364</v>
      </c>
      <c r="J49" s="261">
        <v>90551.444740451159</v>
      </c>
      <c r="K49" s="261">
        <v>77887.039350999999</v>
      </c>
      <c r="L49" s="271">
        <v>552501</v>
      </c>
      <c r="M49" s="271">
        <v>118498.3559381884</v>
      </c>
      <c r="N49" s="271">
        <v>101925.33248300001</v>
      </c>
      <c r="O49" s="271">
        <v>374925</v>
      </c>
      <c r="P49" s="271">
        <v>80575.173756131248</v>
      </c>
      <c r="Q49" s="271">
        <v>69306.036441999997</v>
      </c>
      <c r="R49" s="261">
        <v>927426</v>
      </c>
      <c r="S49" s="261">
        <v>199073.5296943197</v>
      </c>
      <c r="T49" s="261">
        <v>171231.36892499999</v>
      </c>
      <c r="U49" s="272">
        <v>867102</v>
      </c>
      <c r="V49" s="272">
        <v>185879.3035024984</v>
      </c>
      <c r="W49" s="272">
        <v>159882.469771</v>
      </c>
      <c r="X49" s="272">
        <v>482688</v>
      </c>
      <c r="Y49" s="272">
        <v>103745.67093227249</v>
      </c>
      <c r="Z49" s="272">
        <v>89235.938504999998</v>
      </c>
      <c r="AA49" s="261">
        <v>1349790</v>
      </c>
      <c r="AB49" s="261">
        <v>289624.97443477082</v>
      </c>
      <c r="AC49" s="261">
        <v>249118.408276</v>
      </c>
    </row>
    <row r="50" spans="2:29" hidden="1" x14ac:dyDescent="0.3">
      <c r="B50" s="254">
        <v>44682</v>
      </c>
      <c r="C50" s="271">
        <v>316872</v>
      </c>
      <c r="D50" s="271">
        <v>67006.079172076032</v>
      </c>
      <c r="E50" s="271">
        <v>58325.653705999997</v>
      </c>
      <c r="F50" s="271">
        <v>108938</v>
      </c>
      <c r="G50" s="271">
        <v>23143.534484507971</v>
      </c>
      <c r="H50" s="271">
        <v>20145.362847</v>
      </c>
      <c r="I50" s="261">
        <v>425810</v>
      </c>
      <c r="J50" s="261">
        <v>90149.613656583999</v>
      </c>
      <c r="K50" s="261">
        <v>78471.016552999994</v>
      </c>
      <c r="L50" s="271">
        <v>605836</v>
      </c>
      <c r="M50" s="271">
        <v>128345.72522524789</v>
      </c>
      <c r="N50" s="271">
        <v>111718.94276799999</v>
      </c>
      <c r="O50" s="271">
        <v>477591</v>
      </c>
      <c r="P50" s="271">
        <v>101436.8298564735</v>
      </c>
      <c r="Q50" s="271">
        <v>88296.009621000005</v>
      </c>
      <c r="R50" s="261">
        <v>1083427</v>
      </c>
      <c r="S50" s="261">
        <v>229782.5550817214</v>
      </c>
      <c r="T50" s="261">
        <v>200014.95238900001</v>
      </c>
      <c r="U50" s="272">
        <v>922708</v>
      </c>
      <c r="V50" s="272">
        <v>195351.80439732401</v>
      </c>
      <c r="W50" s="272">
        <v>170044.59647399999</v>
      </c>
      <c r="X50" s="272">
        <v>586529</v>
      </c>
      <c r="Y50" s="272">
        <v>124580.3643409814</v>
      </c>
      <c r="Z50" s="272">
        <v>108441.372468</v>
      </c>
      <c r="AA50" s="261">
        <v>1509237</v>
      </c>
      <c r="AB50" s="261">
        <v>319932.16873830539</v>
      </c>
      <c r="AC50" s="261">
        <v>278485.96894200001</v>
      </c>
    </row>
    <row r="51" spans="2:29" hidden="1" x14ac:dyDescent="0.3">
      <c r="B51" s="254">
        <v>44713</v>
      </c>
      <c r="C51" s="271">
        <v>317138</v>
      </c>
      <c r="D51" s="271">
        <v>66419.748352702227</v>
      </c>
      <c r="E51" s="271">
        <v>58354.483068000001</v>
      </c>
      <c r="F51" s="271">
        <v>109221</v>
      </c>
      <c r="G51" s="271">
        <v>22988.48324386304</v>
      </c>
      <c r="H51" s="271">
        <v>20197.021058999999</v>
      </c>
      <c r="I51" s="261">
        <v>426359</v>
      </c>
      <c r="J51" s="261">
        <v>89408.231596565267</v>
      </c>
      <c r="K51" s="261">
        <v>78551.504126999993</v>
      </c>
      <c r="L51" s="271">
        <v>615086</v>
      </c>
      <c r="M51" s="271">
        <v>129048.3270386557</v>
      </c>
      <c r="N51" s="271">
        <v>113378.153364</v>
      </c>
      <c r="O51" s="271">
        <v>487043</v>
      </c>
      <c r="P51" s="271">
        <v>102488.6035614978</v>
      </c>
      <c r="Q51" s="271">
        <v>90043.543216000005</v>
      </c>
      <c r="R51" s="261">
        <v>1102129</v>
      </c>
      <c r="S51" s="261">
        <v>231536.93060015349</v>
      </c>
      <c r="T51" s="261">
        <v>203421.69657999999</v>
      </c>
      <c r="U51" s="272">
        <v>932224</v>
      </c>
      <c r="V51" s="272">
        <v>195468.07539135791</v>
      </c>
      <c r="W51" s="272">
        <v>171732.636432</v>
      </c>
      <c r="X51" s="272">
        <v>596264</v>
      </c>
      <c r="Y51" s="272">
        <v>125477.0868053609</v>
      </c>
      <c r="Z51" s="272">
        <v>110240.564275</v>
      </c>
      <c r="AA51" s="261">
        <v>1528488</v>
      </c>
      <c r="AB51" s="261">
        <v>320945.16219671868</v>
      </c>
      <c r="AC51" s="261">
        <v>281973.20070699998</v>
      </c>
    </row>
    <row r="52" spans="2:29" hidden="1" x14ac:dyDescent="0.3">
      <c r="B52" s="254">
        <v>44743</v>
      </c>
      <c r="C52" s="271">
        <v>317824</v>
      </c>
      <c r="D52" s="271">
        <v>68824.93295502651</v>
      </c>
      <c r="E52" s="271">
        <v>61298.891538999997</v>
      </c>
      <c r="F52" s="271">
        <v>109691</v>
      </c>
      <c r="G52" s="271">
        <v>23871.951027741481</v>
      </c>
      <c r="H52" s="271">
        <v>21261.541044000001</v>
      </c>
      <c r="I52" s="261">
        <v>427515</v>
      </c>
      <c r="J52" s="261">
        <v>92696.883982767991</v>
      </c>
      <c r="K52" s="261">
        <v>82560.432583000002</v>
      </c>
      <c r="L52" s="271">
        <v>621791</v>
      </c>
      <c r="M52" s="271">
        <v>134901.68823818979</v>
      </c>
      <c r="N52" s="271">
        <v>120150.12003200001</v>
      </c>
      <c r="O52" s="271">
        <v>498271</v>
      </c>
      <c r="P52" s="271">
        <v>108422.145634681</v>
      </c>
      <c r="Q52" s="271">
        <v>96566.128876999996</v>
      </c>
      <c r="R52" s="261">
        <v>1120062</v>
      </c>
      <c r="S52" s="261">
        <v>243323.8338728708</v>
      </c>
      <c r="T52" s="261">
        <v>216716.24890899999</v>
      </c>
      <c r="U52" s="272">
        <v>939615</v>
      </c>
      <c r="V52" s="272">
        <v>203726.6211932163</v>
      </c>
      <c r="W52" s="272">
        <v>181449.01157100001</v>
      </c>
      <c r="X52" s="272">
        <v>607962</v>
      </c>
      <c r="Y52" s="272">
        <v>132294.0966624225</v>
      </c>
      <c r="Z52" s="272">
        <v>117827.66992099999</v>
      </c>
      <c r="AA52" s="261">
        <v>1547577</v>
      </c>
      <c r="AB52" s="261">
        <v>336020.71785563882</v>
      </c>
      <c r="AC52" s="261">
        <v>299276.681492</v>
      </c>
    </row>
    <row r="53" spans="2:29" hidden="1" x14ac:dyDescent="0.3">
      <c r="B53" s="254">
        <v>44774</v>
      </c>
      <c r="C53" s="271">
        <v>322017</v>
      </c>
      <c r="D53" s="271">
        <v>68883.806800787293</v>
      </c>
      <c r="E53" s="271">
        <v>62094.244614000003</v>
      </c>
      <c r="F53" s="271">
        <v>110018</v>
      </c>
      <c r="G53" s="271">
        <v>23655.737917081191</v>
      </c>
      <c r="H53" s="271">
        <v>21324.099886</v>
      </c>
      <c r="I53" s="261">
        <v>432035</v>
      </c>
      <c r="J53" s="261">
        <v>92539.544717868484</v>
      </c>
      <c r="K53" s="261">
        <v>83418.344500000007</v>
      </c>
      <c r="L53" s="271">
        <v>660104</v>
      </c>
      <c r="M53" s="271">
        <v>141068.15888037381</v>
      </c>
      <c r="N53" s="271">
        <v>127163.71483500001</v>
      </c>
      <c r="O53" s="271">
        <v>538150</v>
      </c>
      <c r="P53" s="271">
        <v>114911.5578031132</v>
      </c>
      <c r="Q53" s="271">
        <v>103585.250447</v>
      </c>
      <c r="R53" s="261">
        <v>1198254</v>
      </c>
      <c r="S53" s="261">
        <v>255979.71668348709</v>
      </c>
      <c r="T53" s="261">
        <v>230748.96528199999</v>
      </c>
      <c r="U53" s="272">
        <v>982121</v>
      </c>
      <c r="V53" s="272">
        <v>209951.96568116109</v>
      </c>
      <c r="W53" s="272">
        <v>189257.95944899999</v>
      </c>
      <c r="X53" s="272">
        <v>648168</v>
      </c>
      <c r="Y53" s="272">
        <v>138567.29572019441</v>
      </c>
      <c r="Z53" s="272">
        <v>124909.35033299999</v>
      </c>
      <c r="AA53" s="261">
        <v>1630289</v>
      </c>
      <c r="AB53" s="261">
        <v>348519.26140135562</v>
      </c>
      <c r="AC53" s="261">
        <v>314167.30978200003</v>
      </c>
    </row>
    <row r="54" spans="2:29" hidden="1" x14ac:dyDescent="0.3">
      <c r="B54" s="254">
        <v>44805</v>
      </c>
      <c r="C54" s="271">
        <v>321661</v>
      </c>
      <c r="D54" s="271">
        <v>68204.649056812923</v>
      </c>
      <c r="E54" s="271">
        <v>62013.553252999998</v>
      </c>
      <c r="F54" s="271">
        <v>109838</v>
      </c>
      <c r="G54" s="271">
        <v>23413.646308457119</v>
      </c>
      <c r="H54" s="271">
        <v>21288.334772999999</v>
      </c>
      <c r="I54" s="261">
        <v>431499</v>
      </c>
      <c r="J54" s="261">
        <v>91618.295365270038</v>
      </c>
      <c r="K54" s="261">
        <v>83301.888026000001</v>
      </c>
      <c r="L54" s="271">
        <v>679141</v>
      </c>
      <c r="M54" s="271">
        <v>143740.77905491009</v>
      </c>
      <c r="N54" s="271">
        <v>130693.091744</v>
      </c>
      <c r="O54" s="271">
        <v>553055</v>
      </c>
      <c r="P54" s="271">
        <v>116707.981899078</v>
      </c>
      <c r="Q54" s="271">
        <v>106114.124926</v>
      </c>
      <c r="R54" s="261">
        <v>1232196</v>
      </c>
      <c r="S54" s="261">
        <v>260448.76095398809</v>
      </c>
      <c r="T54" s="261">
        <v>236807.21666999999</v>
      </c>
      <c r="U54" s="272">
        <v>1000802</v>
      </c>
      <c r="V54" s="272">
        <v>211945.42811172301</v>
      </c>
      <c r="W54" s="272">
        <v>192706.644997</v>
      </c>
      <c r="X54" s="272">
        <v>662893</v>
      </c>
      <c r="Y54" s="272">
        <v>140121.6282075351</v>
      </c>
      <c r="Z54" s="272">
        <v>127402.459699</v>
      </c>
      <c r="AA54" s="261">
        <v>1663695</v>
      </c>
      <c r="AB54" s="261">
        <v>352067.05631925818</v>
      </c>
      <c r="AC54" s="261">
        <v>320109.10469599999</v>
      </c>
    </row>
    <row r="55" spans="2:29" hidden="1" x14ac:dyDescent="0.3">
      <c r="B55" s="254">
        <v>44835</v>
      </c>
      <c r="C55" s="271">
        <v>322141</v>
      </c>
      <c r="D55" s="271">
        <v>67947.230838133764</v>
      </c>
      <c r="E55" s="271">
        <v>62098.939510999997</v>
      </c>
      <c r="F55" s="271">
        <v>109963</v>
      </c>
      <c r="G55" s="271">
        <v>23319.929554822262</v>
      </c>
      <c r="H55" s="271">
        <v>21312.758106000001</v>
      </c>
      <c r="I55" s="261">
        <v>432104</v>
      </c>
      <c r="J55" s="261">
        <v>91267.160392956022</v>
      </c>
      <c r="K55" s="261">
        <v>83411.697616999998</v>
      </c>
      <c r="L55" s="271">
        <v>686334</v>
      </c>
      <c r="M55" s="271">
        <v>144416.65779426001</v>
      </c>
      <c r="N55" s="271">
        <v>131986.560543</v>
      </c>
      <c r="O55" s="271">
        <v>563950</v>
      </c>
      <c r="P55" s="271">
        <v>118187.39941566859</v>
      </c>
      <c r="Q55" s="271">
        <v>108014.88267799999</v>
      </c>
      <c r="R55" s="261">
        <v>1250284</v>
      </c>
      <c r="S55" s="261">
        <v>262604.05720992858</v>
      </c>
      <c r="T55" s="261">
        <v>240001.44322099999</v>
      </c>
      <c r="U55" s="272">
        <v>1008475</v>
      </c>
      <c r="V55" s="272">
        <v>212363.88863239379</v>
      </c>
      <c r="W55" s="272">
        <v>194085.500054</v>
      </c>
      <c r="X55" s="272">
        <v>673913</v>
      </c>
      <c r="Y55" s="272">
        <v>141507.3289704909</v>
      </c>
      <c r="Z55" s="272">
        <v>129327.640784</v>
      </c>
      <c r="AA55" s="261">
        <v>1682388</v>
      </c>
      <c r="AB55" s="261">
        <v>353871.21760288457</v>
      </c>
      <c r="AC55" s="261">
        <v>323413.14083799999</v>
      </c>
    </row>
    <row r="56" spans="2:29" hidden="1" x14ac:dyDescent="0.3">
      <c r="B56" s="254">
        <v>44866</v>
      </c>
      <c r="C56" s="271">
        <v>327443</v>
      </c>
      <c r="D56" s="271">
        <v>68355.075621155454</v>
      </c>
      <c r="E56" s="271">
        <v>63080.932633999997</v>
      </c>
      <c r="F56" s="271">
        <v>121585</v>
      </c>
      <c r="G56" s="271">
        <v>25534.596204353791</v>
      </c>
      <c r="H56" s="271">
        <v>23564.397059999999</v>
      </c>
      <c r="I56" s="261">
        <v>449028</v>
      </c>
      <c r="J56" s="261">
        <v>93889.671825509242</v>
      </c>
      <c r="K56" s="261">
        <v>86645.329694</v>
      </c>
      <c r="L56" s="271">
        <v>704099</v>
      </c>
      <c r="M56" s="271">
        <v>146543.22455678839</v>
      </c>
      <c r="N56" s="271">
        <v>135236.23801500001</v>
      </c>
      <c r="O56" s="271">
        <v>584193</v>
      </c>
      <c r="P56" s="271">
        <v>120862.7313089516</v>
      </c>
      <c r="Q56" s="271">
        <v>111537.20104</v>
      </c>
      <c r="R56" s="261">
        <v>1288292</v>
      </c>
      <c r="S56" s="261">
        <v>267405.95586574002</v>
      </c>
      <c r="T56" s="261">
        <v>246773.439055</v>
      </c>
      <c r="U56" s="272">
        <v>1031542</v>
      </c>
      <c r="V56" s="272">
        <v>214898.30017794389</v>
      </c>
      <c r="W56" s="272">
        <v>198317.17064900001</v>
      </c>
      <c r="X56" s="272">
        <v>705778</v>
      </c>
      <c r="Y56" s="272">
        <v>146397.32751330541</v>
      </c>
      <c r="Z56" s="272">
        <v>135101.5981</v>
      </c>
      <c r="AA56" s="261">
        <v>1737320</v>
      </c>
      <c r="AB56" s="261">
        <v>361295.62769124919</v>
      </c>
      <c r="AC56" s="261">
        <v>333418.76874899998</v>
      </c>
    </row>
    <row r="57" spans="2:29" collapsed="1" x14ac:dyDescent="0.3">
      <c r="B57" s="254">
        <v>44593</v>
      </c>
      <c r="C57" s="303">
        <v>309683</v>
      </c>
      <c r="D57" s="303">
        <v>71058.876219362966</v>
      </c>
      <c r="E57" s="303">
        <v>57205.360538000001</v>
      </c>
      <c r="F57" s="303">
        <v>106066</v>
      </c>
      <c r="G57" s="303">
        <v>24368.086699277203</v>
      </c>
      <c r="H57" s="303">
        <v>19617.326636999998</v>
      </c>
      <c r="I57" s="286">
        <v>415749</v>
      </c>
      <c r="J57" s="286">
        <v>95426.962918640158</v>
      </c>
      <c r="K57" s="286">
        <v>76822.687174999999</v>
      </c>
      <c r="L57" s="303">
        <v>517361</v>
      </c>
      <c r="M57" s="303">
        <v>105681.74409901937</v>
      </c>
      <c r="N57" s="303">
        <v>85078.213942000002</v>
      </c>
      <c r="O57" s="303">
        <v>340110</v>
      </c>
      <c r="P57" s="303">
        <v>72423.733658524812</v>
      </c>
      <c r="Q57" s="303">
        <v>58304.12773</v>
      </c>
      <c r="R57" s="286">
        <v>857471</v>
      </c>
      <c r="S57" s="286">
        <v>178105.4777575442</v>
      </c>
      <c r="T57" s="286">
        <v>143382.34167200001</v>
      </c>
      <c r="U57" s="304">
        <v>827044</v>
      </c>
      <c r="V57" s="304">
        <v>176740.62031838234</v>
      </c>
      <c r="W57" s="304">
        <v>142283.57448000001</v>
      </c>
      <c r="X57" s="304">
        <v>446176</v>
      </c>
      <c r="Y57" s="304">
        <v>96791.820357802004</v>
      </c>
      <c r="Z57" s="304">
        <v>77921.454366999998</v>
      </c>
      <c r="AA57" s="501">
        <v>1273220</v>
      </c>
      <c r="AB57" s="501">
        <v>273532.44067618437</v>
      </c>
      <c r="AC57" s="501">
        <v>220205.02884700001</v>
      </c>
    </row>
    <row r="58" spans="2:29" ht="14.4" hidden="1" customHeight="1" x14ac:dyDescent="0.3">
      <c r="B58" s="254">
        <v>44621</v>
      </c>
      <c r="C58" s="303">
        <v>312946</v>
      </c>
      <c r="D58" s="303">
        <v>70385.321275579481</v>
      </c>
      <c r="E58" s="303">
        <v>57713.942276000002</v>
      </c>
      <c r="F58" s="303">
        <v>107255</v>
      </c>
      <c r="G58" s="303">
        <v>24192.104841899676</v>
      </c>
      <c r="H58" s="303">
        <v>19836.831275</v>
      </c>
      <c r="I58" s="286">
        <v>420201</v>
      </c>
      <c r="J58" s="286">
        <v>94577.426117479175</v>
      </c>
      <c r="K58" s="286">
        <v>77550.773551000006</v>
      </c>
      <c r="L58" s="303">
        <v>536699</v>
      </c>
      <c r="M58" s="303">
        <v>120829.55691824351</v>
      </c>
      <c r="N58" s="303">
        <v>99076.766957</v>
      </c>
      <c r="O58" s="303">
        <v>361057</v>
      </c>
      <c r="P58" s="303">
        <v>81369.723763109811</v>
      </c>
      <c r="Q58" s="303">
        <v>66720.836890000006</v>
      </c>
      <c r="R58" s="286">
        <v>897756</v>
      </c>
      <c r="S58" s="286">
        <v>202199.28068135332</v>
      </c>
      <c r="T58" s="286">
        <v>165797.60384699999</v>
      </c>
      <c r="U58" s="304">
        <v>849645</v>
      </c>
      <c r="V58" s="304">
        <v>191214.87819382301</v>
      </c>
      <c r="W58" s="304">
        <v>156790.709233</v>
      </c>
      <c r="X58" s="304">
        <v>468312</v>
      </c>
      <c r="Y58" s="304">
        <v>105561.8286050095</v>
      </c>
      <c r="Z58" s="304">
        <v>86557.668164999995</v>
      </c>
      <c r="AA58" s="501">
        <v>1317957</v>
      </c>
      <c r="AB58" s="501">
        <v>296776.70679883251</v>
      </c>
      <c r="AC58" s="501">
        <v>243348.37739800001</v>
      </c>
    </row>
    <row r="59" spans="2:29" ht="14.4" hidden="1" customHeight="1" x14ac:dyDescent="0.3">
      <c r="B59" s="254">
        <v>44652</v>
      </c>
      <c r="C59" s="303">
        <v>314601</v>
      </c>
      <c r="D59" s="303">
        <v>69707.20993255201</v>
      </c>
      <c r="E59" s="303">
        <v>57957.137287999998</v>
      </c>
      <c r="F59" s="303">
        <v>107763</v>
      </c>
      <c r="G59" s="303">
        <v>23970.436292207753</v>
      </c>
      <c r="H59" s="303">
        <v>19929.902063000001</v>
      </c>
      <c r="I59" s="286">
        <v>422364</v>
      </c>
      <c r="J59" s="286">
        <v>93677.646224759766</v>
      </c>
      <c r="K59" s="286">
        <v>77887.039350999999</v>
      </c>
      <c r="L59" s="303">
        <v>552501</v>
      </c>
      <c r="M59" s="303">
        <v>122589.39763590974</v>
      </c>
      <c r="N59" s="303">
        <v>101925.33248300001</v>
      </c>
      <c r="O59" s="303">
        <v>374925</v>
      </c>
      <c r="P59" s="303">
        <v>83356.954085720121</v>
      </c>
      <c r="Q59" s="303">
        <v>69306.036441999997</v>
      </c>
      <c r="R59" s="286">
        <v>927426</v>
      </c>
      <c r="S59" s="286">
        <v>205946.35172162988</v>
      </c>
      <c r="T59" s="286">
        <v>171231.36892499999</v>
      </c>
      <c r="U59" s="304">
        <v>867102</v>
      </c>
      <c r="V59" s="304">
        <v>192296.60756846177</v>
      </c>
      <c r="W59" s="304">
        <v>159882.469771</v>
      </c>
      <c r="X59" s="304">
        <v>482688</v>
      </c>
      <c r="Y59" s="304">
        <v>107327.39037792789</v>
      </c>
      <c r="Z59" s="304">
        <v>89235.938504999998</v>
      </c>
      <c r="AA59" s="501">
        <v>1349790</v>
      </c>
      <c r="AB59" s="501">
        <v>299623.99794638966</v>
      </c>
      <c r="AC59" s="501">
        <v>249118.408276</v>
      </c>
    </row>
    <row r="60" spans="2:29" ht="14.4" hidden="1" customHeight="1" x14ac:dyDescent="0.3">
      <c r="B60" s="254">
        <v>44682</v>
      </c>
      <c r="C60" s="303">
        <v>316872</v>
      </c>
      <c r="D60" s="303">
        <v>69319.399569843998</v>
      </c>
      <c r="E60" s="303">
        <v>58325.653705999997</v>
      </c>
      <c r="F60" s="303">
        <v>108938</v>
      </c>
      <c r="G60" s="303">
        <v>23942.542739594322</v>
      </c>
      <c r="H60" s="303">
        <v>20145.362847</v>
      </c>
      <c r="I60" s="286">
        <v>425810</v>
      </c>
      <c r="J60" s="286">
        <v>93261.942309438309</v>
      </c>
      <c r="K60" s="286">
        <v>78471.016552999994</v>
      </c>
      <c r="L60" s="303">
        <v>605836</v>
      </c>
      <c r="M60" s="303">
        <v>132776.73787064411</v>
      </c>
      <c r="N60" s="303">
        <v>111718.94276799999</v>
      </c>
      <c r="O60" s="303">
        <v>477591</v>
      </c>
      <c r="P60" s="303">
        <v>104938.83878598099</v>
      </c>
      <c r="Q60" s="303">
        <v>88296.009621000005</v>
      </c>
      <c r="R60" s="286">
        <v>1083427</v>
      </c>
      <c r="S60" s="286">
        <v>237715.57665662508</v>
      </c>
      <c r="T60" s="286">
        <v>200014.95238900001</v>
      </c>
      <c r="U60" s="304">
        <v>922708</v>
      </c>
      <c r="V60" s="304">
        <v>202096.13744048809</v>
      </c>
      <c r="W60" s="304">
        <v>170044.59647399999</v>
      </c>
      <c r="X60" s="304">
        <v>586529</v>
      </c>
      <c r="Y60" s="304">
        <v>128881.3815255753</v>
      </c>
      <c r="Z60" s="304">
        <v>108441.372468</v>
      </c>
      <c r="AA60" s="501">
        <v>1509237</v>
      </c>
      <c r="AB60" s="501">
        <v>330977.51896606339</v>
      </c>
      <c r="AC60" s="501">
        <v>278485.96894200001</v>
      </c>
    </row>
    <row r="61" spans="2:29" ht="14.4" hidden="1" customHeight="1" x14ac:dyDescent="0.3">
      <c r="B61" s="254">
        <v>44713</v>
      </c>
      <c r="C61" s="303">
        <v>317138</v>
      </c>
      <c r="D61" s="303">
        <v>68712.826243207324</v>
      </c>
      <c r="E61" s="303">
        <v>58354.483068000001</v>
      </c>
      <c r="F61" s="303">
        <v>109221</v>
      </c>
      <c r="G61" s="303">
        <v>23782.13850408512</v>
      </c>
      <c r="H61" s="303">
        <v>20197.021058999999</v>
      </c>
      <c r="I61" s="286">
        <v>426359</v>
      </c>
      <c r="J61" s="286">
        <v>92494.964747292441</v>
      </c>
      <c r="K61" s="286">
        <v>78551.504126999993</v>
      </c>
      <c r="L61" s="303">
        <v>615086</v>
      </c>
      <c r="M61" s="303">
        <v>133503.59633548631</v>
      </c>
      <c r="N61" s="303">
        <v>113378.153364</v>
      </c>
      <c r="O61" s="303">
        <v>487043</v>
      </c>
      <c r="P61" s="303">
        <v>106026.92396596001</v>
      </c>
      <c r="Q61" s="303">
        <v>90043.543216000005</v>
      </c>
      <c r="R61" s="286">
        <v>1102129</v>
      </c>
      <c r="S61" s="286">
        <v>239530.52030144632</v>
      </c>
      <c r="T61" s="286">
        <v>203421.69657999999</v>
      </c>
      <c r="U61" s="304">
        <v>932224</v>
      </c>
      <c r="V61" s="304">
        <v>202216.42257869363</v>
      </c>
      <c r="W61" s="304">
        <v>171732.636432</v>
      </c>
      <c r="X61" s="304">
        <v>596264</v>
      </c>
      <c r="Y61" s="304">
        <v>129809.06247004513</v>
      </c>
      <c r="Z61" s="304">
        <v>110240.564275</v>
      </c>
      <c r="AA61" s="501">
        <v>1528488</v>
      </c>
      <c r="AB61" s="501">
        <v>332025.48504873877</v>
      </c>
      <c r="AC61" s="501">
        <v>281973.20070699998</v>
      </c>
    </row>
    <row r="62" spans="2:29" ht="14.4" hidden="1" customHeight="1" x14ac:dyDescent="0.3">
      <c r="B62" s="254">
        <v>44743</v>
      </c>
      <c r="C62" s="303">
        <v>317824</v>
      </c>
      <c r="D62" s="303">
        <v>71201.047529213174</v>
      </c>
      <c r="E62" s="303">
        <v>61298.891538999997</v>
      </c>
      <c r="F62" s="303">
        <v>109691</v>
      </c>
      <c r="G62" s="303">
        <v>24696.107162965785</v>
      </c>
      <c r="H62" s="303">
        <v>21261.541044000001</v>
      </c>
      <c r="I62" s="286">
        <v>427515</v>
      </c>
      <c r="J62" s="286">
        <v>95897.15469217897</v>
      </c>
      <c r="K62" s="286">
        <v>82560.432583000002</v>
      </c>
      <c r="L62" s="303">
        <v>621791</v>
      </c>
      <c r="M62" s="303">
        <v>139559.0391972471</v>
      </c>
      <c r="N62" s="303">
        <v>120150.12003200001</v>
      </c>
      <c r="O62" s="303">
        <v>498271</v>
      </c>
      <c r="P62" s="303">
        <v>112165.31586886778</v>
      </c>
      <c r="Q62" s="303">
        <v>96566.128876999996</v>
      </c>
      <c r="R62" s="286">
        <v>1120062</v>
      </c>
      <c r="S62" s="286">
        <v>251724.35506611489</v>
      </c>
      <c r="T62" s="286">
        <v>216716.24890899999</v>
      </c>
      <c r="U62" s="304">
        <v>939615</v>
      </c>
      <c r="V62" s="304">
        <v>210760.08672646029</v>
      </c>
      <c r="W62" s="304">
        <v>181449.01157100001</v>
      </c>
      <c r="X62" s="304">
        <v>607962</v>
      </c>
      <c r="Y62" s="304">
        <v>136861.42303183358</v>
      </c>
      <c r="Z62" s="304">
        <v>117827.66992099999</v>
      </c>
      <c r="AA62" s="501">
        <v>1547577</v>
      </c>
      <c r="AB62" s="501">
        <v>347621.50975829386</v>
      </c>
      <c r="AC62" s="501">
        <v>299276.681492</v>
      </c>
    </row>
    <row r="63" spans="2:29" ht="14.4" hidden="1" customHeight="1" x14ac:dyDescent="0.3">
      <c r="B63" s="254">
        <v>44774</v>
      </c>
      <c r="C63" s="303">
        <v>322017</v>
      </c>
      <c r="D63" s="303">
        <v>71261.953937839542</v>
      </c>
      <c r="E63" s="303">
        <v>62094.244614000003</v>
      </c>
      <c r="F63" s="303">
        <v>110018</v>
      </c>
      <c r="G63" s="303">
        <v>24472.429502740215</v>
      </c>
      <c r="H63" s="303">
        <v>21324.099886</v>
      </c>
      <c r="I63" s="286">
        <v>432035</v>
      </c>
      <c r="J63" s="286">
        <v>95734.383440579753</v>
      </c>
      <c r="K63" s="286">
        <v>83418.344500000007</v>
      </c>
      <c r="L63" s="303">
        <v>660104</v>
      </c>
      <c r="M63" s="303">
        <v>145938.40130383347</v>
      </c>
      <c r="N63" s="303">
        <v>127163.71483500001</v>
      </c>
      <c r="O63" s="303">
        <v>538150</v>
      </c>
      <c r="P63" s="303">
        <v>118878.76874710195</v>
      </c>
      <c r="Q63" s="303">
        <v>103585.250447</v>
      </c>
      <c r="R63" s="286">
        <v>1198254</v>
      </c>
      <c r="S63" s="286">
        <v>264817.17005093541</v>
      </c>
      <c r="T63" s="286">
        <v>230748.96528199999</v>
      </c>
      <c r="U63" s="304">
        <v>982121</v>
      </c>
      <c r="V63" s="304">
        <v>217200.35524167301</v>
      </c>
      <c r="W63" s="304">
        <v>189257.95944899999</v>
      </c>
      <c r="X63" s="304">
        <v>648168</v>
      </c>
      <c r="Y63" s="304">
        <v>143351.19824984216</v>
      </c>
      <c r="Z63" s="304">
        <v>124909.35033299999</v>
      </c>
      <c r="AA63" s="501">
        <v>1630289</v>
      </c>
      <c r="AB63" s="501">
        <v>360551.55349151517</v>
      </c>
      <c r="AC63" s="501">
        <v>314167.30978200003</v>
      </c>
    </row>
    <row r="64" spans="2:29" ht="14.4" hidden="1" customHeight="1" x14ac:dyDescent="0.3">
      <c r="B64" s="254">
        <v>44805</v>
      </c>
      <c r="C64" s="303">
        <v>321661</v>
      </c>
      <c r="D64" s="303">
        <v>70559.348926365696</v>
      </c>
      <c r="E64" s="303">
        <v>62013.553252999998</v>
      </c>
      <c r="F64" s="303">
        <v>109838</v>
      </c>
      <c r="G64" s="303">
        <v>24221.979914313732</v>
      </c>
      <c r="H64" s="303">
        <v>21288.334772999999</v>
      </c>
      <c r="I64" s="286">
        <v>431499</v>
      </c>
      <c r="J64" s="286">
        <v>94781.328840679431</v>
      </c>
      <c r="K64" s="286">
        <v>83301.888026000001</v>
      </c>
      <c r="L64" s="303">
        <v>679141</v>
      </c>
      <c r="M64" s="303">
        <v>148703.29111780593</v>
      </c>
      <c r="N64" s="303">
        <v>130693.091744</v>
      </c>
      <c r="O64" s="303">
        <v>553055</v>
      </c>
      <c r="P64" s="303">
        <v>120737.21265612823</v>
      </c>
      <c r="Q64" s="303">
        <v>106114.124926</v>
      </c>
      <c r="R64" s="286">
        <v>1232196</v>
      </c>
      <c r="S64" s="286">
        <v>269440.50377393415</v>
      </c>
      <c r="T64" s="286">
        <v>236807.21666999999</v>
      </c>
      <c r="U64" s="304">
        <v>1000802</v>
      </c>
      <c r="V64" s="304">
        <v>219262.64004417163</v>
      </c>
      <c r="W64" s="304">
        <v>192706.644997</v>
      </c>
      <c r="X64" s="304">
        <v>662893</v>
      </c>
      <c r="Y64" s="304">
        <v>144959.19257044196</v>
      </c>
      <c r="Z64" s="304">
        <v>127402.459699</v>
      </c>
      <c r="AA64" s="501">
        <v>1663695</v>
      </c>
      <c r="AB64" s="501">
        <v>364221.83261461358</v>
      </c>
      <c r="AC64" s="501">
        <v>320109.10469599999</v>
      </c>
    </row>
    <row r="65" spans="2:29" ht="14.4" hidden="1" customHeight="1" x14ac:dyDescent="0.3">
      <c r="B65" s="254">
        <v>44835</v>
      </c>
      <c r="C65" s="303">
        <v>322141</v>
      </c>
      <c r="D65" s="303">
        <v>70293.043591422087</v>
      </c>
      <c r="E65" s="303">
        <v>62098.939510999997</v>
      </c>
      <c r="F65" s="303">
        <v>109963</v>
      </c>
      <c r="G65" s="303">
        <v>24125.027679951232</v>
      </c>
      <c r="H65" s="303">
        <v>21312.758106000001</v>
      </c>
      <c r="I65" s="286">
        <v>432104</v>
      </c>
      <c r="J65" s="286">
        <v>94418.071271373323</v>
      </c>
      <c r="K65" s="286">
        <v>83411.697616999998</v>
      </c>
      <c r="L65" s="303">
        <v>686334</v>
      </c>
      <c r="M65" s="303">
        <v>149402.5039201763</v>
      </c>
      <c r="N65" s="303">
        <v>131986.560543</v>
      </c>
      <c r="O65" s="303">
        <v>563950</v>
      </c>
      <c r="P65" s="303">
        <v>122267.70563870984</v>
      </c>
      <c r="Q65" s="303">
        <v>108014.88267799999</v>
      </c>
      <c r="R65" s="286">
        <v>1250284</v>
      </c>
      <c r="S65" s="286">
        <v>271670.20955888613</v>
      </c>
      <c r="T65" s="286">
        <v>240001.44322099999</v>
      </c>
      <c r="U65" s="304">
        <v>1008475</v>
      </c>
      <c r="V65" s="304">
        <v>219695.54751159839</v>
      </c>
      <c r="W65" s="304">
        <v>194085.500054</v>
      </c>
      <c r="X65" s="304">
        <v>673913</v>
      </c>
      <c r="Y65" s="304">
        <v>146392.73331866108</v>
      </c>
      <c r="Z65" s="304">
        <v>129327.640784</v>
      </c>
      <c r="AA65" s="501">
        <v>1682388</v>
      </c>
      <c r="AB65" s="501">
        <v>366088.28083025943</v>
      </c>
      <c r="AC65" s="501">
        <v>323413.14083799999</v>
      </c>
    </row>
    <row r="66" spans="2:29" ht="14.4" hidden="1" customHeight="1" x14ac:dyDescent="0.3">
      <c r="B66" s="254">
        <v>44866</v>
      </c>
      <c r="C66" s="303">
        <v>327443</v>
      </c>
      <c r="D66" s="303">
        <v>70714.968823073883</v>
      </c>
      <c r="E66" s="303">
        <v>63080.932633999997</v>
      </c>
      <c r="F66" s="303">
        <v>121585</v>
      </c>
      <c r="G66" s="303">
        <v>26416.153564195796</v>
      </c>
      <c r="H66" s="303">
        <v>23564.397059999999</v>
      </c>
      <c r="I66" s="286">
        <v>449028</v>
      </c>
      <c r="J66" s="286">
        <v>97131.122387269686</v>
      </c>
      <c r="K66" s="286">
        <v>86645.329694</v>
      </c>
      <c r="L66" s="303">
        <v>704099</v>
      </c>
      <c r="M66" s="303">
        <v>151602.48835360497</v>
      </c>
      <c r="N66" s="303">
        <v>135236.23801500001</v>
      </c>
      <c r="O66" s="303">
        <v>584193</v>
      </c>
      <c r="P66" s="303">
        <v>125035.40079090906</v>
      </c>
      <c r="Q66" s="303">
        <v>111537.20104</v>
      </c>
      <c r="R66" s="286">
        <v>1288292</v>
      </c>
      <c r="S66" s="286">
        <v>276637.88914451405</v>
      </c>
      <c r="T66" s="286">
        <v>246773.439055</v>
      </c>
      <c r="U66" s="304">
        <v>1031542</v>
      </c>
      <c r="V66" s="304">
        <v>222317.45717667887</v>
      </c>
      <c r="W66" s="304">
        <v>198317.17064900001</v>
      </c>
      <c r="X66" s="304">
        <v>705778</v>
      </c>
      <c r="Y66" s="304">
        <v>151451.55435510486</v>
      </c>
      <c r="Z66" s="304">
        <v>135101.5981</v>
      </c>
      <c r="AA66" s="501">
        <v>1737320</v>
      </c>
      <c r="AB66" s="501">
        <v>373769.01153178368</v>
      </c>
      <c r="AC66" s="501">
        <v>333418.76874899998</v>
      </c>
    </row>
    <row r="67" spans="2:29" ht="14.4" hidden="1" customHeight="1" x14ac:dyDescent="0.3">
      <c r="B67" s="254">
        <v>44896</v>
      </c>
      <c r="C67" s="303">
        <v>329180</v>
      </c>
      <c r="D67" s="303">
        <v>70890.672142510593</v>
      </c>
      <c r="E67" s="303">
        <v>63417.031793000002</v>
      </c>
      <c r="F67" s="303">
        <v>125728</v>
      </c>
      <c r="G67" s="303">
        <v>27239.973514253514</v>
      </c>
      <c r="H67" s="303">
        <v>24368.202673</v>
      </c>
      <c r="I67" s="286">
        <v>454908</v>
      </c>
      <c r="J67" s="286">
        <v>98130.6456567641</v>
      </c>
      <c r="K67" s="286">
        <v>87785.234465999994</v>
      </c>
      <c r="L67" s="303">
        <v>717919</v>
      </c>
      <c r="M67" s="303">
        <v>153856.52197350323</v>
      </c>
      <c r="N67" s="303">
        <v>137636.21715899999</v>
      </c>
      <c r="O67" s="303">
        <v>594890</v>
      </c>
      <c r="P67" s="303">
        <v>126637.70221090352</v>
      </c>
      <c r="Q67" s="303">
        <v>113286.938106</v>
      </c>
      <c r="R67" s="286">
        <v>1312809</v>
      </c>
      <c r="S67" s="286">
        <v>280494.2241844068</v>
      </c>
      <c r="T67" s="286">
        <v>250923.15526500001</v>
      </c>
      <c r="U67" s="304">
        <v>1047099</v>
      </c>
      <c r="V67" s="304">
        <v>224747.19411601382</v>
      </c>
      <c r="W67" s="304">
        <v>201053.24895199999</v>
      </c>
      <c r="X67" s="304">
        <v>720618</v>
      </c>
      <c r="Y67" s="304">
        <v>153877.67572515705</v>
      </c>
      <c r="Z67" s="304">
        <v>137655.14077900001</v>
      </c>
      <c r="AA67" s="501">
        <v>1767717</v>
      </c>
      <c r="AB67" s="501">
        <v>378624.8698411709</v>
      </c>
      <c r="AC67" s="501">
        <v>338708.389731</v>
      </c>
    </row>
    <row r="68" spans="2:29" ht="14.4" hidden="1" customHeight="1" x14ac:dyDescent="0.3">
      <c r="B68" s="254">
        <v>44927</v>
      </c>
      <c r="C68" s="303">
        <v>331003</v>
      </c>
      <c r="D68" s="303">
        <v>70896.688950682685</v>
      </c>
      <c r="E68" s="303">
        <v>63933.034277999999</v>
      </c>
      <c r="F68" s="303">
        <v>126303</v>
      </c>
      <c r="G68" s="303">
        <v>27113.409752795218</v>
      </c>
      <c r="H68" s="303">
        <v>24450.261087999999</v>
      </c>
      <c r="I68" s="286">
        <v>457306</v>
      </c>
      <c r="J68" s="286">
        <v>98010.09870347791</v>
      </c>
      <c r="K68" s="286">
        <v>88383.295366000006</v>
      </c>
      <c r="L68" s="303">
        <v>729835</v>
      </c>
      <c r="M68" s="303">
        <v>155097.6701964692</v>
      </c>
      <c r="N68" s="303">
        <v>139863.57913</v>
      </c>
      <c r="O68" s="303">
        <v>605454</v>
      </c>
      <c r="P68" s="303">
        <v>127650.97852787671</v>
      </c>
      <c r="Q68" s="303">
        <v>115112.771931</v>
      </c>
      <c r="R68" s="286">
        <v>1335289</v>
      </c>
      <c r="S68" s="286">
        <v>282748.6487243459</v>
      </c>
      <c r="T68" s="286">
        <v>254976.35106099999</v>
      </c>
      <c r="U68" s="304">
        <v>1060838</v>
      </c>
      <c r="V68" s="304">
        <v>225994.35914715187</v>
      </c>
      <c r="W68" s="304">
        <v>203796.613408</v>
      </c>
      <c r="X68" s="304">
        <v>731757</v>
      </c>
      <c r="Y68" s="304">
        <v>154764.38828067193</v>
      </c>
      <c r="Z68" s="304">
        <v>139563.03301899999</v>
      </c>
      <c r="AA68" s="501">
        <v>1792595</v>
      </c>
      <c r="AB68" s="501">
        <v>380758.74742782378</v>
      </c>
      <c r="AC68" s="501">
        <v>343359.646427</v>
      </c>
    </row>
    <row r="69" spans="2:29" collapsed="1" x14ac:dyDescent="0.3">
      <c r="B69" s="254">
        <v>44958</v>
      </c>
      <c r="C69" s="303">
        <v>331827</v>
      </c>
      <c r="D69" s="303">
        <v>75366.071266948304</v>
      </c>
      <c r="E69" s="303">
        <v>68143.593653000004</v>
      </c>
      <c r="F69" s="303">
        <v>127315</v>
      </c>
      <c r="G69" s="303">
        <v>28935.251802567727</v>
      </c>
      <c r="H69" s="303">
        <v>26162.330182999998</v>
      </c>
      <c r="I69" s="286">
        <v>459142</v>
      </c>
      <c r="J69" s="286">
        <v>104301.32306951603</v>
      </c>
      <c r="K69" s="286">
        <v>94305.923836000002</v>
      </c>
      <c r="L69" s="303">
        <v>737271</v>
      </c>
      <c r="M69" s="303">
        <v>166406.64518795902</v>
      </c>
      <c r="N69" s="303">
        <v>150459.57179700001</v>
      </c>
      <c r="O69" s="303">
        <v>613433</v>
      </c>
      <c r="P69" s="303">
        <v>137418.54105110624</v>
      </c>
      <c r="Q69" s="303">
        <v>124249.454222</v>
      </c>
      <c r="R69" s="286">
        <v>1350704</v>
      </c>
      <c r="S69" s="286">
        <v>303825.18623906525</v>
      </c>
      <c r="T69" s="286">
        <v>274709.02601899998</v>
      </c>
      <c r="U69" s="304">
        <v>1069098</v>
      </c>
      <c r="V69" s="304">
        <v>241772.71645490735</v>
      </c>
      <c r="W69" s="304">
        <v>218603.16545</v>
      </c>
      <c r="X69" s="304">
        <v>740748</v>
      </c>
      <c r="Y69" s="304">
        <v>166353.79285367398</v>
      </c>
      <c r="Z69" s="304">
        <v>150411.78440500001</v>
      </c>
      <c r="AA69" s="501">
        <v>1809846</v>
      </c>
      <c r="AB69" s="501">
        <v>408126.5093085813</v>
      </c>
      <c r="AC69" s="501">
        <v>369014.94985500001</v>
      </c>
    </row>
    <row r="70" spans="2:29" x14ac:dyDescent="0.3">
      <c r="B70" s="254">
        <v>44986</v>
      </c>
      <c r="C70" s="303">
        <v>332837</v>
      </c>
      <c r="D70" s="303">
        <v>75026.006325422888</v>
      </c>
      <c r="E70" s="303">
        <v>68328.242838999999</v>
      </c>
      <c r="F70" s="303">
        <v>128270</v>
      </c>
      <c r="G70" s="303">
        <v>28952.649791022268</v>
      </c>
      <c r="H70" s="303">
        <v>26367.972688999998</v>
      </c>
      <c r="I70" s="286">
        <v>461107</v>
      </c>
      <c r="J70" s="286">
        <v>103978.65611644514</v>
      </c>
      <c r="K70" s="286">
        <v>94696.215528000001</v>
      </c>
      <c r="L70" s="303">
        <v>745051</v>
      </c>
      <c r="M70" s="303">
        <v>166898.79188480569</v>
      </c>
      <c r="N70" s="303">
        <v>151999.30983899999</v>
      </c>
      <c r="O70" s="303">
        <v>620582</v>
      </c>
      <c r="P70" s="303">
        <v>137970.62563953697</v>
      </c>
      <c r="Q70" s="303">
        <v>125653.634987</v>
      </c>
      <c r="R70" s="286">
        <v>1365633</v>
      </c>
      <c r="S70" s="286">
        <v>304869.41752434266</v>
      </c>
      <c r="T70" s="286">
        <v>277652.94482600002</v>
      </c>
      <c r="U70" s="304">
        <v>1077888</v>
      </c>
      <c r="V70" s="304">
        <v>241924.79821022862</v>
      </c>
      <c r="W70" s="304">
        <v>220327.55267800001</v>
      </c>
      <c r="X70" s="304">
        <v>748852</v>
      </c>
      <c r="Y70" s="304">
        <v>166923.27543055921</v>
      </c>
      <c r="Z70" s="304">
        <v>152021.60767600001</v>
      </c>
      <c r="AA70" s="501">
        <v>1826740</v>
      </c>
      <c r="AB70" s="501">
        <v>408848.0736407878</v>
      </c>
      <c r="AC70" s="501">
        <v>372349.16035399999</v>
      </c>
    </row>
    <row r="71" spans="2:29" x14ac:dyDescent="0.3">
      <c r="B71" s="254">
        <v>45017</v>
      </c>
      <c r="C71" s="303">
        <v>337867</v>
      </c>
      <c r="D71" s="303">
        <v>75944.548151673473</v>
      </c>
      <c r="E71" s="303">
        <v>69346.479063999999</v>
      </c>
      <c r="F71" s="303">
        <v>132828</v>
      </c>
      <c r="G71" s="303">
        <v>29927.125471656047</v>
      </c>
      <c r="H71" s="303">
        <v>27327.054153000001</v>
      </c>
      <c r="I71" s="286">
        <v>470695</v>
      </c>
      <c r="J71" s="286">
        <v>105871.67362332952</v>
      </c>
      <c r="K71" s="286">
        <v>96673.533217000004</v>
      </c>
      <c r="L71" s="303">
        <v>767130</v>
      </c>
      <c r="M71" s="303">
        <v>170830.91626690974</v>
      </c>
      <c r="N71" s="303">
        <v>155989.111091</v>
      </c>
      <c r="O71" s="303">
        <v>640210</v>
      </c>
      <c r="P71" s="303">
        <v>141307.1834181546</v>
      </c>
      <c r="Q71" s="303">
        <v>129030.402774</v>
      </c>
      <c r="R71" s="286">
        <v>1407340</v>
      </c>
      <c r="S71" s="286">
        <v>312138.09968506434</v>
      </c>
      <c r="T71" s="286">
        <v>285019.51386499999</v>
      </c>
      <c r="U71" s="304">
        <v>1104997</v>
      </c>
      <c r="V71" s="304">
        <v>246775.46441858323</v>
      </c>
      <c r="W71" s="304">
        <v>225335.59015500001</v>
      </c>
      <c r="X71" s="304">
        <v>773038</v>
      </c>
      <c r="Y71" s="304">
        <v>171234.30888981067</v>
      </c>
      <c r="Z71" s="304">
        <v>156357.45692699999</v>
      </c>
      <c r="AA71" s="501">
        <v>1878035</v>
      </c>
      <c r="AB71" s="501">
        <v>418009.77330839384</v>
      </c>
      <c r="AC71" s="501">
        <v>381693.047082</v>
      </c>
    </row>
    <row r="72" spans="2:29" x14ac:dyDescent="0.3">
      <c r="B72" s="254">
        <v>45047</v>
      </c>
      <c r="C72" s="303">
        <v>339302</v>
      </c>
      <c r="D72" s="303">
        <v>75990.814149733895</v>
      </c>
      <c r="E72" s="303">
        <v>69611.829996</v>
      </c>
      <c r="F72" s="303">
        <v>136126</v>
      </c>
      <c r="G72" s="303">
        <v>30565.533046398145</v>
      </c>
      <c r="H72" s="303">
        <v>27999.735414999999</v>
      </c>
      <c r="I72" s="286">
        <v>475428</v>
      </c>
      <c r="J72" s="286">
        <v>106556.34719613205</v>
      </c>
      <c r="K72" s="286">
        <v>97611.565411000003</v>
      </c>
      <c r="L72" s="303">
        <v>774874</v>
      </c>
      <c r="M72" s="303">
        <v>171930.96066842743</v>
      </c>
      <c r="N72" s="303">
        <v>157498.362651</v>
      </c>
      <c r="O72" s="303">
        <v>645979</v>
      </c>
      <c r="P72" s="303">
        <v>142056.70080439566</v>
      </c>
      <c r="Q72" s="303">
        <v>130131.87208</v>
      </c>
      <c r="R72" s="286">
        <v>1420853</v>
      </c>
      <c r="S72" s="286">
        <v>313987.66147282306</v>
      </c>
      <c r="T72" s="286">
        <v>287630.23473099997</v>
      </c>
      <c r="U72" s="304">
        <v>1114176</v>
      </c>
      <c r="V72" s="304">
        <v>247921.77481816133</v>
      </c>
      <c r="W72" s="304">
        <v>227110.19264699999</v>
      </c>
      <c r="X72" s="304">
        <v>782105</v>
      </c>
      <c r="Y72" s="304">
        <v>172622.2338507938</v>
      </c>
      <c r="Z72" s="304">
        <v>158131.607495</v>
      </c>
      <c r="AA72" s="501">
        <v>1896281</v>
      </c>
      <c r="AB72" s="501">
        <v>420544.00866895512</v>
      </c>
      <c r="AC72" s="501">
        <v>385241.80014200002</v>
      </c>
    </row>
    <row r="73" spans="2:29" x14ac:dyDescent="0.3">
      <c r="B73" s="254">
        <v>45078</v>
      </c>
      <c r="C73" s="303">
        <v>339850</v>
      </c>
      <c r="D73" s="303">
        <v>76403.129839707282</v>
      </c>
      <c r="E73" s="303">
        <v>69687.358378000004</v>
      </c>
      <c r="F73" s="303">
        <v>135689</v>
      </c>
      <c r="G73" s="303">
        <v>30598.677807630116</v>
      </c>
      <c r="H73" s="303">
        <v>27909.079519999999</v>
      </c>
      <c r="I73" s="286">
        <v>475539</v>
      </c>
      <c r="J73" s="286">
        <v>107001.80764733741</v>
      </c>
      <c r="K73" s="286">
        <v>97596.437898000004</v>
      </c>
      <c r="L73" s="303">
        <v>779821</v>
      </c>
      <c r="M73" s="303">
        <v>173699.62538361791</v>
      </c>
      <c r="N73" s="303">
        <v>158431.57302099999</v>
      </c>
      <c r="O73" s="303">
        <v>651738</v>
      </c>
      <c r="P73" s="303">
        <v>143849.83752128127</v>
      </c>
      <c r="Q73" s="303">
        <v>131205.556644</v>
      </c>
      <c r="R73" s="286">
        <v>1431559</v>
      </c>
      <c r="S73" s="286">
        <v>317549.46290489921</v>
      </c>
      <c r="T73" s="286">
        <v>289637.12966500001</v>
      </c>
      <c r="U73" s="304">
        <v>1119671</v>
      </c>
      <c r="V73" s="304">
        <v>250102.75522332519</v>
      </c>
      <c r="W73" s="304">
        <v>228118.93139899999</v>
      </c>
      <c r="X73" s="304">
        <v>787427</v>
      </c>
      <c r="Y73" s="304">
        <v>174448.5153289114</v>
      </c>
      <c r="Z73" s="304">
        <v>159114.636164</v>
      </c>
      <c r="AA73" s="501">
        <v>1907098</v>
      </c>
      <c r="AB73" s="501">
        <v>424551.27055223659</v>
      </c>
      <c r="AC73" s="501">
        <v>387233.56756300002</v>
      </c>
    </row>
    <row r="74" spans="2:29" x14ac:dyDescent="0.3">
      <c r="B74" s="254">
        <v>45108</v>
      </c>
      <c r="C74" s="303">
        <v>340958</v>
      </c>
      <c r="D74" s="303">
        <v>76494.777745618238</v>
      </c>
      <c r="E74" s="303">
        <v>69854.324103000006</v>
      </c>
      <c r="F74" s="303">
        <v>136319</v>
      </c>
      <c r="G74" s="303">
        <v>30682.8900197775</v>
      </c>
      <c r="H74" s="303">
        <v>28019.331607</v>
      </c>
      <c r="I74" s="286">
        <v>477277</v>
      </c>
      <c r="J74" s="286">
        <v>107177.66776539574</v>
      </c>
      <c r="K74" s="286">
        <v>97873.655710000006</v>
      </c>
      <c r="L74" s="303">
        <v>785041</v>
      </c>
      <c r="M74" s="303">
        <v>174618.86749024567</v>
      </c>
      <c r="N74" s="303">
        <v>159460.33603400001</v>
      </c>
      <c r="O74" s="303">
        <v>656925</v>
      </c>
      <c r="P74" s="303">
        <v>144822.73598127556</v>
      </c>
      <c r="Q74" s="303">
        <v>132250.78410399999</v>
      </c>
      <c r="R74" s="286">
        <v>1441966</v>
      </c>
      <c r="S74" s="286">
        <v>319441.60347152123</v>
      </c>
      <c r="T74" s="286">
        <v>291711.120138</v>
      </c>
      <c r="U74" s="304">
        <v>1125999</v>
      </c>
      <c r="V74" s="304">
        <v>251113.64523586392</v>
      </c>
      <c r="W74" s="304">
        <v>229314.660137</v>
      </c>
      <c r="X74" s="304">
        <v>793244</v>
      </c>
      <c r="Y74" s="304">
        <v>175505.62600105308</v>
      </c>
      <c r="Z74" s="304">
        <v>160270.11571099999</v>
      </c>
      <c r="AA74" s="501">
        <v>1919243</v>
      </c>
      <c r="AB74" s="501">
        <v>426619.271236917</v>
      </c>
      <c r="AC74" s="501">
        <v>389584.77584800002</v>
      </c>
    </row>
    <row r="75" spans="2:29" x14ac:dyDescent="0.3">
      <c r="B75" s="254">
        <v>45139</v>
      </c>
      <c r="C75" s="303">
        <v>342010</v>
      </c>
      <c r="D75" s="303">
        <v>76601.067454256219</v>
      </c>
      <c r="E75" s="303">
        <v>70033.843934999997</v>
      </c>
      <c r="F75" s="303">
        <v>136198</v>
      </c>
      <c r="G75" s="303">
        <v>30600.377100496185</v>
      </c>
      <c r="H75" s="303">
        <v>27976.921280999999</v>
      </c>
      <c r="I75" s="286">
        <v>478208</v>
      </c>
      <c r="J75" s="286">
        <v>107201.44455475241</v>
      </c>
      <c r="K75" s="286">
        <v>98010.765216</v>
      </c>
      <c r="L75" s="303">
        <v>789396</v>
      </c>
      <c r="M75" s="303">
        <v>175356.17340859759</v>
      </c>
      <c r="N75" s="303">
        <v>160322.39875600001</v>
      </c>
      <c r="O75" s="303">
        <v>661702</v>
      </c>
      <c r="P75" s="303">
        <v>145675.11418178244</v>
      </c>
      <c r="Q75" s="303">
        <v>133185.979659</v>
      </c>
      <c r="R75" s="286">
        <v>1451098</v>
      </c>
      <c r="S75" s="286">
        <v>321031.28759038006</v>
      </c>
      <c r="T75" s="286">
        <v>293508.37841499998</v>
      </c>
      <c r="U75" s="304">
        <v>1131406</v>
      </c>
      <c r="V75" s="304">
        <v>251957.24086285383</v>
      </c>
      <c r="W75" s="304">
        <v>230356.24269099999</v>
      </c>
      <c r="X75" s="304">
        <v>797900</v>
      </c>
      <c r="Y75" s="304">
        <v>176275.49128227861</v>
      </c>
      <c r="Z75" s="304">
        <v>161162.90093999999</v>
      </c>
      <c r="AA75" s="501">
        <v>1929306</v>
      </c>
      <c r="AB75" s="501">
        <v>428232.73214513244</v>
      </c>
      <c r="AC75" s="501">
        <v>391519.14363100001</v>
      </c>
    </row>
    <row r="76" spans="2:29" x14ac:dyDescent="0.3">
      <c r="B76" s="254">
        <v>45170</v>
      </c>
      <c r="C76" s="303">
        <v>343880</v>
      </c>
      <c r="D76" s="303">
        <v>76503.415181995442</v>
      </c>
      <c r="E76" s="303">
        <v>70389.110717999996</v>
      </c>
      <c r="F76" s="303">
        <v>138475</v>
      </c>
      <c r="G76" s="303">
        <v>30898.142347247172</v>
      </c>
      <c r="H76" s="303">
        <v>28428.701614000001</v>
      </c>
      <c r="I76" s="286">
        <v>482355</v>
      </c>
      <c r="J76" s="286">
        <v>107401.55752924259</v>
      </c>
      <c r="K76" s="286">
        <v>98817.812332000001</v>
      </c>
      <c r="L76" s="303">
        <v>795862</v>
      </c>
      <c r="M76" s="303">
        <v>175639.91562623394</v>
      </c>
      <c r="N76" s="303">
        <v>161602.425697</v>
      </c>
      <c r="O76" s="303">
        <v>666557</v>
      </c>
      <c r="P76" s="303">
        <v>145757.76028475113</v>
      </c>
      <c r="Q76" s="303">
        <v>134108.51139500001</v>
      </c>
      <c r="R76" s="286">
        <v>1462419</v>
      </c>
      <c r="S76" s="286">
        <v>321397.67591098504</v>
      </c>
      <c r="T76" s="286">
        <v>295710.93709199998</v>
      </c>
      <c r="U76" s="304">
        <v>1139742</v>
      </c>
      <c r="V76" s="304">
        <v>252143.33080822937</v>
      </c>
      <c r="W76" s="304">
        <v>231991.53641500001</v>
      </c>
      <c r="X76" s="304">
        <v>805032</v>
      </c>
      <c r="Y76" s="304">
        <v>176655.90263199829</v>
      </c>
      <c r="Z76" s="304">
        <v>162537.213009</v>
      </c>
      <c r="AA76" s="501">
        <v>1944774</v>
      </c>
      <c r="AB76" s="501">
        <v>428799.23344022769</v>
      </c>
      <c r="AC76" s="501">
        <v>394528.74942399998</v>
      </c>
    </row>
    <row r="77" spans="2:29" x14ac:dyDescent="0.3">
      <c r="B77" s="254">
        <v>45200</v>
      </c>
      <c r="C77" s="303">
        <v>344866</v>
      </c>
      <c r="D77" s="303">
        <v>76461.197161940276</v>
      </c>
      <c r="E77" s="303">
        <v>70556.341413999995</v>
      </c>
      <c r="F77" s="303">
        <v>139504</v>
      </c>
      <c r="G77" s="303">
        <v>31024.960228868065</v>
      </c>
      <c r="H77" s="303">
        <v>28629.000951000002</v>
      </c>
      <c r="I77" s="286">
        <v>484370</v>
      </c>
      <c r="J77" s="286">
        <v>107486.15739080835</v>
      </c>
      <c r="K77" s="286">
        <v>99185.342365000004</v>
      </c>
      <c r="L77" s="303">
        <v>801418</v>
      </c>
      <c r="M77" s="303">
        <v>176320.45880507125</v>
      </c>
      <c r="N77" s="303">
        <v>162703.78899999999</v>
      </c>
      <c r="O77" s="303">
        <v>670939</v>
      </c>
      <c r="P77" s="303">
        <v>146265.4839859333</v>
      </c>
      <c r="Q77" s="303">
        <v>134969.864562</v>
      </c>
      <c r="R77" s="286">
        <v>1472357</v>
      </c>
      <c r="S77" s="286">
        <v>322585.94279100449</v>
      </c>
      <c r="T77" s="286">
        <v>297673.65356200002</v>
      </c>
      <c r="U77" s="304">
        <v>1146284</v>
      </c>
      <c r="V77" s="304">
        <v>252781.65596701152</v>
      </c>
      <c r="W77" s="304">
        <v>233260.13041400001</v>
      </c>
      <c r="X77" s="304">
        <v>810443</v>
      </c>
      <c r="Y77" s="304">
        <v>177290.44421480136</v>
      </c>
      <c r="Z77" s="304">
        <v>163598.865513</v>
      </c>
      <c r="AA77" s="501">
        <v>1956727</v>
      </c>
      <c r="AB77" s="501">
        <v>430072.10018181289</v>
      </c>
      <c r="AC77" s="501">
        <v>396858.99592700001</v>
      </c>
    </row>
    <row r="78" spans="2:29" x14ac:dyDescent="0.3">
      <c r="B78" s="254">
        <v>45231</v>
      </c>
      <c r="C78" s="303">
        <v>343086</v>
      </c>
      <c r="D78" s="303">
        <v>75535.78012736731</v>
      </c>
      <c r="E78" s="303">
        <v>70221.851962999994</v>
      </c>
      <c r="F78" s="303">
        <v>139023</v>
      </c>
      <c r="G78" s="303">
        <v>30721.074502506901</v>
      </c>
      <c r="H78" s="303">
        <v>28559.852591999999</v>
      </c>
      <c r="I78" s="286">
        <v>482109</v>
      </c>
      <c r="J78" s="286">
        <v>106256.8546298742</v>
      </c>
      <c r="K78" s="286">
        <v>98781.704555000004</v>
      </c>
      <c r="L78" s="303">
        <v>810512</v>
      </c>
      <c r="M78" s="303">
        <v>177050.79961587628</v>
      </c>
      <c r="N78" s="303">
        <v>164595.308602</v>
      </c>
      <c r="O78" s="303">
        <v>678035</v>
      </c>
      <c r="P78" s="303">
        <v>146671.34340394125</v>
      </c>
      <c r="Q78" s="303">
        <v>136353.04151700001</v>
      </c>
      <c r="R78" s="286">
        <v>1488547</v>
      </c>
      <c r="S78" s="286">
        <v>323722.14301981748</v>
      </c>
      <c r="T78" s="286">
        <v>300948.35011900001</v>
      </c>
      <c r="U78" s="304">
        <v>1153598</v>
      </c>
      <c r="V78" s="304">
        <v>252586.57974324358</v>
      </c>
      <c r="W78" s="304">
        <v>234817.160565</v>
      </c>
      <c r="X78" s="304">
        <v>817058</v>
      </c>
      <c r="Y78" s="304">
        <v>177392.41790644816</v>
      </c>
      <c r="Z78" s="304">
        <v>164912.89410899999</v>
      </c>
      <c r="AA78" s="501">
        <v>1970656</v>
      </c>
      <c r="AB78" s="501">
        <v>429978.99764969177</v>
      </c>
      <c r="AC78" s="501">
        <v>399730.05467400001</v>
      </c>
    </row>
    <row r="79" spans="2:29" x14ac:dyDescent="0.3">
      <c r="B79" s="254">
        <v>45261</v>
      </c>
      <c r="C79" s="303">
        <v>339811</v>
      </c>
      <c r="D79" s="303">
        <v>75475.19167075734</v>
      </c>
      <c r="E79" s="303">
        <v>69796.631951999996</v>
      </c>
      <c r="F79" s="303">
        <v>131135</v>
      </c>
      <c r="G79" s="303">
        <v>29183.007875082669</v>
      </c>
      <c r="H79" s="303">
        <v>26987.353259</v>
      </c>
      <c r="I79" s="286">
        <v>470946</v>
      </c>
      <c r="J79" s="286">
        <v>104658.19954583999</v>
      </c>
      <c r="K79" s="286">
        <v>96783.985211000007</v>
      </c>
      <c r="L79" s="303">
        <v>818807</v>
      </c>
      <c r="M79" s="303">
        <v>179867.39818560029</v>
      </c>
      <c r="N79" s="303">
        <v>166334.636765</v>
      </c>
      <c r="O79" s="303">
        <v>690945</v>
      </c>
      <c r="P79" s="303">
        <v>150316.0985755795</v>
      </c>
      <c r="Q79" s="303">
        <v>139006.701096</v>
      </c>
      <c r="R79" s="286">
        <v>1509752</v>
      </c>
      <c r="S79" s="286">
        <v>330183.49676117976</v>
      </c>
      <c r="T79" s="286">
        <v>305341.33786099998</v>
      </c>
      <c r="U79" s="304">
        <v>1158618</v>
      </c>
      <c r="V79" s="304">
        <v>255342.5898563576</v>
      </c>
      <c r="W79" s="304">
        <v>236131.268717</v>
      </c>
      <c r="X79" s="304">
        <v>822080</v>
      </c>
      <c r="Y79" s="304">
        <v>179499.10645066216</v>
      </c>
      <c r="Z79" s="304">
        <v>165994.054355</v>
      </c>
      <c r="AA79" s="501">
        <v>1980698</v>
      </c>
      <c r="AB79" s="501">
        <v>434841.6963070198</v>
      </c>
      <c r="AC79" s="501">
        <v>402125.323072</v>
      </c>
    </row>
    <row r="80" spans="2:29" x14ac:dyDescent="0.3">
      <c r="B80" s="255">
        <v>45292</v>
      </c>
      <c r="C80" s="303">
        <v>341928</v>
      </c>
      <c r="D80" s="303">
        <v>75444.873384713486</v>
      </c>
      <c r="E80" s="303">
        <v>70235.027226000006</v>
      </c>
      <c r="F80" s="303">
        <v>131581</v>
      </c>
      <c r="G80" s="303">
        <v>29088.667535338664</v>
      </c>
      <c r="H80" s="303">
        <v>27079.949433999998</v>
      </c>
      <c r="I80" s="286">
        <v>473509</v>
      </c>
      <c r="J80" s="286">
        <v>104533.54092005215</v>
      </c>
      <c r="K80" s="286">
        <v>97314.97666</v>
      </c>
      <c r="L80" s="303">
        <v>824182</v>
      </c>
      <c r="M80" s="303">
        <v>179829.64687399127</v>
      </c>
      <c r="N80" s="303">
        <v>167411.50959100001</v>
      </c>
      <c r="O80" s="303">
        <v>696135</v>
      </c>
      <c r="P80" s="303">
        <v>150422.08760411895</v>
      </c>
      <c r="Q80" s="303">
        <v>140034.68949300001</v>
      </c>
      <c r="R80" s="286">
        <v>1520317</v>
      </c>
      <c r="S80" s="286">
        <v>330251.73447811021</v>
      </c>
      <c r="T80" s="286">
        <v>307446.19908400002</v>
      </c>
      <c r="U80" s="304">
        <v>1166110</v>
      </c>
      <c r="V80" s="304">
        <v>255274.52025870475</v>
      </c>
      <c r="W80" s="304">
        <v>237646.53681699999</v>
      </c>
      <c r="X80" s="304">
        <v>827716</v>
      </c>
      <c r="Y80" s="304">
        <v>179510.75513945764</v>
      </c>
      <c r="Z80" s="304">
        <v>167114.63892699999</v>
      </c>
      <c r="AA80" s="501">
        <v>1993826</v>
      </c>
      <c r="AB80" s="501">
        <v>434785.27539816237</v>
      </c>
      <c r="AC80" s="501">
        <v>404761.17574400001</v>
      </c>
    </row>
    <row r="81" spans="2:29" x14ac:dyDescent="0.3">
      <c r="B81" s="255">
        <v>45323</v>
      </c>
      <c r="C81" s="303">
        <v>342537</v>
      </c>
      <c r="D81" s="303">
        <v>78104.975278629499</v>
      </c>
      <c r="E81" s="303">
        <v>73138.797317000004</v>
      </c>
      <c r="F81" s="303">
        <v>132015</v>
      </c>
      <c r="G81" s="303">
        <v>30157.919838559956</v>
      </c>
      <c r="H81" s="303">
        <v>28240.377500999999</v>
      </c>
      <c r="I81" s="286">
        <v>474552</v>
      </c>
      <c r="J81" s="286">
        <v>108262.89511718946</v>
      </c>
      <c r="K81" s="286">
        <v>101379.174818</v>
      </c>
      <c r="L81" s="303">
        <v>829215</v>
      </c>
      <c r="M81" s="303">
        <v>187032.87098489751</v>
      </c>
      <c r="N81" s="303">
        <v>175140.68974199999</v>
      </c>
      <c r="O81" s="303">
        <v>701045</v>
      </c>
      <c r="P81" s="303">
        <v>156571.59903198024</v>
      </c>
      <c r="Q81" s="303">
        <v>146616.24827800001</v>
      </c>
      <c r="R81" s="286">
        <v>1530260</v>
      </c>
      <c r="S81" s="286">
        <v>343604.47001687775</v>
      </c>
      <c r="T81" s="286">
        <v>321756.93802</v>
      </c>
      <c r="U81" s="304">
        <v>1171752</v>
      </c>
      <c r="V81" s="304">
        <v>265137.84626352706</v>
      </c>
      <c r="W81" s="304">
        <v>248279.48705900001</v>
      </c>
      <c r="X81" s="304">
        <v>833060</v>
      </c>
      <c r="Y81" s="304">
        <v>186729.5188705402</v>
      </c>
      <c r="Z81" s="304">
        <v>174856.62577899999</v>
      </c>
      <c r="AA81" s="501">
        <v>2004812</v>
      </c>
      <c r="AB81" s="501">
        <v>451867.36513406719</v>
      </c>
      <c r="AC81" s="501">
        <v>423136.112838</v>
      </c>
    </row>
    <row r="82" spans="2:29" x14ac:dyDescent="0.3">
      <c r="B82" s="255">
        <v>45352</v>
      </c>
      <c r="C82" s="303">
        <v>342968</v>
      </c>
      <c r="D82" s="303">
        <v>77900.618216925781</v>
      </c>
      <c r="E82" s="303">
        <v>73223.340953000006</v>
      </c>
      <c r="F82" s="303">
        <v>132262</v>
      </c>
      <c r="G82" s="303">
        <v>30099.401612683312</v>
      </c>
      <c r="H82" s="303">
        <v>28292.185571999999</v>
      </c>
      <c r="I82" s="286">
        <v>475230</v>
      </c>
      <c r="J82" s="286">
        <v>108000.0198296091</v>
      </c>
      <c r="K82" s="286">
        <v>101515.52652499999</v>
      </c>
      <c r="L82" s="303">
        <v>835241</v>
      </c>
      <c r="M82" s="303">
        <v>187664.42893110678</v>
      </c>
      <c r="N82" s="303">
        <v>176396.75754699999</v>
      </c>
      <c r="O82" s="303">
        <v>707021</v>
      </c>
      <c r="P82" s="303">
        <v>157287.78760415627</v>
      </c>
      <c r="Q82" s="303">
        <v>147843.978175</v>
      </c>
      <c r="R82" s="286">
        <v>1542262</v>
      </c>
      <c r="S82" s="286">
        <v>344952.21653526305</v>
      </c>
      <c r="T82" s="286">
        <v>324240.73572200001</v>
      </c>
      <c r="U82" s="304">
        <v>1178209</v>
      </c>
      <c r="V82" s="304">
        <v>265565.04714803258</v>
      </c>
      <c r="W82" s="304">
        <v>249620.09849999999</v>
      </c>
      <c r="X82" s="304">
        <v>839283</v>
      </c>
      <c r="Y82" s="304">
        <v>187387.18921683959</v>
      </c>
      <c r="Z82" s="304">
        <v>176136.16374700001</v>
      </c>
      <c r="AA82" s="501">
        <v>2017492</v>
      </c>
      <c r="AB82" s="501">
        <v>452952.23636487219</v>
      </c>
      <c r="AC82" s="501">
        <v>425756.26224700001</v>
      </c>
    </row>
    <row r="83" spans="2:29" ht="16.2" customHeight="1" x14ac:dyDescent="0.3">
      <c r="B83" s="255">
        <v>45383</v>
      </c>
      <c r="C83" s="303">
        <v>343740</v>
      </c>
      <c r="D83" s="303">
        <v>77661.095722012178</v>
      </c>
      <c r="E83" s="303">
        <v>73383.200339999996</v>
      </c>
      <c r="F83" s="303">
        <v>132441</v>
      </c>
      <c r="G83" s="303">
        <v>29982.675802642883</v>
      </c>
      <c r="H83" s="303">
        <v>28331.105616000001</v>
      </c>
      <c r="I83" s="286">
        <v>476181</v>
      </c>
      <c r="J83" s="286">
        <v>107643.77152465507</v>
      </c>
      <c r="K83" s="286">
        <v>101714.305956</v>
      </c>
      <c r="L83" s="303">
        <v>840875</v>
      </c>
      <c r="M83" s="303">
        <v>187907.6280373327</v>
      </c>
      <c r="N83" s="303">
        <v>177556.89622299999</v>
      </c>
      <c r="O83" s="303">
        <v>712190</v>
      </c>
      <c r="P83" s="303">
        <v>157570.73298785579</v>
      </c>
      <c r="Q83" s="303">
        <v>148891.08322599999</v>
      </c>
      <c r="R83" s="286">
        <v>1553065</v>
      </c>
      <c r="S83" s="286">
        <v>345478.36102518847</v>
      </c>
      <c r="T83" s="286">
        <v>326447.97944899998</v>
      </c>
      <c r="U83" s="304">
        <v>1184615</v>
      </c>
      <c r="V83" s="304">
        <v>265568.7237593449</v>
      </c>
      <c r="W83" s="304">
        <v>250940.096563</v>
      </c>
      <c r="X83" s="304">
        <v>844631</v>
      </c>
      <c r="Y83" s="304">
        <v>187553.40879049868</v>
      </c>
      <c r="Z83" s="304">
        <v>177222.188842</v>
      </c>
      <c r="AA83" s="501">
        <v>2029246</v>
      </c>
      <c r="AB83" s="501">
        <v>453122.13254984358</v>
      </c>
      <c r="AC83" s="501">
        <v>428162.28540499997</v>
      </c>
    </row>
    <row r="84" spans="2:29" x14ac:dyDescent="0.3">
      <c r="B84" s="255">
        <v>45413</v>
      </c>
      <c r="C84" s="303">
        <v>344239</v>
      </c>
      <c r="D84" s="303">
        <v>77554.071160805848</v>
      </c>
      <c r="E84" s="303">
        <v>73475.158739000006</v>
      </c>
      <c r="F84" s="303">
        <v>132681</v>
      </c>
      <c r="G84" s="303">
        <v>29958.317363992675</v>
      </c>
      <c r="H84" s="303">
        <v>28382.676640000001</v>
      </c>
      <c r="I84" s="286">
        <v>476920</v>
      </c>
      <c r="J84" s="286">
        <v>107512.38852479855</v>
      </c>
      <c r="K84" s="286">
        <v>101857.835379</v>
      </c>
      <c r="L84" s="303">
        <v>846379</v>
      </c>
      <c r="M84" s="303">
        <v>188588.01551367019</v>
      </c>
      <c r="N84" s="303">
        <v>178669.33571300001</v>
      </c>
      <c r="O84" s="303">
        <v>717243</v>
      </c>
      <c r="P84" s="303">
        <v>158224.33200819234</v>
      </c>
      <c r="Q84" s="303">
        <v>149902.612934</v>
      </c>
      <c r="R84" s="286">
        <v>1563622</v>
      </c>
      <c r="S84" s="286">
        <v>346812.34752186254</v>
      </c>
      <c r="T84" s="286">
        <v>328571.94864700001</v>
      </c>
      <c r="U84" s="304">
        <v>1190618</v>
      </c>
      <c r="V84" s="304">
        <v>266142.08667447604</v>
      </c>
      <c r="W84" s="304">
        <v>252144.49445200001</v>
      </c>
      <c r="X84" s="304">
        <v>849924</v>
      </c>
      <c r="Y84" s="304">
        <v>188182.64937218503</v>
      </c>
      <c r="Z84" s="304">
        <v>178285.28957399999</v>
      </c>
      <c r="AA84" s="501">
        <v>2040542</v>
      </c>
      <c r="AB84" s="501">
        <v>454324.7360466611</v>
      </c>
      <c r="AC84" s="501">
        <v>430429.78402600001</v>
      </c>
    </row>
    <row r="85" spans="2:29" x14ac:dyDescent="0.3">
      <c r="B85" s="255">
        <v>45444</v>
      </c>
      <c r="C85" s="303">
        <v>343926</v>
      </c>
      <c r="D85" s="303">
        <v>77543.712532496516</v>
      </c>
      <c r="E85" s="303">
        <v>73399.640117000003</v>
      </c>
      <c r="F85" s="303">
        <v>132894</v>
      </c>
      <c r="G85" s="303">
        <v>30035.31142054169</v>
      </c>
      <c r="H85" s="303">
        <v>28430.171538999999</v>
      </c>
      <c r="I85" s="286">
        <v>476820</v>
      </c>
      <c r="J85" s="286">
        <v>107579.02395303821</v>
      </c>
      <c r="K85" s="286">
        <v>101829.81165600001</v>
      </c>
      <c r="L85" s="303">
        <v>850592</v>
      </c>
      <c r="M85" s="303">
        <v>189647.1661567057</v>
      </c>
      <c r="N85" s="303">
        <v>179512.087963</v>
      </c>
      <c r="O85" s="303">
        <v>720426</v>
      </c>
      <c r="P85" s="303">
        <v>159031.29485687232</v>
      </c>
      <c r="Q85" s="303">
        <v>150532.382686</v>
      </c>
      <c r="R85" s="286">
        <v>1571018</v>
      </c>
      <c r="S85" s="286">
        <v>348678.46101357799</v>
      </c>
      <c r="T85" s="286">
        <v>330044.47064900002</v>
      </c>
      <c r="U85" s="304">
        <v>1194518</v>
      </c>
      <c r="V85" s="304">
        <v>267190.87868920219</v>
      </c>
      <c r="W85" s="304">
        <v>252911.72808</v>
      </c>
      <c r="X85" s="304">
        <v>853320</v>
      </c>
      <c r="Y85" s="304">
        <v>189066.60627741402</v>
      </c>
      <c r="Z85" s="304">
        <v>178962.554225</v>
      </c>
      <c r="AA85" s="501">
        <v>2047838</v>
      </c>
      <c r="AB85" s="501">
        <v>456257.4849666162</v>
      </c>
      <c r="AC85" s="501">
        <v>431874.282305</v>
      </c>
    </row>
    <row r="86" spans="2:29" x14ac:dyDescent="0.3">
      <c r="B86" s="255">
        <v>45474</v>
      </c>
      <c r="C86" s="304">
        <v>348046</v>
      </c>
      <c r="D86" s="304">
        <v>77800.77788005113</v>
      </c>
      <c r="E86" s="304">
        <v>74185.358548000004</v>
      </c>
      <c r="F86" s="304">
        <v>133888</v>
      </c>
      <c r="G86" s="304">
        <v>30037.173744247179</v>
      </c>
      <c r="H86" s="304">
        <v>28641.339646</v>
      </c>
      <c r="I86" s="286">
        <v>481934</v>
      </c>
      <c r="J86" s="286">
        <v>107837.95162429831</v>
      </c>
      <c r="K86" s="286">
        <v>102826.698194</v>
      </c>
      <c r="L86" s="304">
        <v>856180</v>
      </c>
      <c r="M86" s="304">
        <v>189436.37802489087</v>
      </c>
      <c r="N86" s="304">
        <v>180633.22769699999</v>
      </c>
      <c r="O86" s="304">
        <v>728418</v>
      </c>
      <c r="P86" s="304">
        <v>159493.19472222374</v>
      </c>
      <c r="Q86" s="304">
        <v>152081.510736</v>
      </c>
      <c r="R86" s="286">
        <v>1584598</v>
      </c>
      <c r="S86" s="286">
        <v>348929.57274711464</v>
      </c>
      <c r="T86" s="286">
        <v>332714.73843299999</v>
      </c>
      <c r="U86" s="304">
        <v>1204226</v>
      </c>
      <c r="V86" s="304">
        <v>267237.15590494202</v>
      </c>
      <c r="W86" s="304">
        <v>254818.58624500001</v>
      </c>
      <c r="X86" s="304">
        <v>862306</v>
      </c>
      <c r="Y86" s="304">
        <v>189530.36846647089</v>
      </c>
      <c r="Z86" s="304">
        <v>180722.850382</v>
      </c>
      <c r="AA86" s="501">
        <v>2066532</v>
      </c>
      <c r="AB86" s="501">
        <v>456767.52437141293</v>
      </c>
      <c r="AC86" s="501">
        <v>435541.43662699999</v>
      </c>
    </row>
    <row r="87" spans="2:29" x14ac:dyDescent="0.3">
      <c r="B87" s="255">
        <v>45505</v>
      </c>
      <c r="C87" s="303">
        <v>349176</v>
      </c>
      <c r="D87" s="303">
        <v>77834.506347271512</v>
      </c>
      <c r="E87" s="303">
        <v>74407.143353000007</v>
      </c>
      <c r="F87" s="303">
        <v>134137</v>
      </c>
      <c r="G87" s="303">
        <v>30016.368986466729</v>
      </c>
      <c r="H87" s="303">
        <v>28694.628833999999</v>
      </c>
      <c r="I87" s="286">
        <v>483313</v>
      </c>
      <c r="J87" s="286">
        <v>107850.87533373824</v>
      </c>
      <c r="K87" s="286">
        <v>103101.772187</v>
      </c>
      <c r="L87" s="303">
        <v>859346</v>
      </c>
      <c r="M87" s="303">
        <v>189624.07785230465</v>
      </c>
      <c r="N87" s="303">
        <v>181274.17524800001</v>
      </c>
      <c r="O87" s="303">
        <v>731265</v>
      </c>
      <c r="P87" s="303">
        <v>159690.40764826129</v>
      </c>
      <c r="Q87" s="303">
        <v>152658.60363999999</v>
      </c>
      <c r="R87" s="286">
        <v>1590611</v>
      </c>
      <c r="S87" s="286">
        <v>349314.48550056596</v>
      </c>
      <c r="T87" s="286">
        <v>333932.778888</v>
      </c>
      <c r="U87" s="304">
        <v>1208522</v>
      </c>
      <c r="V87" s="304">
        <v>267458.58419957617</v>
      </c>
      <c r="W87" s="304">
        <v>255681.31860100001</v>
      </c>
      <c r="X87" s="304">
        <v>865402</v>
      </c>
      <c r="Y87" s="304">
        <v>189706.77663472804</v>
      </c>
      <c r="Z87" s="304">
        <v>181353.23247399999</v>
      </c>
      <c r="AA87" s="501">
        <v>2073924</v>
      </c>
      <c r="AB87" s="501">
        <v>457165.36083430419</v>
      </c>
      <c r="AC87" s="501">
        <v>437034.55107500002</v>
      </c>
    </row>
    <row r="88" spans="2:29" x14ac:dyDescent="0.3">
      <c r="B88" s="255">
        <v>45536</v>
      </c>
      <c r="C88" s="303">
        <v>420895</v>
      </c>
      <c r="D88" s="303">
        <v>93688.690896069646</v>
      </c>
      <c r="E88" s="303">
        <v>89641.813506000006</v>
      </c>
      <c r="F88" s="303">
        <v>167174</v>
      </c>
      <c r="G88" s="303">
        <v>37386.57048515862</v>
      </c>
      <c r="H88" s="303">
        <v>35771.659812999998</v>
      </c>
      <c r="I88" s="286">
        <v>588069</v>
      </c>
      <c r="J88" s="286">
        <v>131075.26138122828</v>
      </c>
      <c r="K88" s="286">
        <v>125413.473319</v>
      </c>
      <c r="L88" s="303">
        <v>792093</v>
      </c>
      <c r="M88" s="303">
        <v>174443.94338502735</v>
      </c>
      <c r="N88" s="303">
        <v>166908.847702</v>
      </c>
      <c r="O88" s="303">
        <v>702144</v>
      </c>
      <c r="P88" s="303">
        <v>152996.35971018515</v>
      </c>
      <c r="Q88" s="303">
        <v>146387.691119</v>
      </c>
      <c r="R88" s="286">
        <v>1494237</v>
      </c>
      <c r="S88" s="286">
        <v>327440.30309521244</v>
      </c>
      <c r="T88" s="286">
        <v>313296.53882100002</v>
      </c>
      <c r="U88" s="304">
        <v>1212988</v>
      </c>
      <c r="V88" s="304">
        <v>268132.63428109698</v>
      </c>
      <c r="W88" s="304">
        <v>256550.661208</v>
      </c>
      <c r="X88" s="304">
        <v>869318</v>
      </c>
      <c r="Y88" s="304">
        <v>190382.93019534377</v>
      </c>
      <c r="Z88" s="304">
        <v>182159.350932</v>
      </c>
      <c r="AA88" s="501">
        <v>2082306</v>
      </c>
      <c r="AB88" s="501">
        <v>458515.56447644072</v>
      </c>
      <c r="AC88" s="501">
        <v>438710.01214000001</v>
      </c>
    </row>
    <row r="89" spans="2:29" x14ac:dyDescent="0.3">
      <c r="B89" s="255">
        <v>45566</v>
      </c>
      <c r="C89" s="303">
        <v>422558</v>
      </c>
      <c r="D89" s="303">
        <v>93126.307114680822</v>
      </c>
      <c r="E89" s="303">
        <v>89972.031814999995</v>
      </c>
      <c r="F89" s="303">
        <v>167653</v>
      </c>
      <c r="G89" s="303">
        <v>37131.428403494006</v>
      </c>
      <c r="H89" s="303">
        <v>35873.752123999999</v>
      </c>
      <c r="I89" s="286">
        <v>590211</v>
      </c>
      <c r="J89" s="286">
        <v>130257.73551817483</v>
      </c>
      <c r="K89" s="286">
        <v>125845.783939</v>
      </c>
      <c r="L89" s="303">
        <v>796036</v>
      </c>
      <c r="M89" s="303">
        <v>173588.08326441704</v>
      </c>
      <c r="N89" s="303">
        <v>167708.49219799999</v>
      </c>
      <c r="O89" s="303">
        <v>706255</v>
      </c>
      <c r="P89" s="303">
        <v>152389.17303850796</v>
      </c>
      <c r="Q89" s="303">
        <v>147227.60892900001</v>
      </c>
      <c r="R89" s="286">
        <v>1502291</v>
      </c>
      <c r="S89" s="286">
        <v>325977.256302925</v>
      </c>
      <c r="T89" s="286">
        <v>314936.101127</v>
      </c>
      <c r="U89" s="304">
        <v>1218594</v>
      </c>
      <c r="V89" s="304">
        <v>266714.39037909789</v>
      </c>
      <c r="W89" s="304">
        <v>257680.52401299999</v>
      </c>
      <c r="X89" s="304">
        <v>873908</v>
      </c>
      <c r="Y89" s="304">
        <v>189520.60144200196</v>
      </c>
      <c r="Z89" s="304">
        <v>183101.361053</v>
      </c>
      <c r="AA89" s="501">
        <v>2092502</v>
      </c>
      <c r="AB89" s="501">
        <v>456234.99182109983</v>
      </c>
      <c r="AC89" s="501">
        <v>440781.88506599999</v>
      </c>
    </row>
    <row r="90" spans="2:29" x14ac:dyDescent="0.3">
      <c r="B90" s="255">
        <v>45597</v>
      </c>
      <c r="C90" s="303">
        <v>425096</v>
      </c>
      <c r="D90" s="303">
        <v>93437.437638457137</v>
      </c>
      <c r="E90" s="303">
        <v>90498.640352000002</v>
      </c>
      <c r="F90" s="303">
        <v>168531</v>
      </c>
      <c r="G90" s="303">
        <v>37231.00447837566</v>
      </c>
      <c r="H90" s="303">
        <v>36060.013730999999</v>
      </c>
      <c r="I90" s="286">
        <v>593627</v>
      </c>
      <c r="J90" s="286">
        <v>130668.44211683281</v>
      </c>
      <c r="K90" s="286">
        <v>126558.654083</v>
      </c>
      <c r="L90" s="303">
        <v>799691</v>
      </c>
      <c r="M90" s="303">
        <v>173942.66047711298</v>
      </c>
      <c r="N90" s="303">
        <v>168471.81033899999</v>
      </c>
      <c r="O90" s="303">
        <v>711014</v>
      </c>
      <c r="P90" s="303">
        <v>153024.93021477625</v>
      </c>
      <c r="Q90" s="303">
        <v>148211.9852</v>
      </c>
      <c r="R90" s="286">
        <v>1510705</v>
      </c>
      <c r="S90" s="286">
        <v>326967.59069188923</v>
      </c>
      <c r="T90" s="286">
        <v>316683.79553900001</v>
      </c>
      <c r="U90" s="304">
        <v>1224787</v>
      </c>
      <c r="V90" s="304">
        <v>267380.09811557009</v>
      </c>
      <c r="W90" s="304">
        <v>258970.45069100001</v>
      </c>
      <c r="X90" s="304">
        <v>879545</v>
      </c>
      <c r="Y90" s="304">
        <v>190255.93469315188</v>
      </c>
      <c r="Z90" s="304">
        <v>184271.99893100001</v>
      </c>
      <c r="AA90" s="501">
        <v>2104332</v>
      </c>
      <c r="AB90" s="501">
        <v>457636.032808722</v>
      </c>
      <c r="AC90" s="501">
        <v>443242.44962199999</v>
      </c>
    </row>
    <row r="91" spans="2:29" x14ac:dyDescent="0.3">
      <c r="B91" s="255">
        <v>45627</v>
      </c>
      <c r="C91" s="303">
        <v>425703</v>
      </c>
      <c r="D91" s="303">
        <v>93953.557896323458</v>
      </c>
      <c r="E91" s="303">
        <v>90818.148713999995</v>
      </c>
      <c r="F91" s="303">
        <v>169115</v>
      </c>
      <c r="G91" s="303">
        <v>37432.043764008122</v>
      </c>
      <c r="H91" s="303">
        <v>36182.865166000003</v>
      </c>
      <c r="I91" s="286">
        <v>594818</v>
      </c>
      <c r="J91" s="286">
        <v>131385.60166033157</v>
      </c>
      <c r="K91" s="286">
        <v>127001.01388</v>
      </c>
      <c r="L91" s="303">
        <v>804472</v>
      </c>
      <c r="M91" s="303">
        <v>175192.14604985906</v>
      </c>
      <c r="N91" s="303">
        <v>169345.650444</v>
      </c>
      <c r="O91" s="303">
        <v>716484</v>
      </c>
      <c r="P91" s="303">
        <v>154425.09924142974</v>
      </c>
      <c r="Q91" s="303">
        <v>149271.639543</v>
      </c>
      <c r="R91" s="286">
        <v>1520956</v>
      </c>
      <c r="S91" s="286">
        <v>329617.24529128883</v>
      </c>
      <c r="T91" s="286">
        <v>318617.289987</v>
      </c>
      <c r="U91" s="304">
        <v>1230175</v>
      </c>
      <c r="V91" s="304">
        <v>269145.7039461825</v>
      </c>
      <c r="W91" s="304">
        <v>260163.79915800001</v>
      </c>
      <c r="X91" s="304">
        <v>885599</v>
      </c>
      <c r="Y91" s="304">
        <v>191857.14300543786</v>
      </c>
      <c r="Z91" s="304">
        <v>185454.504709</v>
      </c>
      <c r="AA91" s="501">
        <v>2115774</v>
      </c>
      <c r="AB91" s="501">
        <v>461002.84695162036</v>
      </c>
      <c r="AC91" s="501">
        <v>445618.30386699998</v>
      </c>
    </row>
    <row r="92" spans="2:29" x14ac:dyDescent="0.3">
      <c r="B92" s="255">
        <v>45658</v>
      </c>
      <c r="C92" s="286">
        <v>426301</v>
      </c>
      <c r="D92" s="286">
        <v>93095.712309921189</v>
      </c>
      <c r="E92" s="286">
        <v>90949.680215999993</v>
      </c>
      <c r="F92" s="286">
        <v>169484</v>
      </c>
      <c r="G92" s="286">
        <v>37117.953964561879</v>
      </c>
      <c r="H92" s="286">
        <v>36262.314982999997</v>
      </c>
      <c r="I92" s="286">
        <v>595785</v>
      </c>
      <c r="J92" s="286">
        <v>130213.66627448307</v>
      </c>
      <c r="K92" s="286">
        <v>127211.995199</v>
      </c>
      <c r="L92" s="286">
        <v>807566</v>
      </c>
      <c r="M92" s="286">
        <v>174048.89419758128</v>
      </c>
      <c r="N92" s="286">
        <v>170036.73828200001</v>
      </c>
      <c r="O92" s="286">
        <v>720599</v>
      </c>
      <c r="P92" s="286">
        <v>153664.09547232609</v>
      </c>
      <c r="Q92" s="286">
        <v>150121.84768899999</v>
      </c>
      <c r="R92" s="286">
        <v>1528165</v>
      </c>
      <c r="S92" s="286">
        <v>327712.98966990737</v>
      </c>
      <c r="T92" s="286">
        <v>320158.58597100002</v>
      </c>
      <c r="U92" s="286">
        <v>1233867</v>
      </c>
      <c r="V92" s="286">
        <v>267144.60650750244</v>
      </c>
      <c r="W92" s="286">
        <v>260986.41849800001</v>
      </c>
      <c r="X92" s="286">
        <v>890083</v>
      </c>
      <c r="Y92" s="286">
        <v>190782.04943688793</v>
      </c>
      <c r="Z92" s="286">
        <v>186384.16267200001</v>
      </c>
      <c r="AA92" s="501">
        <v>2123950</v>
      </c>
      <c r="AB92" s="501">
        <v>457926.6559443904</v>
      </c>
      <c r="AC92" s="501">
        <v>447370.58117000002</v>
      </c>
    </row>
    <row r="93" spans="2:29" x14ac:dyDescent="0.3">
      <c r="B93" s="255">
        <v>45689</v>
      </c>
      <c r="C93" s="286">
        <v>426176</v>
      </c>
      <c r="D93" s="286">
        <v>96919.175849607636</v>
      </c>
      <c r="E93" s="286">
        <v>95057.054667000004</v>
      </c>
      <c r="F93" s="286">
        <v>169446</v>
      </c>
      <c r="G93" s="286">
        <v>38649.864077452818</v>
      </c>
      <c r="H93" s="286">
        <v>37907.279031999999</v>
      </c>
      <c r="I93" s="286">
        <v>595622</v>
      </c>
      <c r="J93" s="286">
        <v>135569.03992706045</v>
      </c>
      <c r="K93" s="286">
        <v>132964.33369900001</v>
      </c>
      <c r="L93" s="286">
        <v>810298</v>
      </c>
      <c r="M93" s="286">
        <v>182168.82462236204</v>
      </c>
      <c r="N93" s="286">
        <v>178668.79045299999</v>
      </c>
      <c r="O93" s="286">
        <v>723992</v>
      </c>
      <c r="P93" s="286">
        <v>161029.06083474905</v>
      </c>
      <c r="Q93" s="286">
        <v>157935.18779500001</v>
      </c>
      <c r="R93" s="286">
        <v>1534290</v>
      </c>
      <c r="S93" s="286">
        <v>343197.88545711106</v>
      </c>
      <c r="T93" s="286">
        <v>336603.97824800003</v>
      </c>
      <c r="U93" s="286">
        <v>1236474</v>
      </c>
      <c r="V93" s="286">
        <v>279088.00047196966</v>
      </c>
      <c r="W93" s="286">
        <v>273725.84512000001</v>
      </c>
      <c r="X93" s="286">
        <v>893438</v>
      </c>
      <c r="Y93" s="286">
        <v>199678.92491220188</v>
      </c>
      <c r="Z93" s="286">
        <v>195842.466827</v>
      </c>
      <c r="AA93" s="501">
        <v>2129912</v>
      </c>
      <c r="AB93" s="501">
        <v>478766.9253841716</v>
      </c>
      <c r="AC93" s="501">
        <v>469568.31194699998</v>
      </c>
    </row>
    <row r="94" spans="2:29" x14ac:dyDescent="0.3">
      <c r="B94" s="255">
        <v>45717</v>
      </c>
      <c r="C94" s="286">
        <v>428094</v>
      </c>
      <c r="D94" s="286">
        <v>96866.616731367743</v>
      </c>
      <c r="E94" s="286">
        <v>95481.930345000001</v>
      </c>
      <c r="F94" s="286">
        <v>169783</v>
      </c>
      <c r="G94" s="286">
        <v>38527.458361915269</v>
      </c>
      <c r="H94" s="286">
        <v>37976.717055000001</v>
      </c>
      <c r="I94" s="286">
        <v>597877</v>
      </c>
      <c r="J94" s="286">
        <v>135394.075093283</v>
      </c>
      <c r="K94" s="286">
        <v>133458.64739999999</v>
      </c>
      <c r="L94" s="286">
        <v>814418</v>
      </c>
      <c r="M94" s="286">
        <v>182175.5592823094</v>
      </c>
      <c r="N94" s="286">
        <v>179571.400849</v>
      </c>
      <c r="O94" s="286">
        <v>727988</v>
      </c>
      <c r="P94" s="286">
        <v>161104.00354697416</v>
      </c>
      <c r="Q94" s="286">
        <v>158801.05823900001</v>
      </c>
      <c r="R94" s="286">
        <v>1542406</v>
      </c>
      <c r="S94" s="286">
        <v>343279.56282928359</v>
      </c>
      <c r="T94" s="286">
        <v>338372.459088</v>
      </c>
      <c r="U94" s="286">
        <v>1242512</v>
      </c>
      <c r="V94" s="286">
        <v>279042.17601367715</v>
      </c>
      <c r="W94" s="286">
        <v>275053.33119400003</v>
      </c>
      <c r="X94" s="286">
        <v>897771</v>
      </c>
      <c r="Y94" s="286">
        <v>199631.46190888944</v>
      </c>
      <c r="Z94" s="286">
        <v>196777.77529399999</v>
      </c>
      <c r="AA94" s="501">
        <v>2140283</v>
      </c>
      <c r="AB94" s="501">
        <v>478673.63792256662</v>
      </c>
      <c r="AC94" s="501">
        <v>471831.10648800002</v>
      </c>
    </row>
    <row r="95" spans="2:29" x14ac:dyDescent="0.3">
      <c r="B95" s="255">
        <v>45748</v>
      </c>
      <c r="C95" s="286">
        <v>429825</v>
      </c>
      <c r="D95" s="286">
        <v>97056.141162367334</v>
      </c>
      <c r="E95" s="286">
        <v>95853.105729000003</v>
      </c>
      <c r="F95" s="286">
        <v>169864</v>
      </c>
      <c r="G95" s="286">
        <v>38478.253450874152</v>
      </c>
      <c r="H95" s="286">
        <v>38001.305761000003</v>
      </c>
      <c r="I95" s="286">
        <v>599689</v>
      </c>
      <c r="J95" s="286">
        <v>135534.39461324151</v>
      </c>
      <c r="K95" s="286">
        <v>133854.41149</v>
      </c>
      <c r="L95" s="286">
        <v>819751</v>
      </c>
      <c r="M95" s="286">
        <v>183024.50945888998</v>
      </c>
      <c r="N95" s="286">
        <v>180755.874343</v>
      </c>
      <c r="O95" s="286">
        <v>732331</v>
      </c>
      <c r="P95" s="286">
        <v>161771.11450649437</v>
      </c>
      <c r="Q95" s="286">
        <v>159765.92060000001</v>
      </c>
      <c r="R95" s="286">
        <v>1552082</v>
      </c>
      <c r="S95" s="286">
        <v>344795.62396538432</v>
      </c>
      <c r="T95" s="286">
        <v>340521.79494300002</v>
      </c>
      <c r="U95" s="286">
        <v>1249576</v>
      </c>
      <c r="V95" s="286">
        <v>280080.65062125731</v>
      </c>
      <c r="W95" s="286">
        <v>276608.98007200001</v>
      </c>
      <c r="X95" s="286">
        <v>902195</v>
      </c>
      <c r="Y95" s="286">
        <v>200249.36795736852</v>
      </c>
      <c r="Z95" s="286">
        <v>197767.22636100001</v>
      </c>
      <c r="AA95" s="501">
        <v>2151771</v>
      </c>
      <c r="AB95" s="501">
        <v>480330.01857862587</v>
      </c>
      <c r="AC95" s="501">
        <v>474376.20643299998</v>
      </c>
    </row>
    <row r="96" spans="2:29" x14ac:dyDescent="0.3">
      <c r="B96" s="255">
        <v>45778</v>
      </c>
      <c r="C96" s="286">
        <v>430627</v>
      </c>
      <c r="D96" s="286">
        <v>97028.508228108229</v>
      </c>
      <c r="E96" s="286">
        <v>96016.611353</v>
      </c>
      <c r="F96" s="286">
        <v>169940</v>
      </c>
      <c r="G96" s="286">
        <v>38419.925451871139</v>
      </c>
      <c r="H96" s="286">
        <v>38019.249369999998</v>
      </c>
      <c r="I96" s="286">
        <v>600567</v>
      </c>
      <c r="J96" s="286">
        <v>135448.43367997938</v>
      </c>
      <c r="K96" s="286">
        <v>134035.86072299999</v>
      </c>
      <c r="L96" s="286">
        <v>823411</v>
      </c>
      <c r="M96" s="286">
        <v>183468.89403076042</v>
      </c>
      <c r="N96" s="286">
        <v>181555.52234299999</v>
      </c>
      <c r="O96" s="286">
        <v>735920</v>
      </c>
      <c r="P96" s="286">
        <v>162234.83616391144</v>
      </c>
      <c r="Q96" s="286">
        <v>160542.911525</v>
      </c>
      <c r="R96" s="286">
        <v>1559331</v>
      </c>
      <c r="S96" s="286">
        <v>345703.73019467189</v>
      </c>
      <c r="T96" s="286">
        <v>342098.43386799999</v>
      </c>
      <c r="U96" s="286">
        <v>1254038</v>
      </c>
      <c r="V96" s="286">
        <v>280497.40225886868</v>
      </c>
      <c r="W96" s="286">
        <v>277572.13369599998</v>
      </c>
      <c r="X96" s="286">
        <v>905860</v>
      </c>
      <c r="Y96" s="286">
        <v>200654.7616157826</v>
      </c>
      <c r="Z96" s="286">
        <v>198562.16089500001</v>
      </c>
      <c r="AA96" s="501">
        <v>2159898</v>
      </c>
      <c r="AB96" s="501">
        <v>481152.16387465125</v>
      </c>
      <c r="AC96" s="501">
        <v>476134.29459100001</v>
      </c>
    </row>
    <row r="97" spans="2:29" x14ac:dyDescent="0.3">
      <c r="B97" s="255">
        <v>45809</v>
      </c>
      <c r="C97" s="286">
        <v>431432</v>
      </c>
      <c r="D97" s="286">
        <v>97582.965293706293</v>
      </c>
      <c r="E97" s="286">
        <v>96165.966937000005</v>
      </c>
      <c r="F97" s="286">
        <v>170121</v>
      </c>
      <c r="G97" s="286">
        <v>38619.787855974144</v>
      </c>
      <c r="H97" s="286">
        <v>38058.991453000002</v>
      </c>
      <c r="I97" s="286">
        <v>601553</v>
      </c>
      <c r="J97" s="286">
        <v>136202.75314968044</v>
      </c>
      <c r="K97" s="286">
        <v>134224.95839000001</v>
      </c>
      <c r="L97" s="286">
        <v>827199</v>
      </c>
      <c r="M97" s="286">
        <v>185051.90812461521</v>
      </c>
      <c r="N97" s="286">
        <v>182364.776729</v>
      </c>
      <c r="O97" s="286">
        <v>738794</v>
      </c>
      <c r="P97" s="286">
        <v>163531.30925969145</v>
      </c>
      <c r="Q97" s="286">
        <v>161156.677624</v>
      </c>
      <c r="R97" s="286">
        <v>1565993</v>
      </c>
      <c r="S97" s="286">
        <v>348583.21738430666</v>
      </c>
      <c r="T97" s="286">
        <v>343521.45435299998</v>
      </c>
      <c r="U97" s="286">
        <v>1258631</v>
      </c>
      <c r="V97" s="286">
        <v>282634.87341832148</v>
      </c>
      <c r="W97" s="286">
        <v>278530.74366600002</v>
      </c>
      <c r="X97" s="286">
        <v>908915</v>
      </c>
      <c r="Y97" s="286">
        <v>202151.09711566556</v>
      </c>
      <c r="Z97" s="286">
        <v>199215.669077</v>
      </c>
      <c r="AA97" s="501">
        <v>2167546</v>
      </c>
      <c r="AB97" s="501">
        <v>484785.97053398704</v>
      </c>
      <c r="AC97" s="501">
        <v>477746.41274300002</v>
      </c>
    </row>
    <row r="98" spans="2:29" x14ac:dyDescent="0.3">
      <c r="B98" s="255">
        <v>45839</v>
      </c>
      <c r="C98" s="286">
        <v>431681</v>
      </c>
      <c r="D98" s="286">
        <v>97109.605331604864</v>
      </c>
      <c r="E98" s="286">
        <v>96540.685470600001</v>
      </c>
      <c r="F98" s="286">
        <v>170094</v>
      </c>
      <c r="G98" s="286">
        <v>38321.000540801724</v>
      </c>
      <c r="H98" s="286">
        <v>38096.495681300003</v>
      </c>
      <c r="I98" s="286">
        <v>601775</v>
      </c>
      <c r="J98" s="286">
        <v>135430.6058724066</v>
      </c>
      <c r="K98" s="286">
        <v>134637.1811519</v>
      </c>
      <c r="L98" s="286">
        <v>830726</v>
      </c>
      <c r="M98" s="286">
        <v>184476.86502240959</v>
      </c>
      <c r="N98" s="286">
        <v>183396.1011572</v>
      </c>
      <c r="O98" s="286">
        <v>742364</v>
      </c>
      <c r="P98" s="286">
        <v>163051.04100052221</v>
      </c>
      <c r="Q98" s="286">
        <v>162095.80103979999</v>
      </c>
      <c r="R98" s="286">
        <v>1573090</v>
      </c>
      <c r="S98" s="286">
        <v>347527.9060229318</v>
      </c>
      <c r="T98" s="286">
        <v>345491.90219699999</v>
      </c>
      <c r="U98" s="286">
        <v>1262407</v>
      </c>
      <c r="V98" s="286">
        <v>281586.47035401443</v>
      </c>
      <c r="W98" s="286">
        <v>279936.78662779997</v>
      </c>
      <c r="X98" s="286">
        <v>912458</v>
      </c>
      <c r="Y98" s="286">
        <v>201372.04154132397</v>
      </c>
      <c r="Z98" s="286">
        <v>200192.29672109999</v>
      </c>
      <c r="AA98" s="501">
        <v>2174865</v>
      </c>
      <c r="AB98" s="501">
        <v>482958.51189533842</v>
      </c>
      <c r="AC98" s="501">
        <v>480129.08334890002</v>
      </c>
    </row>
    <row r="99" spans="2:29" x14ac:dyDescent="0.3">
      <c r="B99" s="255">
        <v>45870</v>
      </c>
      <c r="C99" s="286">
        <v>434266</v>
      </c>
      <c r="D99" s="286">
        <v>97351.672660298165</v>
      </c>
      <c r="E99" s="286">
        <v>96815.936025399991</v>
      </c>
      <c r="F99" s="286">
        <v>170833</v>
      </c>
      <c r="G99" s="286">
        <v>38342.092017648494</v>
      </c>
      <c r="H99" s="286">
        <v>38131.091396999997</v>
      </c>
      <c r="I99" s="286">
        <v>605099</v>
      </c>
      <c r="J99" s="286">
        <v>135693.76467794666</v>
      </c>
      <c r="K99" s="286">
        <v>134947.02742239999</v>
      </c>
      <c r="L99" s="286">
        <v>835749</v>
      </c>
      <c r="M99" s="286">
        <v>185353.73191209469</v>
      </c>
      <c r="N99" s="286">
        <v>184333.71056179999</v>
      </c>
      <c r="O99" s="286">
        <v>747090</v>
      </c>
      <c r="P99" s="286">
        <v>163815.78003882401</v>
      </c>
      <c r="Q99" s="286">
        <v>162914.2843342</v>
      </c>
      <c r="R99" s="286">
        <v>1582839</v>
      </c>
      <c r="S99" s="286">
        <v>349169.51195091871</v>
      </c>
      <c r="T99" s="286">
        <v>347247.99489600002</v>
      </c>
      <c r="U99" s="286">
        <v>1270015</v>
      </c>
      <c r="V99" s="286">
        <v>282705.40457239287</v>
      </c>
      <c r="W99" s="286">
        <v>281149.6465872</v>
      </c>
      <c r="X99" s="286">
        <v>917923</v>
      </c>
      <c r="Y99" s="286">
        <v>202157.87205647249</v>
      </c>
      <c r="Z99" s="286">
        <v>201045.37573120001</v>
      </c>
      <c r="AA99" s="501">
        <v>2187938</v>
      </c>
      <c r="AB99" s="501">
        <v>484863.27662886534</v>
      </c>
      <c r="AC99" s="501">
        <v>482195.02231840004</v>
      </c>
    </row>
    <row r="100" spans="2:29" x14ac:dyDescent="0.3">
      <c r="B100" s="255">
        <v>45901</v>
      </c>
      <c r="C100" s="286">
        <v>436201</v>
      </c>
      <c r="D100" s="286">
        <v>97197.849233089742</v>
      </c>
      <c r="E100" s="286">
        <v>97091.186580199996</v>
      </c>
      <c r="F100" s="286">
        <v>175808</v>
      </c>
      <c r="G100" s="286">
        <v>38207.615258602695</v>
      </c>
      <c r="H100" s="286">
        <v>38165.687112699998</v>
      </c>
      <c r="I100" s="286">
        <v>612009</v>
      </c>
      <c r="J100" s="286">
        <v>135405.4644916924</v>
      </c>
      <c r="K100" s="286">
        <v>135256.8736929</v>
      </c>
      <c r="L100" s="286">
        <v>841069</v>
      </c>
      <c r="M100" s="286">
        <v>185474.85574743277</v>
      </c>
      <c r="N100" s="286">
        <v>185271.31996639998</v>
      </c>
      <c r="O100" s="286">
        <v>752530</v>
      </c>
      <c r="P100" s="286">
        <v>163912.64153863632</v>
      </c>
      <c r="Q100" s="286">
        <v>163732.76762860001</v>
      </c>
      <c r="R100" s="286">
        <v>1593599</v>
      </c>
      <c r="S100" s="286">
        <v>349387.49728606909</v>
      </c>
      <c r="T100" s="286">
        <v>349004.08759499999</v>
      </c>
      <c r="U100" s="286">
        <v>1277270</v>
      </c>
      <c r="V100" s="286">
        <v>282672.70498052245</v>
      </c>
      <c r="W100" s="286">
        <v>282362.50654659997</v>
      </c>
      <c r="X100" s="286">
        <v>928338</v>
      </c>
      <c r="Y100" s="286">
        <v>202120.25679723898</v>
      </c>
      <c r="Z100" s="286">
        <v>201898.4547413</v>
      </c>
      <c r="AA100" s="501">
        <v>2205608</v>
      </c>
      <c r="AB100" s="501">
        <v>484792.96177776152</v>
      </c>
      <c r="AC100" s="501">
        <v>484260.96128790005</v>
      </c>
    </row>
    <row r="101" spans="2:29" x14ac:dyDescent="0.3">
      <c r="B101" s="255">
        <v>45931</v>
      </c>
      <c r="C101" s="286">
        <v>438136</v>
      </c>
      <c r="D101" s="286">
        <v>99891.326452152294</v>
      </c>
      <c r="E101" s="286">
        <v>99823.634172999999</v>
      </c>
      <c r="F101" s="286">
        <v>177310</v>
      </c>
      <c r="G101" s="286">
        <v>40577.495109003576</v>
      </c>
      <c r="H101" s="286">
        <v>40549.997394999999</v>
      </c>
      <c r="I101" s="286">
        <v>615446</v>
      </c>
      <c r="J101" s="286">
        <v>140468.82156115587</v>
      </c>
      <c r="K101" s="286">
        <v>140373.63156800001</v>
      </c>
      <c r="L101" s="286">
        <v>846485</v>
      </c>
      <c r="M101" s="286">
        <v>191559.36347634046</v>
      </c>
      <c r="N101" s="286">
        <v>191429.55150599999</v>
      </c>
      <c r="O101" s="286">
        <v>756106</v>
      </c>
      <c r="P101" s="286">
        <v>167603.6316696218</v>
      </c>
      <c r="Q101" s="286">
        <v>167490.053522</v>
      </c>
      <c r="R101" s="286">
        <v>1602591</v>
      </c>
      <c r="S101" s="286">
        <v>359162.99514596222</v>
      </c>
      <c r="T101" s="286">
        <v>358919.60502800002</v>
      </c>
      <c r="U101" s="286">
        <v>1284621</v>
      </c>
      <c r="V101" s="286">
        <v>291450.68992849276</v>
      </c>
      <c r="W101" s="286">
        <v>291253.18567899999</v>
      </c>
      <c r="X101" s="286">
        <v>933416</v>
      </c>
      <c r="Y101" s="286">
        <v>208181.12677862536</v>
      </c>
      <c r="Z101" s="286">
        <v>208040.05091699999</v>
      </c>
      <c r="AA101" s="501">
        <v>2218037</v>
      </c>
      <c r="AB101" s="501">
        <v>499631.81670711812</v>
      </c>
      <c r="AC101" s="501">
        <v>499293.23659599997</v>
      </c>
    </row>
    <row r="102" spans="2:29" x14ac:dyDescent="0.3">
      <c r="B102" s="255">
        <v>45962</v>
      </c>
      <c r="C102" s="286">
        <v>438132</v>
      </c>
      <c r="D102" s="286">
        <v>99656.588590977655</v>
      </c>
      <c r="E102" s="286">
        <v>99848.533387999996</v>
      </c>
      <c r="F102" s="286">
        <v>177499</v>
      </c>
      <c r="G102" s="286">
        <v>40526.495854675006</v>
      </c>
      <c r="H102" s="286">
        <v>40604.552409999997</v>
      </c>
      <c r="I102" s="286">
        <v>615631</v>
      </c>
      <c r="J102" s="286">
        <v>140183.08444565264</v>
      </c>
      <c r="K102" s="286">
        <v>140453.08579799999</v>
      </c>
      <c r="L102" s="286">
        <v>850210</v>
      </c>
      <c r="M102" s="286">
        <v>191865.37248371198</v>
      </c>
      <c r="N102" s="286">
        <v>192234.91714199999</v>
      </c>
      <c r="O102" s="286">
        <v>759260</v>
      </c>
      <c r="P102" s="286">
        <v>167874.85230289851</v>
      </c>
      <c r="Q102" s="286">
        <v>168198.189725</v>
      </c>
      <c r="R102" s="286">
        <v>1609470</v>
      </c>
      <c r="S102" s="286">
        <v>359740.22478661046</v>
      </c>
      <c r="T102" s="286">
        <v>360433.10686699999</v>
      </c>
      <c r="U102" s="286">
        <v>1288342</v>
      </c>
      <c r="V102" s="286">
        <v>291521.96107468964</v>
      </c>
      <c r="W102" s="286">
        <v>292083.45052999997</v>
      </c>
      <c r="X102" s="286">
        <v>936759</v>
      </c>
      <c r="Y102" s="286">
        <v>208401.34815757352</v>
      </c>
      <c r="Z102" s="286">
        <v>208802.74213500001</v>
      </c>
      <c r="AA102" s="501">
        <v>2225101</v>
      </c>
      <c r="AB102" s="501">
        <v>499923.30923226313</v>
      </c>
      <c r="AC102" s="501">
        <v>500886.19266499998</v>
      </c>
    </row>
    <row r="103" spans="2:29" x14ac:dyDescent="0.3">
      <c r="B103" s="255">
        <v>45992</v>
      </c>
      <c r="C103" s="286">
        <v>440080</v>
      </c>
      <c r="D103" s="286">
        <v>100434.526627</v>
      </c>
      <c r="E103" s="286">
        <v>100434.526627</v>
      </c>
      <c r="F103" s="286">
        <v>179441</v>
      </c>
      <c r="G103" s="286">
        <v>41061.644656999997</v>
      </c>
      <c r="H103" s="286">
        <v>41061.644656999997</v>
      </c>
      <c r="I103" s="286">
        <v>619521</v>
      </c>
      <c r="J103" s="286">
        <v>141496.17128400001</v>
      </c>
      <c r="K103" s="286">
        <v>141496.17128400001</v>
      </c>
      <c r="L103" s="286">
        <v>857883</v>
      </c>
      <c r="M103" s="286">
        <v>194033.76006900001</v>
      </c>
      <c r="N103" s="286">
        <v>194033.76006900001</v>
      </c>
      <c r="O103" s="286">
        <v>765717</v>
      </c>
      <c r="P103" s="286">
        <v>169678.72477599999</v>
      </c>
      <c r="Q103" s="286">
        <v>169678.72477599999</v>
      </c>
      <c r="R103" s="286">
        <v>1623600</v>
      </c>
      <c r="S103" s="286">
        <v>363712.48484500003</v>
      </c>
      <c r="T103" s="286">
        <v>363712.48484500003</v>
      </c>
      <c r="U103" s="286">
        <v>1297963</v>
      </c>
      <c r="V103" s="286">
        <v>294468.28669600002</v>
      </c>
      <c r="W103" s="286">
        <v>294468.28669600002</v>
      </c>
      <c r="X103" s="286">
        <v>945158</v>
      </c>
      <c r="Y103" s="286">
        <v>210740.36943300001</v>
      </c>
      <c r="Z103" s="286">
        <v>210740.36943300001</v>
      </c>
      <c r="AA103" s="501">
        <v>2243121</v>
      </c>
      <c r="AB103" s="501">
        <v>505208.65612900001</v>
      </c>
      <c r="AC103" s="501">
        <v>505208.65612900001</v>
      </c>
    </row>
    <row r="104" spans="2:29" x14ac:dyDescent="0.3">
      <c r="B104" s="4" t="s">
        <v>765</v>
      </c>
      <c r="M104" s="221"/>
      <c r="N104" s="221"/>
    </row>
    <row r="105" spans="2:29" ht="61.8" customHeight="1" x14ac:dyDescent="0.3">
      <c r="B105" s="549" t="s">
        <v>883</v>
      </c>
      <c r="C105" s="549"/>
      <c r="D105" s="549"/>
      <c r="E105" s="549"/>
      <c r="F105" s="549"/>
      <c r="G105" s="549"/>
      <c r="H105" s="549"/>
      <c r="I105" s="549"/>
      <c r="J105" s="549"/>
      <c r="K105" s="549"/>
      <c r="L105" s="549"/>
      <c r="M105" s="221"/>
      <c r="N105" s="221"/>
    </row>
    <row r="106" spans="2:29" x14ac:dyDescent="0.3">
      <c r="B106" s="530" t="s">
        <v>838</v>
      </c>
      <c r="C106" s="530"/>
      <c r="D106" s="530"/>
      <c r="E106" s="530"/>
      <c r="F106" s="530"/>
      <c r="G106" s="530"/>
      <c r="H106" s="530"/>
      <c r="I106" s="530"/>
      <c r="J106" s="530"/>
      <c r="K106" s="530"/>
      <c r="L106" s="530"/>
      <c r="M106" s="221"/>
      <c r="N106" s="221"/>
    </row>
    <row r="107" spans="2:29" x14ac:dyDescent="0.3">
      <c r="B107" s="557" t="s">
        <v>902</v>
      </c>
      <c r="C107" s="557"/>
      <c r="D107" s="557"/>
      <c r="E107" s="557"/>
      <c r="F107" s="557"/>
      <c r="G107" s="557"/>
      <c r="H107" s="557"/>
      <c r="I107" s="557"/>
      <c r="J107" s="557"/>
      <c r="K107" s="557"/>
      <c r="L107" s="557"/>
    </row>
    <row r="108" spans="2:29" x14ac:dyDescent="0.3">
      <c r="B108" s="4"/>
      <c r="C108" s="4"/>
      <c r="D108" s="4"/>
      <c r="E108" s="4"/>
    </row>
  </sheetData>
  <mergeCells count="34">
    <mergeCell ref="B105:L105"/>
    <mergeCell ref="B106:L106"/>
    <mergeCell ref="B107:L107"/>
    <mergeCell ref="R45:T45"/>
    <mergeCell ref="B22:L22"/>
    <mergeCell ref="C45:E45"/>
    <mergeCell ref="B23:L23"/>
    <mergeCell ref="B24:L24"/>
    <mergeCell ref="D30:F30"/>
    <mergeCell ref="G30:I30"/>
    <mergeCell ref="J30:L30"/>
    <mergeCell ref="B32:B34"/>
    <mergeCell ref="B36:L36"/>
    <mergeCell ref="B38:M38"/>
    <mergeCell ref="U44:AC44"/>
    <mergeCell ref="U45:W45"/>
    <mergeCell ref="X45:Z45"/>
    <mergeCell ref="AA45:AC45"/>
    <mergeCell ref="F45:H45"/>
    <mergeCell ref="I45:K45"/>
    <mergeCell ref="C44:K44"/>
    <mergeCell ref="L44:T44"/>
    <mergeCell ref="L45:N45"/>
    <mergeCell ref="O45:Q45"/>
    <mergeCell ref="D7:F7"/>
    <mergeCell ref="G7:I7"/>
    <mergeCell ref="J7:L7"/>
    <mergeCell ref="B7:B8"/>
    <mergeCell ref="C7:C8"/>
    <mergeCell ref="B9:B11"/>
    <mergeCell ref="B12:B14"/>
    <mergeCell ref="B15:B17"/>
    <mergeCell ref="B18:B20"/>
    <mergeCell ref="B44:B4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6227-A26D-4314-B081-8BD820496229}">
  <sheetPr>
    <tabColor theme="9"/>
  </sheetPr>
  <dimension ref="A1:AC264"/>
  <sheetViews>
    <sheetView showGridLines="0" topLeftCell="M217" workbookViewId="0">
      <selection activeCell="Y57" sqref="Y57"/>
    </sheetView>
  </sheetViews>
  <sheetFormatPr baseColWidth="10" defaultRowHeight="14.4" x14ac:dyDescent="0.3"/>
  <cols>
    <col min="2" max="2" width="20.109375" customWidth="1"/>
    <col min="3" max="3" width="15.33203125" customWidth="1"/>
    <col min="4" max="4" width="16.88671875" customWidth="1"/>
    <col min="5" max="5" width="15" bestFit="1" customWidth="1"/>
    <col min="6" max="6" width="16" customWidth="1"/>
    <col min="7" max="7" width="17.6640625" customWidth="1"/>
    <col min="8" max="8" width="15" customWidth="1"/>
    <col min="9" max="9" width="16.88671875" customWidth="1"/>
    <col min="10" max="10" width="14.33203125" bestFit="1" customWidth="1"/>
    <col min="11" max="11" width="14" customWidth="1"/>
    <col min="12" max="12" width="16.109375" customWidth="1"/>
    <col min="13" max="13" width="14.33203125" bestFit="1" customWidth="1"/>
    <col min="14" max="14" width="15" customWidth="1"/>
    <col min="15" max="15" width="18.6640625" customWidth="1"/>
    <col min="16" max="16" width="18.44140625" customWidth="1"/>
    <col min="17" max="17" width="18.33203125" customWidth="1"/>
    <col min="18" max="22" width="12.88671875" bestFit="1" customWidth="1"/>
    <col min="23" max="23" width="13.6640625" bestFit="1" customWidth="1"/>
    <col min="24" max="24" width="13.33203125" customWidth="1"/>
    <col min="25" max="25" width="13.5546875" customWidth="1"/>
    <col min="26" max="26" width="12.88671875" bestFit="1" customWidth="1"/>
    <col min="27" max="29" width="17.6640625" bestFit="1" customWidth="1"/>
    <col min="30" max="31" width="16.5546875" bestFit="1" customWidth="1"/>
    <col min="32" max="32" width="17.6640625" bestFit="1" customWidth="1"/>
    <col min="33" max="33" width="16.5546875" bestFit="1" customWidth="1"/>
    <col min="34" max="34" width="17.6640625" bestFit="1" customWidth="1"/>
    <col min="35" max="35" width="19.6640625" customWidth="1"/>
    <col min="38" max="38" width="15.109375" bestFit="1" customWidth="1"/>
  </cols>
  <sheetData>
    <row r="1" spans="1:14" x14ac:dyDescent="0.3">
      <c r="A1" s="91"/>
    </row>
    <row r="2" spans="1:14" ht="23.4" x14ac:dyDescent="0.3">
      <c r="B2" s="1" t="s">
        <v>692</v>
      </c>
      <c r="C2" s="4"/>
      <c r="D2" s="4"/>
      <c r="E2" s="4"/>
      <c r="F2" s="4"/>
      <c r="G2" s="4"/>
      <c r="H2" s="4"/>
      <c r="I2" s="4"/>
      <c r="J2" s="4"/>
      <c r="K2" s="4"/>
    </row>
    <row r="3" spans="1:14" x14ac:dyDescent="0.3">
      <c r="B3" s="4"/>
      <c r="C3" s="4"/>
      <c r="D3" s="4"/>
      <c r="E3" s="4"/>
      <c r="F3" s="4"/>
      <c r="G3" s="4"/>
      <c r="H3" s="4"/>
      <c r="I3" s="4"/>
      <c r="J3" s="4"/>
      <c r="K3" s="4"/>
    </row>
    <row r="4" spans="1:14" ht="18" x14ac:dyDescent="0.35">
      <c r="B4" s="293" t="s">
        <v>766</v>
      </c>
      <c r="C4" s="293"/>
      <c r="D4" s="293"/>
      <c r="E4" s="293"/>
      <c r="F4" s="293"/>
      <c r="G4" s="293"/>
      <c r="J4" s="4"/>
      <c r="K4" s="4"/>
    </row>
    <row r="5" spans="1:14" x14ac:dyDescent="0.3">
      <c r="B5" s="3" t="s">
        <v>913</v>
      </c>
      <c r="J5" s="4"/>
      <c r="K5" s="4"/>
    </row>
    <row r="6" spans="1:14" x14ac:dyDescent="0.3">
      <c r="J6" s="4"/>
      <c r="K6" s="4"/>
    </row>
    <row r="7" spans="1:14" x14ac:dyDescent="0.3">
      <c r="B7" s="563" t="s">
        <v>472</v>
      </c>
      <c r="C7" s="538" t="s">
        <v>589</v>
      </c>
      <c r="D7" s="561" t="s">
        <v>3</v>
      </c>
      <c r="E7" s="561"/>
      <c r="F7" s="561"/>
      <c r="G7" s="562"/>
      <c r="H7" s="562"/>
      <c r="I7" s="562"/>
      <c r="J7" s="562"/>
      <c r="K7" s="562"/>
      <c r="L7" s="562"/>
      <c r="N7" s="4"/>
    </row>
    <row r="8" spans="1:14" ht="43.2" x14ac:dyDescent="0.3">
      <c r="B8" s="564"/>
      <c r="C8" s="539"/>
      <c r="D8" s="277" t="s">
        <v>823</v>
      </c>
      <c r="E8" s="277" t="s">
        <v>870</v>
      </c>
      <c r="F8" s="277" t="s">
        <v>878</v>
      </c>
      <c r="G8" s="89"/>
      <c r="H8" s="221"/>
      <c r="I8" s="89"/>
      <c r="J8" s="89"/>
      <c r="K8" s="221"/>
      <c r="L8" s="89"/>
      <c r="M8" s="4"/>
    </row>
    <row r="9" spans="1:14" x14ac:dyDescent="0.3">
      <c r="B9" s="534">
        <v>45931</v>
      </c>
      <c r="C9" s="252" t="s">
        <v>73</v>
      </c>
      <c r="D9" s="305">
        <v>113795</v>
      </c>
      <c r="E9" s="305">
        <v>28467.784872114986</v>
      </c>
      <c r="F9" s="292">
        <v>250167.27336099991</v>
      </c>
      <c r="G9" s="241"/>
      <c r="H9" s="241"/>
      <c r="I9" s="242"/>
      <c r="J9" s="242"/>
      <c r="K9" s="242"/>
      <c r="L9" s="242"/>
    </row>
    <row r="10" spans="1:14" x14ac:dyDescent="0.3">
      <c r="B10" s="535"/>
      <c r="C10" s="252" t="s">
        <v>74</v>
      </c>
      <c r="D10" s="305">
        <v>90033</v>
      </c>
      <c r="E10" s="305">
        <v>22523.238602479996</v>
      </c>
      <c r="F10" s="292">
        <v>250166.47898526091</v>
      </c>
      <c r="G10" s="241"/>
      <c r="H10" s="241"/>
      <c r="I10" s="242"/>
      <c r="J10" s="242"/>
      <c r="K10" s="242"/>
      <c r="L10" s="242"/>
      <c r="M10" s="4"/>
    </row>
    <row r="11" spans="1:14" x14ac:dyDescent="0.3">
      <c r="B11" s="535"/>
      <c r="C11" s="252" t="s">
        <v>25</v>
      </c>
      <c r="D11" s="305">
        <v>203828</v>
      </c>
      <c r="E11" s="305">
        <v>50991.023474594978</v>
      </c>
      <c r="F11" s="292">
        <v>250166.92247676951</v>
      </c>
      <c r="G11" s="241"/>
      <c r="H11" s="241"/>
      <c r="I11" s="242"/>
      <c r="J11" s="242"/>
      <c r="K11" s="242"/>
      <c r="L11" s="242"/>
      <c r="M11" s="4"/>
    </row>
    <row r="12" spans="1:14" x14ac:dyDescent="0.3">
      <c r="B12" s="534">
        <v>45962</v>
      </c>
      <c r="C12" s="252" t="s">
        <v>73</v>
      </c>
      <c r="D12" s="305">
        <v>113986</v>
      </c>
      <c r="E12" s="305">
        <v>28441.515277015209</v>
      </c>
      <c r="F12" s="292">
        <v>249517.61862873693</v>
      </c>
      <c r="G12" s="241"/>
      <c r="H12" s="241"/>
      <c r="I12" s="242"/>
      <c r="J12" s="242"/>
      <c r="K12" s="242"/>
      <c r="L12" s="242"/>
      <c r="M12" s="4"/>
    </row>
    <row r="13" spans="1:14" x14ac:dyDescent="0.3">
      <c r="B13" s="535"/>
      <c r="C13" s="252" t="s">
        <v>74</v>
      </c>
      <c r="D13" s="305">
        <v>90206</v>
      </c>
      <c r="E13" s="305">
        <v>22507.977738901001</v>
      </c>
      <c r="F13" s="292">
        <v>249517.52365586549</v>
      </c>
      <c r="G13" s="241"/>
      <c r="H13" s="241"/>
      <c r="I13" s="242"/>
      <c r="J13" s="242"/>
      <c r="K13" s="242"/>
      <c r="L13" s="242"/>
      <c r="M13" s="4"/>
    </row>
    <row r="14" spans="1:14" x14ac:dyDescent="0.3">
      <c r="B14" s="535"/>
      <c r="C14" s="252" t="s">
        <v>25</v>
      </c>
      <c r="D14" s="305">
        <v>204192</v>
      </c>
      <c r="E14" s="305">
        <v>50949.49301591621</v>
      </c>
      <c r="F14" s="292">
        <v>249517.57667252494</v>
      </c>
      <c r="G14" s="241"/>
      <c r="H14" s="241"/>
      <c r="I14" s="242"/>
      <c r="J14" s="242"/>
      <c r="K14" s="242"/>
      <c r="L14" s="242"/>
      <c r="M14" s="4"/>
    </row>
    <row r="15" spans="1:14" x14ac:dyDescent="0.3">
      <c r="B15" s="534">
        <v>45992</v>
      </c>
      <c r="C15" s="252" t="s">
        <v>73</v>
      </c>
      <c r="D15" s="305">
        <v>114124</v>
      </c>
      <c r="E15" s="305">
        <v>28523.438169000001</v>
      </c>
      <c r="F15" s="292">
        <v>249933.74022116294</v>
      </c>
      <c r="G15" s="241"/>
      <c r="H15" s="241"/>
      <c r="I15" s="242"/>
      <c r="J15" s="242"/>
      <c r="K15" s="242"/>
      <c r="L15" s="242"/>
      <c r="M15" s="4"/>
    </row>
    <row r="16" spans="1:14" x14ac:dyDescent="0.3">
      <c r="B16" s="535"/>
      <c r="C16" s="252" t="s">
        <v>74</v>
      </c>
      <c r="D16" s="305">
        <v>90346</v>
      </c>
      <c r="E16" s="305">
        <v>22577.414858</v>
      </c>
      <c r="F16" s="292">
        <v>249899.44057290858</v>
      </c>
      <c r="G16" s="241"/>
      <c r="H16" s="241"/>
      <c r="I16" s="242"/>
      <c r="J16" s="242"/>
      <c r="K16" s="242"/>
      <c r="L16" s="242"/>
      <c r="M16" s="4"/>
    </row>
    <row r="17" spans="2:13" x14ac:dyDescent="0.3">
      <c r="B17" s="535"/>
      <c r="C17" s="253" t="s">
        <v>25</v>
      </c>
      <c r="D17" s="305">
        <v>204470</v>
      </c>
      <c r="E17" s="305">
        <v>51100.853026999997</v>
      </c>
      <c r="F17" s="292">
        <v>249918.58476549128</v>
      </c>
      <c r="G17" s="241"/>
      <c r="H17" s="241"/>
      <c r="I17" s="242"/>
      <c r="J17" s="242"/>
      <c r="K17" s="242"/>
      <c r="L17" s="242"/>
      <c r="M17" s="4"/>
    </row>
    <row r="18" spans="2:13" x14ac:dyDescent="0.3">
      <c r="B18" s="540" t="s">
        <v>868</v>
      </c>
      <c r="C18" s="499" t="s">
        <v>73</v>
      </c>
      <c r="D18" s="501">
        <v>113968.33333333333</v>
      </c>
      <c r="E18" s="501">
        <v>28477.579439376732</v>
      </c>
      <c r="F18" s="501">
        <v>249872.87740363323</v>
      </c>
      <c r="G18" s="241"/>
      <c r="H18" s="241"/>
      <c r="I18" s="242"/>
      <c r="J18" s="242"/>
      <c r="K18" s="242"/>
      <c r="L18" s="242"/>
      <c r="M18" s="4"/>
    </row>
    <row r="19" spans="2:13" x14ac:dyDescent="0.3">
      <c r="B19" s="540"/>
      <c r="C19" s="499" t="s">
        <v>74</v>
      </c>
      <c r="D19" s="501">
        <v>90195</v>
      </c>
      <c r="E19" s="501">
        <v>22536.210399793665</v>
      </c>
      <c r="F19" s="501">
        <v>249861.14773801167</v>
      </c>
      <c r="G19" s="241"/>
      <c r="H19" s="241"/>
      <c r="I19" s="242"/>
      <c r="J19" s="242"/>
      <c r="K19" s="242"/>
      <c r="L19" s="242"/>
      <c r="M19" s="4"/>
    </row>
    <row r="20" spans="2:13" x14ac:dyDescent="0.3">
      <c r="B20" s="540"/>
      <c r="C20" s="500" t="s">
        <v>25</v>
      </c>
      <c r="D20" s="501">
        <v>204163.33333333334</v>
      </c>
      <c r="E20" s="501">
        <v>51013.7898391704</v>
      </c>
      <c r="F20" s="501">
        <v>249867.69463826192</v>
      </c>
      <c r="G20" s="241"/>
      <c r="H20" s="241"/>
      <c r="I20" s="242"/>
      <c r="J20" s="242"/>
      <c r="K20" s="242"/>
      <c r="L20" s="242"/>
    </row>
    <row r="21" spans="2:13" x14ac:dyDescent="0.3">
      <c r="B21" s="4" t="s">
        <v>765</v>
      </c>
    </row>
    <row r="22" spans="2:13" ht="26.4" customHeight="1" x14ac:dyDescent="0.3">
      <c r="B22" s="549" t="s">
        <v>828</v>
      </c>
      <c r="C22" s="549"/>
      <c r="D22" s="549"/>
      <c r="E22" s="549"/>
      <c r="F22" s="549"/>
      <c r="G22" s="549"/>
      <c r="H22" s="549"/>
      <c r="I22" s="549"/>
      <c r="J22" s="549"/>
      <c r="K22" s="549"/>
      <c r="L22" s="549"/>
    </row>
    <row r="23" spans="2:13" x14ac:dyDescent="0.3">
      <c r="B23" s="246" t="s">
        <v>901</v>
      </c>
      <c r="C23" s="231"/>
      <c r="D23" s="231"/>
      <c r="E23" s="231"/>
      <c r="F23" s="231"/>
      <c r="G23" s="231"/>
      <c r="H23" s="231"/>
      <c r="I23" s="231"/>
      <c r="J23" s="231"/>
      <c r="K23" s="231"/>
      <c r="L23" s="231"/>
    </row>
    <row r="24" spans="2:13" x14ac:dyDescent="0.3">
      <c r="B24" s="246"/>
      <c r="C24" s="231"/>
      <c r="D24" s="231"/>
      <c r="E24" s="231"/>
      <c r="F24" s="231"/>
      <c r="G24" s="231"/>
      <c r="H24" s="231"/>
      <c r="I24" s="231"/>
      <c r="J24" s="231"/>
      <c r="K24" s="231"/>
      <c r="L24" s="231"/>
    </row>
    <row r="25" spans="2:13" x14ac:dyDescent="0.3">
      <c r="B25" s="246"/>
      <c r="C25" s="231"/>
      <c r="D25" s="231"/>
      <c r="E25" s="231"/>
      <c r="F25" s="231"/>
      <c r="G25" s="231"/>
      <c r="H25" s="231"/>
      <c r="I25" s="231"/>
      <c r="J25" s="231"/>
      <c r="K25" s="231"/>
      <c r="L25" s="231"/>
    </row>
    <row r="26" spans="2:13" x14ac:dyDescent="0.3">
      <c r="B26" s="246"/>
      <c r="C26" s="231"/>
      <c r="D26" s="231"/>
      <c r="E26" s="231"/>
      <c r="F26" s="231"/>
      <c r="G26" s="231"/>
      <c r="H26" s="231"/>
      <c r="I26" s="231"/>
      <c r="J26" s="231"/>
      <c r="K26" s="231"/>
      <c r="L26" s="231"/>
    </row>
    <row r="27" spans="2:13" ht="18" x14ac:dyDescent="0.35">
      <c r="B27" s="293" t="s">
        <v>932</v>
      </c>
      <c r="C27" s="432"/>
      <c r="D27" s="432"/>
      <c r="E27" s="432"/>
      <c r="F27" s="432"/>
      <c r="G27" s="231"/>
      <c r="H27" s="231"/>
      <c r="I27" s="231"/>
      <c r="J27" s="231"/>
      <c r="K27" s="231"/>
      <c r="L27" s="231"/>
    </row>
    <row r="28" spans="2:13" x14ac:dyDescent="0.3">
      <c r="B28" s="3" t="s">
        <v>933</v>
      </c>
      <c r="C28" s="231"/>
      <c r="D28" s="231"/>
      <c r="E28" s="231"/>
      <c r="F28" s="231"/>
      <c r="G28" s="231"/>
      <c r="H28" s="231"/>
      <c r="I28" s="231"/>
      <c r="J28" s="231"/>
      <c r="K28" s="231"/>
      <c r="L28" s="231"/>
    </row>
    <row r="29" spans="2:13" x14ac:dyDescent="0.3">
      <c r="B29" s="246"/>
      <c r="C29" s="231"/>
      <c r="D29" s="231"/>
      <c r="E29" s="231"/>
      <c r="F29" s="231"/>
      <c r="G29" s="231"/>
      <c r="H29" s="231"/>
      <c r="I29" s="231"/>
      <c r="J29" s="231"/>
      <c r="K29" s="231"/>
      <c r="L29" s="231"/>
    </row>
    <row r="30" spans="2:13" ht="16.2" x14ac:dyDescent="0.3">
      <c r="B30" s="440"/>
      <c r="C30" s="440"/>
      <c r="D30" s="550" t="s">
        <v>950</v>
      </c>
      <c r="E30" s="550"/>
      <c r="F30" s="550"/>
      <c r="G30" s="441"/>
      <c r="H30" s="441"/>
      <c r="I30" s="441"/>
      <c r="J30" s="441"/>
      <c r="K30" s="441"/>
      <c r="L30" s="441"/>
      <c r="M30" s="441"/>
    </row>
    <row r="31" spans="2:13" ht="30.6" x14ac:dyDescent="0.3">
      <c r="B31" s="297" t="s">
        <v>472</v>
      </c>
      <c r="C31" s="277" t="s">
        <v>589</v>
      </c>
      <c r="D31" s="277" t="s">
        <v>944</v>
      </c>
      <c r="E31" s="277" t="s">
        <v>945</v>
      </c>
      <c r="F31" s="277" t="s">
        <v>946</v>
      </c>
      <c r="G31" s="441"/>
      <c r="H31" s="441"/>
      <c r="I31" s="441"/>
      <c r="J31" s="441"/>
      <c r="K31" s="441"/>
      <c r="L31" s="441"/>
      <c r="M31" s="441"/>
    </row>
    <row r="32" spans="2:13" x14ac:dyDescent="0.3">
      <c r="B32" s="558" t="s">
        <v>938</v>
      </c>
      <c r="C32" s="443" t="s">
        <v>73</v>
      </c>
      <c r="D32" s="444">
        <v>113337.83333333333</v>
      </c>
      <c r="E32" s="444">
        <v>315058.33769755322</v>
      </c>
      <c r="F32" s="444">
        <v>312390.15090939996</v>
      </c>
      <c r="G32" s="441"/>
      <c r="H32" s="441"/>
      <c r="I32" s="441"/>
      <c r="J32" s="441"/>
      <c r="K32" s="441"/>
      <c r="L32" s="441"/>
      <c r="M32" s="441"/>
    </row>
    <row r="33" spans="2:29" x14ac:dyDescent="0.3">
      <c r="B33" s="558"/>
      <c r="C33" s="443" t="s">
        <v>74</v>
      </c>
      <c r="D33" s="444">
        <v>89489.333333333328</v>
      </c>
      <c r="E33" s="444">
        <v>248801.87411549955</v>
      </c>
      <c r="F33" s="444">
        <v>246697.45236520001</v>
      </c>
      <c r="G33" s="441"/>
      <c r="H33" s="441"/>
      <c r="I33" s="441"/>
      <c r="J33" s="441"/>
      <c r="K33" s="441"/>
      <c r="L33" s="441"/>
      <c r="M33" s="441"/>
    </row>
    <row r="34" spans="2:29" x14ac:dyDescent="0.3">
      <c r="B34" s="559"/>
      <c r="C34" s="442" t="s">
        <v>588</v>
      </c>
      <c r="D34" s="448">
        <v>202827.16666666666</v>
      </c>
      <c r="E34" s="448">
        <v>563860.21181305277</v>
      </c>
      <c r="F34" s="448">
        <v>559087.6032746</v>
      </c>
      <c r="G34" s="441"/>
      <c r="H34" s="441"/>
      <c r="I34" s="441"/>
      <c r="J34" s="441"/>
      <c r="K34" s="441"/>
      <c r="L34" s="441"/>
      <c r="M34" s="441"/>
    </row>
    <row r="35" spans="2:29" x14ac:dyDescent="0.3">
      <c r="B35" s="4" t="s">
        <v>765</v>
      </c>
      <c r="C35" s="445"/>
      <c r="D35" s="445"/>
      <c r="E35" s="445"/>
      <c r="F35" s="445"/>
      <c r="G35" s="445"/>
      <c r="H35" s="445"/>
      <c r="I35" s="445"/>
      <c r="J35" s="445"/>
      <c r="K35" s="445"/>
      <c r="L35" s="445"/>
      <c r="M35" s="445"/>
    </row>
    <row r="36" spans="2:29" x14ac:dyDescent="0.3">
      <c r="B36" s="530" t="s">
        <v>828</v>
      </c>
      <c r="C36" s="530"/>
      <c r="D36" s="530"/>
      <c r="E36" s="530"/>
      <c r="F36" s="530"/>
      <c r="G36" s="530"/>
      <c r="H36" s="530"/>
      <c r="I36" s="530"/>
      <c r="J36" s="530"/>
      <c r="K36" s="530"/>
      <c r="L36" s="530"/>
      <c r="M36" s="446"/>
    </row>
    <row r="37" spans="2:29" x14ac:dyDescent="0.3">
      <c r="B37" s="434" t="s">
        <v>947</v>
      </c>
      <c r="C37" s="430"/>
      <c r="D37" s="430"/>
      <c r="E37" s="430"/>
      <c r="F37" s="430"/>
      <c r="G37" s="430"/>
      <c r="H37" s="430"/>
      <c r="I37" s="430"/>
      <c r="J37" s="430"/>
      <c r="K37" s="430"/>
      <c r="L37" s="430"/>
      <c r="M37" s="447"/>
    </row>
    <row r="38" spans="2:29" x14ac:dyDescent="0.3">
      <c r="B38" s="530" t="s">
        <v>949</v>
      </c>
      <c r="C38" s="560"/>
      <c r="D38" s="560"/>
      <c r="E38" s="560"/>
      <c r="F38" s="560"/>
      <c r="G38" s="560"/>
      <c r="H38" s="560"/>
      <c r="I38" s="560"/>
      <c r="J38" s="560"/>
      <c r="K38" s="560"/>
      <c r="L38" s="560"/>
      <c r="M38" s="560"/>
    </row>
    <row r="39" spans="2:29" x14ac:dyDescent="0.3">
      <c r="B39" s="246"/>
      <c r="C39" s="231"/>
      <c r="D39" s="231"/>
      <c r="E39" s="231"/>
      <c r="F39" s="231"/>
      <c r="G39" s="231"/>
      <c r="H39" s="231"/>
      <c r="I39" s="231"/>
      <c r="J39" s="231"/>
      <c r="K39" s="231"/>
      <c r="L39" s="231"/>
    </row>
    <row r="40" spans="2:29" x14ac:dyDescent="0.3">
      <c r="B40" s="246"/>
      <c r="C40" s="231"/>
      <c r="D40" s="231"/>
      <c r="E40" s="231"/>
      <c r="F40" s="231"/>
      <c r="G40" s="231"/>
      <c r="H40" s="231"/>
      <c r="I40" s="231"/>
      <c r="J40" s="231"/>
      <c r="K40" s="231"/>
      <c r="L40" s="231"/>
    </row>
    <row r="41" spans="2:29" x14ac:dyDescent="0.3">
      <c r="B41" s="246"/>
      <c r="C41" s="231"/>
      <c r="D41" s="231"/>
      <c r="E41" s="231"/>
      <c r="F41" s="231"/>
      <c r="G41" s="231"/>
      <c r="H41" s="231"/>
      <c r="I41" s="231"/>
      <c r="J41" s="231"/>
      <c r="K41" s="231"/>
      <c r="L41" s="231"/>
    </row>
    <row r="42" spans="2:29" ht="18" x14ac:dyDescent="0.35">
      <c r="B42" s="294" t="s">
        <v>769</v>
      </c>
      <c r="C42" s="293"/>
      <c r="D42" s="293"/>
      <c r="E42" s="293"/>
      <c r="F42" s="293"/>
      <c r="G42" s="295"/>
    </row>
    <row r="43" spans="2:29" x14ac:dyDescent="0.3">
      <c r="B43" s="3" t="s">
        <v>913</v>
      </c>
    </row>
    <row r="45" spans="2:29" x14ac:dyDescent="0.3">
      <c r="B45" s="538" t="s">
        <v>472</v>
      </c>
      <c r="C45" s="565" t="s">
        <v>2</v>
      </c>
      <c r="D45" s="566"/>
      <c r="E45" s="566"/>
      <c r="F45" s="566"/>
      <c r="G45" s="566"/>
      <c r="H45" s="566"/>
      <c r="I45" s="566"/>
      <c r="J45" s="566"/>
      <c r="K45" s="567"/>
      <c r="L45" s="565" t="s">
        <v>3</v>
      </c>
      <c r="M45" s="566"/>
      <c r="N45" s="566"/>
      <c r="O45" s="566"/>
      <c r="P45" s="566"/>
      <c r="Q45" s="566"/>
      <c r="R45" s="566"/>
      <c r="S45" s="566"/>
      <c r="T45" s="567"/>
      <c r="U45" s="565" t="s">
        <v>587</v>
      </c>
      <c r="V45" s="566"/>
      <c r="W45" s="566"/>
      <c r="X45" s="566"/>
      <c r="Y45" s="566"/>
      <c r="Z45" s="566"/>
      <c r="AA45" s="566"/>
      <c r="AB45" s="566"/>
      <c r="AC45" s="567"/>
    </row>
    <row r="46" spans="2:29" x14ac:dyDescent="0.3">
      <c r="B46" s="538"/>
      <c r="C46" s="565" t="s">
        <v>73</v>
      </c>
      <c r="D46" s="566"/>
      <c r="E46" s="567"/>
      <c r="F46" s="565" t="s">
        <v>74</v>
      </c>
      <c r="G46" s="566"/>
      <c r="H46" s="567"/>
      <c r="I46" s="565" t="s">
        <v>25</v>
      </c>
      <c r="J46" s="566"/>
      <c r="K46" s="567"/>
      <c r="L46" s="565" t="s">
        <v>73</v>
      </c>
      <c r="M46" s="566"/>
      <c r="N46" s="567"/>
      <c r="O46" s="565" t="s">
        <v>74</v>
      </c>
      <c r="P46" s="566"/>
      <c r="Q46" s="567"/>
      <c r="R46" s="565" t="s">
        <v>25</v>
      </c>
      <c r="S46" s="566"/>
      <c r="T46" s="567"/>
      <c r="U46" s="565" t="s">
        <v>73</v>
      </c>
      <c r="V46" s="566"/>
      <c r="W46" s="567"/>
      <c r="X46" s="565" t="s">
        <v>74</v>
      </c>
      <c r="Y46" s="566"/>
      <c r="Z46" s="567"/>
      <c r="AA46" s="565" t="s">
        <v>25</v>
      </c>
      <c r="AB46" s="566"/>
      <c r="AC46" s="567"/>
    </row>
    <row r="47" spans="2:29" ht="43.2" x14ac:dyDescent="0.3">
      <c r="B47" s="539"/>
      <c r="C47" s="284" t="s">
        <v>775</v>
      </c>
      <c r="D47" s="277" t="s">
        <v>870</v>
      </c>
      <c r="E47" s="284" t="s">
        <v>871</v>
      </c>
      <c r="F47" s="284" t="s">
        <v>775</v>
      </c>
      <c r="G47" s="277" t="s">
        <v>870</v>
      </c>
      <c r="H47" s="284" t="s">
        <v>871</v>
      </c>
      <c r="I47" s="284" t="s">
        <v>775</v>
      </c>
      <c r="J47" s="277" t="s">
        <v>870</v>
      </c>
      <c r="K47" s="284" t="s">
        <v>871</v>
      </c>
      <c r="L47" s="284" t="s">
        <v>775</v>
      </c>
      <c r="M47" s="277" t="s">
        <v>870</v>
      </c>
      <c r="N47" s="284" t="s">
        <v>871</v>
      </c>
      <c r="O47" s="284" t="s">
        <v>775</v>
      </c>
      <c r="P47" s="277" t="s">
        <v>870</v>
      </c>
      <c r="Q47" s="284" t="s">
        <v>871</v>
      </c>
      <c r="R47" s="284" t="s">
        <v>775</v>
      </c>
      <c r="S47" s="277" t="s">
        <v>870</v>
      </c>
      <c r="T47" s="284" t="s">
        <v>871</v>
      </c>
      <c r="U47" s="284" t="s">
        <v>775</v>
      </c>
      <c r="V47" s="277" t="s">
        <v>870</v>
      </c>
      <c r="W47" s="284" t="s">
        <v>871</v>
      </c>
      <c r="X47" s="284" t="s">
        <v>775</v>
      </c>
      <c r="Y47" s="277" t="s">
        <v>870</v>
      </c>
      <c r="Z47" s="284" t="s">
        <v>871</v>
      </c>
      <c r="AA47" s="284" t="s">
        <v>775</v>
      </c>
      <c r="AB47" s="277" t="s">
        <v>870</v>
      </c>
      <c r="AC47" s="284" t="s">
        <v>871</v>
      </c>
    </row>
    <row r="48" spans="2:29" hidden="1" x14ac:dyDescent="0.3">
      <c r="B48" s="255">
        <v>39630</v>
      </c>
      <c r="C48" s="270">
        <v>189150</v>
      </c>
      <c r="D48" s="257">
        <v>20461.389292929471</v>
      </c>
      <c r="E48" s="270">
        <v>11349</v>
      </c>
      <c r="F48" s="270">
        <v>101420</v>
      </c>
      <c r="G48" s="257">
        <v>10971.15570758079</v>
      </c>
      <c r="H48" s="270">
        <v>6085.2</v>
      </c>
      <c r="I48" s="270">
        <v>290570</v>
      </c>
      <c r="J48" s="257">
        <v>31432.545000510261</v>
      </c>
      <c r="K48" s="270">
        <v>17434.2</v>
      </c>
      <c r="L48" s="270">
        <v>108433</v>
      </c>
      <c r="M48" s="257">
        <v>11729.790246895171</v>
      </c>
      <c r="N48" s="270">
        <v>6505.98</v>
      </c>
      <c r="O48" s="270">
        <v>84278</v>
      </c>
      <c r="P48" s="257">
        <v>9116.8118785593979</v>
      </c>
      <c r="Q48" s="270">
        <v>5056.68</v>
      </c>
      <c r="R48" s="270">
        <v>192711</v>
      </c>
      <c r="S48" s="257">
        <v>20846.60212545457</v>
      </c>
      <c r="T48" s="270">
        <v>11562.66</v>
      </c>
      <c r="U48" s="270">
        <v>297583</v>
      </c>
      <c r="V48" s="257">
        <v>32191.17953982464</v>
      </c>
      <c r="W48" s="270">
        <v>17854.98</v>
      </c>
      <c r="X48" s="270">
        <v>185698</v>
      </c>
      <c r="Y48" s="257">
        <v>20087.967586140188</v>
      </c>
      <c r="Z48" s="270">
        <v>11141.88</v>
      </c>
      <c r="AA48" s="270">
        <v>483281</v>
      </c>
      <c r="AB48" s="257">
        <v>52279.147125964817</v>
      </c>
      <c r="AC48" s="270">
        <v>28996.86</v>
      </c>
    </row>
    <row r="49" spans="2:29" hidden="1" x14ac:dyDescent="0.3">
      <c r="B49" s="255">
        <v>39661</v>
      </c>
      <c r="C49" s="270">
        <v>190466</v>
      </c>
      <c r="D49" s="257">
        <v>20413.42928628212</v>
      </c>
      <c r="E49" s="270">
        <v>11427.96</v>
      </c>
      <c r="F49" s="270">
        <v>101671</v>
      </c>
      <c r="G49" s="257">
        <v>10896.71526133583</v>
      </c>
      <c r="H49" s="270">
        <v>6100.26</v>
      </c>
      <c r="I49" s="270">
        <v>292137</v>
      </c>
      <c r="J49" s="257">
        <v>31310.144547617962</v>
      </c>
      <c r="K49" s="270">
        <v>17528.22</v>
      </c>
      <c r="L49" s="270">
        <v>109472</v>
      </c>
      <c r="M49" s="257">
        <v>11732.797091490749</v>
      </c>
      <c r="N49" s="270">
        <v>6568.32</v>
      </c>
      <c r="O49" s="270">
        <v>84832</v>
      </c>
      <c r="P49" s="257">
        <v>9091.9745950137312</v>
      </c>
      <c r="Q49" s="270">
        <v>5089.92</v>
      </c>
      <c r="R49" s="270">
        <v>194304</v>
      </c>
      <c r="S49" s="257">
        <v>20824.771686504479</v>
      </c>
      <c r="T49" s="270">
        <v>11658.24</v>
      </c>
      <c r="U49" s="270">
        <v>299938</v>
      </c>
      <c r="V49" s="257">
        <v>32146.226377772869</v>
      </c>
      <c r="W49" s="270">
        <v>17996.28</v>
      </c>
      <c r="X49" s="270">
        <v>186503</v>
      </c>
      <c r="Y49" s="257">
        <v>19988.68985634956</v>
      </c>
      <c r="Z49" s="270">
        <v>11190.18</v>
      </c>
      <c r="AA49" s="270">
        <v>486441</v>
      </c>
      <c r="AB49" s="257">
        <v>52134.916234122436</v>
      </c>
      <c r="AC49" s="270">
        <v>29186.46</v>
      </c>
    </row>
    <row r="50" spans="2:29" hidden="1" x14ac:dyDescent="0.3">
      <c r="B50" s="255">
        <v>39692</v>
      </c>
      <c r="C50" s="270">
        <v>221382</v>
      </c>
      <c r="D50" s="257">
        <v>23472.036916924419</v>
      </c>
      <c r="E50" s="270">
        <v>13279.878038999999</v>
      </c>
      <c r="F50" s="270">
        <v>108164</v>
      </c>
      <c r="G50" s="257">
        <v>11468.445313521601</v>
      </c>
      <c r="H50" s="270">
        <v>6488.5529790000001</v>
      </c>
      <c r="I50" s="270">
        <v>329546</v>
      </c>
      <c r="J50" s="257">
        <v>34940.48223044601</v>
      </c>
      <c r="K50" s="270">
        <v>19768.431017999999</v>
      </c>
      <c r="L50" s="270">
        <v>108958</v>
      </c>
      <c r="M50" s="257">
        <v>11554.92327964256</v>
      </c>
      <c r="N50" s="270">
        <v>6537.48</v>
      </c>
      <c r="O50" s="270">
        <v>84560</v>
      </c>
      <c r="P50" s="257">
        <v>8967.5316408760682</v>
      </c>
      <c r="Q50" s="270">
        <v>5073.6000000000004</v>
      </c>
      <c r="R50" s="270">
        <v>193518</v>
      </c>
      <c r="S50" s="257">
        <v>20522.454920518619</v>
      </c>
      <c r="T50" s="270">
        <v>11611.08</v>
      </c>
      <c r="U50" s="270">
        <v>330340</v>
      </c>
      <c r="V50" s="257">
        <v>35026.960196566972</v>
      </c>
      <c r="W50" s="270">
        <v>19817.358038999999</v>
      </c>
      <c r="X50" s="270">
        <v>192724</v>
      </c>
      <c r="Y50" s="257">
        <v>20435.976954397669</v>
      </c>
      <c r="Z50" s="270">
        <v>11562.152979</v>
      </c>
      <c r="AA50" s="270">
        <v>523064</v>
      </c>
      <c r="AB50" s="257">
        <v>55462.93715096463</v>
      </c>
      <c r="AC50" s="270">
        <v>31379.511018000001</v>
      </c>
    </row>
    <row r="51" spans="2:29" hidden="1" x14ac:dyDescent="0.3">
      <c r="B51" s="255">
        <v>39722</v>
      </c>
      <c r="C51" s="270">
        <v>230808</v>
      </c>
      <c r="D51" s="257">
        <v>26674.36283450824</v>
      </c>
      <c r="E51" s="270">
        <v>15225.059687000001</v>
      </c>
      <c r="F51" s="270">
        <v>110075</v>
      </c>
      <c r="G51" s="257">
        <v>12119.39958809722</v>
      </c>
      <c r="H51" s="270">
        <v>6917.450409</v>
      </c>
      <c r="I51" s="270">
        <v>340883</v>
      </c>
      <c r="J51" s="257">
        <v>38793.762422605461</v>
      </c>
      <c r="K51" s="270">
        <v>22142.510096000002</v>
      </c>
      <c r="L51" s="270">
        <v>108604</v>
      </c>
      <c r="M51" s="257">
        <v>11461.57399468829</v>
      </c>
      <c r="N51" s="270">
        <v>6541.98</v>
      </c>
      <c r="O51" s="270">
        <v>84437</v>
      </c>
      <c r="P51" s="257">
        <v>8924.8164121679129</v>
      </c>
      <c r="Q51" s="270">
        <v>5094.0621680000004</v>
      </c>
      <c r="R51" s="270">
        <v>193041</v>
      </c>
      <c r="S51" s="257">
        <v>20386.390406856201</v>
      </c>
      <c r="T51" s="270">
        <v>11636.042168</v>
      </c>
      <c r="U51" s="270">
        <v>339412</v>
      </c>
      <c r="V51" s="257">
        <v>38135.936829196522</v>
      </c>
      <c r="W51" s="270">
        <v>21767.039687</v>
      </c>
      <c r="X51" s="270">
        <v>194512</v>
      </c>
      <c r="Y51" s="257">
        <v>21044.21600026514</v>
      </c>
      <c r="Z51" s="270">
        <v>12011.512577</v>
      </c>
      <c r="AA51" s="270">
        <v>533924</v>
      </c>
      <c r="AB51" s="257">
        <v>59180.152829461658</v>
      </c>
      <c r="AC51" s="270">
        <v>33778.552263999998</v>
      </c>
    </row>
    <row r="52" spans="2:29" hidden="1" x14ac:dyDescent="0.3">
      <c r="B52" s="255">
        <v>39753</v>
      </c>
      <c r="C52" s="270">
        <v>236178</v>
      </c>
      <c r="D52" s="257">
        <v>26545.86804615314</v>
      </c>
      <c r="E52" s="270">
        <v>15133.152021</v>
      </c>
      <c r="F52" s="270">
        <v>111136</v>
      </c>
      <c r="G52" s="257">
        <v>12122.994263158809</v>
      </c>
      <c r="H52" s="270">
        <v>6911.0233959999996</v>
      </c>
      <c r="I52" s="270">
        <v>347314</v>
      </c>
      <c r="J52" s="257">
        <v>38668.862309311953</v>
      </c>
      <c r="K52" s="270">
        <v>22044.175416999999</v>
      </c>
      <c r="L52" s="270">
        <v>108404</v>
      </c>
      <c r="M52" s="257">
        <v>11532.364901311101</v>
      </c>
      <c r="N52" s="270">
        <v>6574.32</v>
      </c>
      <c r="O52" s="270">
        <v>84286</v>
      </c>
      <c r="P52" s="257">
        <v>8926.6987984825973</v>
      </c>
      <c r="Q52" s="270">
        <v>5088.8932969999996</v>
      </c>
      <c r="R52" s="270">
        <v>192690</v>
      </c>
      <c r="S52" s="257">
        <v>20459.0636997937</v>
      </c>
      <c r="T52" s="270">
        <v>11663.213297</v>
      </c>
      <c r="U52" s="270">
        <v>344582</v>
      </c>
      <c r="V52" s="257">
        <v>38078.232947464232</v>
      </c>
      <c r="W52" s="270">
        <v>21707.472021000001</v>
      </c>
      <c r="X52" s="270">
        <v>195422</v>
      </c>
      <c r="Y52" s="257">
        <v>21049.69306164141</v>
      </c>
      <c r="Z52" s="270">
        <v>11999.916692999999</v>
      </c>
      <c r="AA52" s="270">
        <v>540004</v>
      </c>
      <c r="AB52" s="257">
        <v>59127.926009105642</v>
      </c>
      <c r="AC52" s="270">
        <v>33707.388714000001</v>
      </c>
    </row>
    <row r="53" spans="2:29" x14ac:dyDescent="0.3">
      <c r="B53" s="255">
        <v>39630</v>
      </c>
      <c r="C53" s="306">
        <v>189150</v>
      </c>
      <c r="D53" s="307">
        <v>21167.799066532974</v>
      </c>
      <c r="E53" s="306">
        <v>11349</v>
      </c>
      <c r="F53" s="306">
        <v>101420</v>
      </c>
      <c r="G53" s="307">
        <v>11349.924299908929</v>
      </c>
      <c r="H53" s="306">
        <v>6085.2</v>
      </c>
      <c r="I53" s="306">
        <v>290570</v>
      </c>
      <c r="J53" s="307">
        <v>32517.723366441904</v>
      </c>
      <c r="K53" s="306">
        <v>17434.2</v>
      </c>
      <c r="L53" s="306">
        <v>108433</v>
      </c>
      <c r="M53" s="307">
        <v>12134.749966594607</v>
      </c>
      <c r="N53" s="306">
        <v>6505.98</v>
      </c>
      <c r="O53" s="306">
        <v>84278</v>
      </c>
      <c r="P53" s="307">
        <v>9431.5610347833244</v>
      </c>
      <c r="Q53" s="306">
        <v>5056.68</v>
      </c>
      <c r="R53" s="306">
        <v>192711</v>
      </c>
      <c r="S53" s="307">
        <v>21566.31100137793</v>
      </c>
      <c r="T53" s="306">
        <v>11562.66</v>
      </c>
      <c r="U53" s="306">
        <v>297583</v>
      </c>
      <c r="V53" s="307">
        <v>33302.54903312758</v>
      </c>
      <c r="W53" s="306">
        <v>17854.98</v>
      </c>
      <c r="X53" s="306">
        <v>185698</v>
      </c>
      <c r="Y53" s="307">
        <v>20781.485334692254</v>
      </c>
      <c r="Z53" s="306">
        <v>11141.88</v>
      </c>
      <c r="AA53" s="502">
        <v>483281</v>
      </c>
      <c r="AB53" s="503">
        <v>54084.034367819833</v>
      </c>
      <c r="AC53" s="502">
        <v>28996.86</v>
      </c>
    </row>
    <row r="54" spans="2:29" x14ac:dyDescent="0.3">
      <c r="B54" s="255">
        <v>39661</v>
      </c>
      <c r="C54" s="306">
        <v>190466</v>
      </c>
      <c r="D54" s="307">
        <v>21118.183286812127</v>
      </c>
      <c r="E54" s="306">
        <v>11427.96</v>
      </c>
      <c r="F54" s="306">
        <v>101671</v>
      </c>
      <c r="G54" s="307">
        <v>11272.913868897731</v>
      </c>
      <c r="H54" s="306">
        <v>6100.26</v>
      </c>
      <c r="I54" s="306">
        <v>292137</v>
      </c>
      <c r="J54" s="307">
        <v>32391.097155709856</v>
      </c>
      <c r="K54" s="306">
        <v>17528.22</v>
      </c>
      <c r="L54" s="306">
        <v>109472</v>
      </c>
      <c r="M54" s="307">
        <v>12137.860619606108</v>
      </c>
      <c r="N54" s="306">
        <v>6568.32</v>
      </c>
      <c r="O54" s="306">
        <v>84832</v>
      </c>
      <c r="P54" s="307">
        <v>9405.8662679262779</v>
      </c>
      <c r="Q54" s="306">
        <v>5089.92</v>
      </c>
      <c r="R54" s="306">
        <v>194304</v>
      </c>
      <c r="S54" s="307">
        <v>21543.726887532383</v>
      </c>
      <c r="T54" s="306">
        <v>11658.24</v>
      </c>
      <c r="U54" s="306">
        <v>299938</v>
      </c>
      <c r="V54" s="307">
        <v>33256.043906418236</v>
      </c>
      <c r="W54" s="306">
        <v>17996.28</v>
      </c>
      <c r="X54" s="306">
        <v>186503</v>
      </c>
      <c r="Y54" s="307">
        <v>20678.780136824011</v>
      </c>
      <c r="Z54" s="306">
        <v>11190.18</v>
      </c>
      <c r="AA54" s="502">
        <v>486441</v>
      </c>
      <c r="AB54" s="503">
        <v>53934.824043242239</v>
      </c>
      <c r="AC54" s="502">
        <v>29186.46</v>
      </c>
    </row>
    <row r="55" spans="2:29" x14ac:dyDescent="0.3">
      <c r="B55" s="255">
        <v>39692</v>
      </c>
      <c r="C55" s="306">
        <v>221382</v>
      </c>
      <c r="D55" s="307">
        <v>24282.386402344124</v>
      </c>
      <c r="E55" s="306">
        <v>13279.878038999999</v>
      </c>
      <c r="F55" s="306">
        <v>108164</v>
      </c>
      <c r="G55" s="307">
        <v>11864.382350910764</v>
      </c>
      <c r="H55" s="306">
        <v>6488.5529790000001</v>
      </c>
      <c r="I55" s="306">
        <v>329546</v>
      </c>
      <c r="J55" s="307">
        <v>36146.768753254881</v>
      </c>
      <c r="K55" s="306">
        <v>19768.431017999999</v>
      </c>
      <c r="L55" s="306">
        <v>108958</v>
      </c>
      <c r="M55" s="307">
        <v>11953.84588558695</v>
      </c>
      <c r="N55" s="306">
        <v>6537.48</v>
      </c>
      <c r="O55" s="306">
        <v>84560</v>
      </c>
      <c r="P55" s="307">
        <v>9277.1270405590458</v>
      </c>
      <c r="Q55" s="306">
        <v>5073.6000000000004</v>
      </c>
      <c r="R55" s="306">
        <v>193518</v>
      </c>
      <c r="S55" s="307">
        <v>21230.972926145994</v>
      </c>
      <c r="T55" s="306">
        <v>11611.08</v>
      </c>
      <c r="U55" s="306">
        <v>330340</v>
      </c>
      <c r="V55" s="307">
        <v>36236.232287931074</v>
      </c>
      <c r="W55" s="306">
        <v>19817.358038999999</v>
      </c>
      <c r="X55" s="306">
        <v>192724</v>
      </c>
      <c r="Y55" s="307">
        <v>21141.509391469812</v>
      </c>
      <c r="Z55" s="306">
        <v>11562.152979</v>
      </c>
      <c r="AA55" s="502">
        <v>523064</v>
      </c>
      <c r="AB55" s="503">
        <v>57377.74167940089</v>
      </c>
      <c r="AC55" s="502">
        <v>31379.511018000001</v>
      </c>
    </row>
    <row r="56" spans="2:29" x14ac:dyDescent="0.3">
      <c r="B56" s="255">
        <v>39722</v>
      </c>
      <c r="C56" s="306">
        <v>230808</v>
      </c>
      <c r="D56" s="307">
        <v>27595.269540361976</v>
      </c>
      <c r="E56" s="306">
        <v>15225.059687000001</v>
      </c>
      <c r="F56" s="306">
        <v>110075</v>
      </c>
      <c r="G56" s="307">
        <v>12537.81019534746</v>
      </c>
      <c r="H56" s="306">
        <v>6917.450409</v>
      </c>
      <c r="I56" s="306">
        <v>340883</v>
      </c>
      <c r="J56" s="307">
        <v>40133.079735709434</v>
      </c>
      <c r="K56" s="306">
        <v>22142.510096000002</v>
      </c>
      <c r="L56" s="306">
        <v>108604</v>
      </c>
      <c r="M56" s="307">
        <v>11857.273806407591</v>
      </c>
      <c r="N56" s="306">
        <v>6541.98</v>
      </c>
      <c r="O56" s="306">
        <v>84437</v>
      </c>
      <c r="P56" s="307">
        <v>9232.9371096882387</v>
      </c>
      <c r="Q56" s="306">
        <v>5094.0621680000004</v>
      </c>
      <c r="R56" s="306">
        <v>193041</v>
      </c>
      <c r="S56" s="307">
        <v>21090.210916095828</v>
      </c>
      <c r="T56" s="306">
        <v>11636.042168</v>
      </c>
      <c r="U56" s="306">
        <v>339412</v>
      </c>
      <c r="V56" s="307">
        <v>39452.543346769569</v>
      </c>
      <c r="W56" s="306">
        <v>21767.039687</v>
      </c>
      <c r="X56" s="306">
        <v>194512</v>
      </c>
      <c r="Y56" s="307">
        <v>21770.747305035697</v>
      </c>
      <c r="Z56" s="306">
        <v>12011.512577</v>
      </c>
      <c r="AA56" s="502">
        <v>533924</v>
      </c>
      <c r="AB56" s="503">
        <v>61223.29065180527</v>
      </c>
      <c r="AC56" s="502">
        <v>33778.552263999998</v>
      </c>
    </row>
    <row r="57" spans="2:29" x14ac:dyDescent="0.3">
      <c r="B57" s="255">
        <v>39753</v>
      </c>
      <c r="C57" s="306">
        <v>236178</v>
      </c>
      <c r="D57" s="307">
        <v>27462.33859310038</v>
      </c>
      <c r="E57" s="306">
        <v>15133.152021</v>
      </c>
      <c r="F57" s="306">
        <v>111136</v>
      </c>
      <c r="G57" s="307">
        <v>12541.528973106089</v>
      </c>
      <c r="H57" s="306">
        <v>6911.0233959999996</v>
      </c>
      <c r="I57" s="306">
        <v>347314</v>
      </c>
      <c r="J57" s="307">
        <v>40003.867566206463</v>
      </c>
      <c r="K57" s="306">
        <v>22044.175416999999</v>
      </c>
      <c r="L57" s="306">
        <v>108404</v>
      </c>
      <c r="M57" s="307">
        <v>11930.508700953444</v>
      </c>
      <c r="N57" s="306">
        <v>6574.32</v>
      </c>
      <c r="O57" s="306">
        <v>84286</v>
      </c>
      <c r="P57" s="307">
        <v>9234.8844835788568</v>
      </c>
      <c r="Q57" s="306">
        <v>5088.8932969999996</v>
      </c>
      <c r="R57" s="306">
        <v>192690</v>
      </c>
      <c r="S57" s="307">
        <v>21165.393184532302</v>
      </c>
      <c r="T57" s="306">
        <v>11663.213297</v>
      </c>
      <c r="U57" s="306">
        <v>344582</v>
      </c>
      <c r="V57" s="307">
        <v>39392.847294053827</v>
      </c>
      <c r="W57" s="306">
        <v>21707.472021000001</v>
      </c>
      <c r="X57" s="306">
        <v>195422</v>
      </c>
      <c r="Y57" s="307">
        <v>21776.41345668495</v>
      </c>
      <c r="Z57" s="306">
        <v>11999.916692999999</v>
      </c>
      <c r="AA57" s="502">
        <v>540004</v>
      </c>
      <c r="AB57" s="503">
        <v>61169.260750738773</v>
      </c>
      <c r="AC57" s="502">
        <v>33707.388714000001</v>
      </c>
    </row>
    <row r="58" spans="2:29" x14ac:dyDescent="0.3">
      <c r="B58" s="255">
        <v>39783</v>
      </c>
      <c r="C58" s="306">
        <v>244815</v>
      </c>
      <c r="D58" s="307">
        <v>29680.36694845105</v>
      </c>
      <c r="E58" s="306">
        <v>16162.566723</v>
      </c>
      <c r="F58" s="306">
        <v>113630</v>
      </c>
      <c r="G58" s="307">
        <v>13414.082770404373</v>
      </c>
      <c r="H58" s="306">
        <v>7304.6943179999998</v>
      </c>
      <c r="I58" s="306">
        <v>358445</v>
      </c>
      <c r="J58" s="307">
        <v>43094.449718855423</v>
      </c>
      <c r="K58" s="306">
        <v>23467.261041000002</v>
      </c>
      <c r="L58" s="306">
        <v>109628</v>
      </c>
      <c r="M58" s="307">
        <v>12967.746401294151</v>
      </c>
      <c r="N58" s="306">
        <v>7061.64</v>
      </c>
      <c r="O58" s="306">
        <v>84823</v>
      </c>
      <c r="P58" s="307">
        <v>9759.7175460701328</v>
      </c>
      <c r="Q58" s="306">
        <v>5314.6946029999999</v>
      </c>
      <c r="R58" s="306">
        <v>194451</v>
      </c>
      <c r="S58" s="307">
        <v>22727.463947364286</v>
      </c>
      <c r="T58" s="306">
        <v>12376.334602999999</v>
      </c>
      <c r="U58" s="306">
        <v>354443</v>
      </c>
      <c r="V58" s="307">
        <v>42648.113349745203</v>
      </c>
      <c r="W58" s="306">
        <v>23224.206722999999</v>
      </c>
      <c r="X58" s="306">
        <v>198453</v>
      </c>
      <c r="Y58" s="307">
        <v>23173.800316474506</v>
      </c>
      <c r="Z58" s="306">
        <v>12619.388921</v>
      </c>
      <c r="AA58" s="502">
        <v>552896</v>
      </c>
      <c r="AB58" s="503">
        <v>65821.913666219712</v>
      </c>
      <c r="AC58" s="502">
        <v>35843.595644000001</v>
      </c>
    </row>
    <row r="59" spans="2:29" x14ac:dyDescent="0.3">
      <c r="B59" s="255">
        <v>39814</v>
      </c>
      <c r="C59" s="306">
        <v>249383</v>
      </c>
      <c r="D59" s="307">
        <v>28936.775139902235</v>
      </c>
      <c r="E59" s="306">
        <v>15637.465548</v>
      </c>
      <c r="F59" s="306">
        <v>114748</v>
      </c>
      <c r="G59" s="307">
        <v>13123.84066778952</v>
      </c>
      <c r="H59" s="306">
        <v>7092.1381289999999</v>
      </c>
      <c r="I59" s="306">
        <v>364131</v>
      </c>
      <c r="J59" s="307">
        <v>42060.615807691756</v>
      </c>
      <c r="K59" s="306">
        <v>22729.603676999999</v>
      </c>
      <c r="L59" s="306">
        <v>110901</v>
      </c>
      <c r="M59" s="307">
        <v>13378.571319147542</v>
      </c>
      <c r="N59" s="306">
        <v>7229.7948569999999</v>
      </c>
      <c r="O59" s="306">
        <v>85291</v>
      </c>
      <c r="P59" s="307">
        <v>9902.2380342815795</v>
      </c>
      <c r="Q59" s="306">
        <v>5351.1804739999998</v>
      </c>
      <c r="R59" s="306">
        <v>196192</v>
      </c>
      <c r="S59" s="307">
        <v>23280.809353429122</v>
      </c>
      <c r="T59" s="306">
        <v>12580.975331</v>
      </c>
      <c r="U59" s="306">
        <v>360284</v>
      </c>
      <c r="V59" s="307">
        <v>42315.346459049775</v>
      </c>
      <c r="W59" s="306">
        <v>22867.260405000001</v>
      </c>
      <c r="X59" s="306">
        <v>200039</v>
      </c>
      <c r="Y59" s="307">
        <v>23026.078702071103</v>
      </c>
      <c r="Z59" s="306">
        <v>12443.318603</v>
      </c>
      <c r="AA59" s="502">
        <v>560323</v>
      </c>
      <c r="AB59" s="503">
        <v>65341.425161120882</v>
      </c>
      <c r="AC59" s="502">
        <v>35310.579008000001</v>
      </c>
    </row>
    <row r="60" spans="2:29" x14ac:dyDescent="0.3">
      <c r="B60" s="255">
        <v>39845</v>
      </c>
      <c r="C60" s="306">
        <v>251808</v>
      </c>
      <c r="D60" s="307">
        <v>29258.582316418</v>
      </c>
      <c r="E60" s="306">
        <v>15606.041944000001</v>
      </c>
      <c r="F60" s="306">
        <v>115183</v>
      </c>
      <c r="G60" s="307">
        <v>13238.798870425169</v>
      </c>
      <c r="H60" s="306">
        <v>7061.3554759999997</v>
      </c>
      <c r="I60" s="306">
        <v>366991</v>
      </c>
      <c r="J60" s="307">
        <v>42497.381186843173</v>
      </c>
      <c r="K60" s="306">
        <v>22667.397420000001</v>
      </c>
      <c r="L60" s="306">
        <v>111775</v>
      </c>
      <c r="M60" s="307">
        <v>13562.235156390441</v>
      </c>
      <c r="N60" s="306">
        <v>7233.8710199999996</v>
      </c>
      <c r="O60" s="306">
        <v>85481</v>
      </c>
      <c r="P60" s="307">
        <v>9971.5851699099003</v>
      </c>
      <c r="Q60" s="306">
        <v>5318.6779429999997</v>
      </c>
      <c r="R60" s="306">
        <v>197256</v>
      </c>
      <c r="S60" s="307">
        <v>23533.820326300342</v>
      </c>
      <c r="T60" s="306">
        <v>12552.548962999999</v>
      </c>
      <c r="U60" s="306">
        <v>363583</v>
      </c>
      <c r="V60" s="307">
        <v>42820.817472808441</v>
      </c>
      <c r="W60" s="306">
        <v>22839.912963999999</v>
      </c>
      <c r="X60" s="306">
        <v>200664</v>
      </c>
      <c r="Y60" s="307">
        <v>23210.384040335066</v>
      </c>
      <c r="Z60" s="306">
        <v>12380.033418999999</v>
      </c>
      <c r="AA60" s="502">
        <v>564247</v>
      </c>
      <c r="AB60" s="503">
        <v>66031.201513143504</v>
      </c>
      <c r="AC60" s="502">
        <v>35219.946383000002</v>
      </c>
    </row>
    <row r="61" spans="2:29" x14ac:dyDescent="0.3">
      <c r="B61" s="255">
        <v>39873</v>
      </c>
      <c r="C61" s="306">
        <v>254074</v>
      </c>
      <c r="D61" s="307">
        <v>29313.722948801584</v>
      </c>
      <c r="E61" s="306">
        <v>15641.610882999999</v>
      </c>
      <c r="F61" s="306">
        <v>115759</v>
      </c>
      <c r="G61" s="307">
        <v>13326.013387973255</v>
      </c>
      <c r="H61" s="306">
        <v>7110.673605</v>
      </c>
      <c r="I61" s="306">
        <v>369833</v>
      </c>
      <c r="J61" s="307">
        <v>42639.736336774833</v>
      </c>
      <c r="K61" s="306">
        <v>22752.284488000001</v>
      </c>
      <c r="L61" s="306">
        <v>112459</v>
      </c>
      <c r="M61" s="307">
        <v>13546.239036503734</v>
      </c>
      <c r="N61" s="306">
        <v>7228.1845709999998</v>
      </c>
      <c r="O61" s="306">
        <v>85609</v>
      </c>
      <c r="P61" s="307">
        <v>9952.335965780645</v>
      </c>
      <c r="Q61" s="306">
        <v>5310.5013929999996</v>
      </c>
      <c r="R61" s="306">
        <v>198068</v>
      </c>
      <c r="S61" s="307">
        <v>23498.575002284379</v>
      </c>
      <c r="T61" s="306">
        <v>12538.685964</v>
      </c>
      <c r="U61" s="306">
        <v>366533</v>
      </c>
      <c r="V61" s="307">
        <v>42859.961985305315</v>
      </c>
      <c r="W61" s="306">
        <v>22869.795453999999</v>
      </c>
      <c r="X61" s="306">
        <v>201368</v>
      </c>
      <c r="Y61" s="307">
        <v>23278.349353753903</v>
      </c>
      <c r="Z61" s="306">
        <v>12421.174998</v>
      </c>
      <c r="AA61" s="502">
        <v>567901</v>
      </c>
      <c r="AB61" s="503">
        <v>66138.311339059219</v>
      </c>
      <c r="AC61" s="502">
        <v>35290.970452000001</v>
      </c>
    </row>
    <row r="62" spans="2:29" x14ac:dyDescent="0.3">
      <c r="B62" s="255">
        <v>39904</v>
      </c>
      <c r="C62" s="306">
        <v>255795</v>
      </c>
      <c r="D62" s="307">
        <v>29392.308106456992</v>
      </c>
      <c r="E62" s="306">
        <v>15659.382740999999</v>
      </c>
      <c r="F62" s="306">
        <v>116177</v>
      </c>
      <c r="G62" s="307">
        <v>13293.313465230201</v>
      </c>
      <c r="H62" s="306">
        <v>7082.2979500000001</v>
      </c>
      <c r="I62" s="306">
        <v>371972</v>
      </c>
      <c r="J62" s="307">
        <v>42685.621571687196</v>
      </c>
      <c r="K62" s="306">
        <v>22741.680691000001</v>
      </c>
      <c r="L62" s="306">
        <v>113104</v>
      </c>
      <c r="M62" s="307">
        <v>13699.422602970897</v>
      </c>
      <c r="N62" s="306">
        <v>7298.661306</v>
      </c>
      <c r="O62" s="306">
        <v>85787</v>
      </c>
      <c r="P62" s="307">
        <v>10040.362965798351</v>
      </c>
      <c r="Q62" s="306">
        <v>5349.2187809999996</v>
      </c>
      <c r="R62" s="306">
        <v>198891</v>
      </c>
      <c r="S62" s="307">
        <v>23739.78556876925</v>
      </c>
      <c r="T62" s="306">
        <v>12647.880087</v>
      </c>
      <c r="U62" s="306">
        <v>368899</v>
      </c>
      <c r="V62" s="307">
        <v>43091.730709427888</v>
      </c>
      <c r="W62" s="306">
        <v>22958.044046999999</v>
      </c>
      <c r="X62" s="306">
        <v>201964</v>
      </c>
      <c r="Y62" s="307">
        <v>23333.676431028554</v>
      </c>
      <c r="Z62" s="306">
        <v>12431.516731</v>
      </c>
      <c r="AA62" s="502">
        <v>570863</v>
      </c>
      <c r="AB62" s="503">
        <v>66425.407140456446</v>
      </c>
      <c r="AC62" s="502">
        <v>35389.560777999999</v>
      </c>
    </row>
    <row r="63" spans="2:29" x14ac:dyDescent="0.3">
      <c r="B63" s="255">
        <v>39934</v>
      </c>
      <c r="C63" s="306">
        <v>258094</v>
      </c>
      <c r="D63" s="307">
        <v>29776.65613731835</v>
      </c>
      <c r="E63" s="306">
        <v>15830.182876000001</v>
      </c>
      <c r="F63" s="306">
        <v>116638</v>
      </c>
      <c r="G63" s="307">
        <v>13385.950472224818</v>
      </c>
      <c r="H63" s="306">
        <v>7116.3814689999999</v>
      </c>
      <c r="I63" s="306">
        <v>374732</v>
      </c>
      <c r="J63" s="307">
        <v>43162.606609543174</v>
      </c>
      <c r="K63" s="306">
        <v>22946.564344999999</v>
      </c>
      <c r="L63" s="306">
        <v>114003</v>
      </c>
      <c r="M63" s="307">
        <v>14005.440414664918</v>
      </c>
      <c r="N63" s="306">
        <v>7445.7213060000004</v>
      </c>
      <c r="O63" s="306">
        <v>86085</v>
      </c>
      <c r="P63" s="307">
        <v>10218.219816990913</v>
      </c>
      <c r="Q63" s="306">
        <v>5432.3187809999999</v>
      </c>
      <c r="R63" s="306">
        <v>200088</v>
      </c>
      <c r="S63" s="307">
        <v>24223.660231655831</v>
      </c>
      <c r="T63" s="306">
        <v>12878.040086999999</v>
      </c>
      <c r="U63" s="306">
        <v>372097</v>
      </c>
      <c r="V63" s="307">
        <v>43782.096551983268</v>
      </c>
      <c r="W63" s="306">
        <v>23275.904181999998</v>
      </c>
      <c r="X63" s="306">
        <v>202723</v>
      </c>
      <c r="Y63" s="307">
        <v>23604.170289215734</v>
      </c>
      <c r="Z63" s="306">
        <v>12548.70025</v>
      </c>
      <c r="AA63" s="502">
        <v>574820</v>
      </c>
      <c r="AB63" s="503">
        <v>67386.266841199002</v>
      </c>
      <c r="AC63" s="502">
        <v>35824.604432</v>
      </c>
    </row>
    <row r="64" spans="2:29" x14ac:dyDescent="0.3">
      <c r="B64" s="255">
        <v>39965</v>
      </c>
      <c r="C64" s="306">
        <v>260086</v>
      </c>
      <c r="D64" s="307">
        <v>29951.270599254112</v>
      </c>
      <c r="E64" s="306">
        <v>15976.444926</v>
      </c>
      <c r="F64" s="306">
        <v>116982</v>
      </c>
      <c r="G64" s="307">
        <v>13398.581472687269</v>
      </c>
      <c r="H64" s="306">
        <v>7146.9989320000004</v>
      </c>
      <c r="I64" s="306">
        <v>377068</v>
      </c>
      <c r="J64" s="307">
        <v>43349.852071941386</v>
      </c>
      <c r="K64" s="306">
        <v>23123.443857999999</v>
      </c>
      <c r="L64" s="306">
        <v>114983</v>
      </c>
      <c r="M64" s="307">
        <v>14308.956818704015</v>
      </c>
      <c r="N64" s="306">
        <v>7632.6064299999998</v>
      </c>
      <c r="O64" s="306">
        <v>86441</v>
      </c>
      <c r="P64" s="307">
        <v>10289.841699911372</v>
      </c>
      <c r="Q64" s="306">
        <v>5488.7517600000001</v>
      </c>
      <c r="R64" s="306">
        <v>201424</v>
      </c>
      <c r="S64" s="307">
        <v>24598.798518615386</v>
      </c>
      <c r="T64" s="306">
        <v>13121.358190000001</v>
      </c>
      <c r="U64" s="306">
        <v>375069</v>
      </c>
      <c r="V64" s="307">
        <v>44260.227417958129</v>
      </c>
      <c r="W64" s="306">
        <v>23609.051356</v>
      </c>
      <c r="X64" s="306">
        <v>203423</v>
      </c>
      <c r="Y64" s="307">
        <v>23688.423172598639</v>
      </c>
      <c r="Z64" s="306">
        <v>12635.750692</v>
      </c>
      <c r="AA64" s="502">
        <v>578492</v>
      </c>
      <c r="AB64" s="503">
        <v>67948.650590556776</v>
      </c>
      <c r="AC64" s="502">
        <v>36244.802047999998</v>
      </c>
    </row>
    <row r="65" spans="2:29" x14ac:dyDescent="0.3">
      <c r="B65" s="255">
        <v>39995</v>
      </c>
      <c r="C65" s="306">
        <v>261334</v>
      </c>
      <c r="D65" s="307">
        <v>37492.476471447604</v>
      </c>
      <c r="E65" s="306">
        <v>19913.272247000001</v>
      </c>
      <c r="F65" s="306">
        <v>117124</v>
      </c>
      <c r="G65" s="307">
        <v>16762.188042328209</v>
      </c>
      <c r="H65" s="306">
        <v>8902.8531949999997</v>
      </c>
      <c r="I65" s="306">
        <v>378458</v>
      </c>
      <c r="J65" s="307">
        <v>54254.66451377581</v>
      </c>
      <c r="K65" s="306">
        <v>28816.125442</v>
      </c>
      <c r="L65" s="306">
        <v>116028</v>
      </c>
      <c r="M65" s="307">
        <v>17907.828269515681</v>
      </c>
      <c r="N65" s="306">
        <v>9511.333826</v>
      </c>
      <c r="O65" s="306">
        <v>86710</v>
      </c>
      <c r="P65" s="307">
        <v>12799.796450481883</v>
      </c>
      <c r="Q65" s="306">
        <v>6798.319434</v>
      </c>
      <c r="R65" s="306">
        <v>202738</v>
      </c>
      <c r="S65" s="307">
        <v>30707.624719997562</v>
      </c>
      <c r="T65" s="306">
        <v>16309.653259999999</v>
      </c>
      <c r="U65" s="306">
        <v>377362</v>
      </c>
      <c r="V65" s="307">
        <v>55400.304740963278</v>
      </c>
      <c r="W65" s="306">
        <v>29424.606072999999</v>
      </c>
      <c r="X65" s="306">
        <v>203834</v>
      </c>
      <c r="Y65" s="307">
        <v>29561.98449281009</v>
      </c>
      <c r="Z65" s="306">
        <v>15701.172629000001</v>
      </c>
      <c r="AA65" s="502">
        <v>581196</v>
      </c>
      <c r="AB65" s="503">
        <v>84962.289233773379</v>
      </c>
      <c r="AC65" s="502">
        <v>45125.778702000003</v>
      </c>
    </row>
    <row r="66" spans="2:29" x14ac:dyDescent="0.3">
      <c r="B66" s="255">
        <v>40026</v>
      </c>
      <c r="C66" s="306">
        <v>261917</v>
      </c>
      <c r="D66" s="307">
        <v>37740.513586054491</v>
      </c>
      <c r="E66" s="306">
        <v>19952.724859000002</v>
      </c>
      <c r="F66" s="306">
        <v>117348</v>
      </c>
      <c r="G66" s="307">
        <v>17053.768030886888</v>
      </c>
      <c r="H66" s="306">
        <v>9016.0177750000003</v>
      </c>
      <c r="I66" s="306">
        <v>379265</v>
      </c>
      <c r="J66" s="307">
        <v>54794.281616941378</v>
      </c>
      <c r="K66" s="306">
        <v>28968.742633999998</v>
      </c>
      <c r="L66" s="306">
        <v>117514</v>
      </c>
      <c r="M66" s="307">
        <v>18675.616765440987</v>
      </c>
      <c r="N66" s="306">
        <v>9873.4597780000004</v>
      </c>
      <c r="O66" s="306">
        <v>87229</v>
      </c>
      <c r="P66" s="307">
        <v>13151.444052321616</v>
      </c>
      <c r="Q66" s="306">
        <v>6952.9298820000004</v>
      </c>
      <c r="R66" s="306">
        <v>204743</v>
      </c>
      <c r="S66" s="307">
        <v>31827.060817762605</v>
      </c>
      <c r="T66" s="306">
        <v>16826.389660000001</v>
      </c>
      <c r="U66" s="306">
        <v>379431</v>
      </c>
      <c r="V66" s="307">
        <v>56416.130351495478</v>
      </c>
      <c r="W66" s="306">
        <v>29826.184636999998</v>
      </c>
      <c r="X66" s="306">
        <v>204577</v>
      </c>
      <c r="Y66" s="307">
        <v>30205.212083208502</v>
      </c>
      <c r="Z66" s="306">
        <v>15968.947657000001</v>
      </c>
      <c r="AA66" s="502">
        <v>584008</v>
      </c>
      <c r="AB66" s="503">
        <v>86621.342434703984</v>
      </c>
      <c r="AC66" s="502">
        <v>45795.132294000003</v>
      </c>
    </row>
    <row r="67" spans="2:29" x14ac:dyDescent="0.3">
      <c r="B67" s="255">
        <v>40057</v>
      </c>
      <c r="C67" s="306">
        <v>267244</v>
      </c>
      <c r="D67" s="307">
        <v>39443.086262163291</v>
      </c>
      <c r="E67" s="306">
        <v>21089.928935</v>
      </c>
      <c r="F67" s="306">
        <v>117430</v>
      </c>
      <c r="G67" s="307">
        <v>16721.717043045606</v>
      </c>
      <c r="H67" s="306">
        <v>8940.9794600000005</v>
      </c>
      <c r="I67" s="306">
        <v>384674</v>
      </c>
      <c r="J67" s="307">
        <v>56164.803305208901</v>
      </c>
      <c r="K67" s="306">
        <v>30030.908394999999</v>
      </c>
      <c r="L67" s="306">
        <v>118761</v>
      </c>
      <c r="M67" s="307">
        <v>18487.662977335156</v>
      </c>
      <c r="N67" s="306">
        <v>9885.217799</v>
      </c>
      <c r="O67" s="306">
        <v>87678</v>
      </c>
      <c r="P67" s="307">
        <v>13006.4529546873</v>
      </c>
      <c r="Q67" s="306">
        <v>6954.4550010000003</v>
      </c>
      <c r="R67" s="306">
        <v>206439</v>
      </c>
      <c r="S67" s="307">
        <v>31494.115932022458</v>
      </c>
      <c r="T67" s="306">
        <v>16839.6728</v>
      </c>
      <c r="U67" s="306">
        <v>386005</v>
      </c>
      <c r="V67" s="307">
        <v>57930.749239498451</v>
      </c>
      <c r="W67" s="306">
        <v>30975.146734000002</v>
      </c>
      <c r="X67" s="306">
        <v>205108</v>
      </c>
      <c r="Y67" s="307">
        <v>29728.169997732908</v>
      </c>
      <c r="Z67" s="306">
        <v>15895.434461000001</v>
      </c>
      <c r="AA67" s="502">
        <v>591113</v>
      </c>
      <c r="AB67" s="503">
        <v>87658.919237231356</v>
      </c>
      <c r="AC67" s="502">
        <v>46870.581194999999</v>
      </c>
    </row>
    <row r="68" spans="2:29" x14ac:dyDescent="0.3">
      <c r="B68" s="255">
        <v>40087</v>
      </c>
      <c r="C68" s="306">
        <v>273548</v>
      </c>
      <c r="D68" s="307">
        <v>40239.430796729088</v>
      </c>
      <c r="E68" s="306">
        <v>21514.109165999998</v>
      </c>
      <c r="F68" s="306">
        <v>118419</v>
      </c>
      <c r="G68" s="307">
        <v>17117.639308049867</v>
      </c>
      <c r="H68" s="306">
        <v>9151.9873279999993</v>
      </c>
      <c r="I68" s="306">
        <v>391967</v>
      </c>
      <c r="J68" s="307">
        <v>57357.070104778955</v>
      </c>
      <c r="K68" s="306">
        <v>30666.096494000001</v>
      </c>
      <c r="L68" s="306">
        <v>120250</v>
      </c>
      <c r="M68" s="307">
        <v>19103.223885629344</v>
      </c>
      <c r="N68" s="306">
        <v>10213.584933</v>
      </c>
      <c r="O68" s="306">
        <v>88090</v>
      </c>
      <c r="P68" s="307">
        <v>13141.666493745903</v>
      </c>
      <c r="Q68" s="306">
        <v>7026.2238299999999</v>
      </c>
      <c r="R68" s="306">
        <v>208340</v>
      </c>
      <c r="S68" s="307">
        <v>32244.890379375247</v>
      </c>
      <c r="T68" s="306">
        <v>17239.808763000001</v>
      </c>
      <c r="U68" s="306">
        <v>393798</v>
      </c>
      <c r="V68" s="307">
        <v>59342.654682358429</v>
      </c>
      <c r="W68" s="306">
        <v>31727.694099</v>
      </c>
      <c r="X68" s="306">
        <v>206509</v>
      </c>
      <c r="Y68" s="307">
        <v>30259.30580179577</v>
      </c>
      <c r="Z68" s="306">
        <v>16178.211158</v>
      </c>
      <c r="AA68" s="502">
        <v>600307</v>
      </c>
      <c r="AB68" s="503">
        <v>89601.960484154202</v>
      </c>
      <c r="AC68" s="502">
        <v>47905.905256999999</v>
      </c>
    </row>
    <row r="69" spans="2:29" x14ac:dyDescent="0.3">
      <c r="B69" s="255">
        <v>40118</v>
      </c>
      <c r="C69" s="306">
        <v>275060</v>
      </c>
      <c r="D69" s="307">
        <v>39406.407140828276</v>
      </c>
      <c r="E69" s="306">
        <v>20985.331285</v>
      </c>
      <c r="F69" s="306">
        <v>118547</v>
      </c>
      <c r="G69" s="307">
        <v>16914.020307299583</v>
      </c>
      <c r="H69" s="306">
        <v>9007.3250840000001</v>
      </c>
      <c r="I69" s="306">
        <v>393607</v>
      </c>
      <c r="J69" s="307">
        <v>56320.427448127863</v>
      </c>
      <c r="K69" s="306">
        <v>29992.656369</v>
      </c>
      <c r="L69" s="306">
        <v>121468</v>
      </c>
      <c r="M69" s="307">
        <v>18992.900422560633</v>
      </c>
      <c r="N69" s="306">
        <v>10114.403630000001</v>
      </c>
      <c r="O69" s="306">
        <v>88421</v>
      </c>
      <c r="P69" s="307">
        <v>13094.685641780075</v>
      </c>
      <c r="Q69" s="306">
        <v>6973.3917959999999</v>
      </c>
      <c r="R69" s="306">
        <v>209889</v>
      </c>
      <c r="S69" s="307">
        <v>32087.58606434071</v>
      </c>
      <c r="T69" s="306">
        <v>17087.795426000001</v>
      </c>
      <c r="U69" s="306">
        <v>396528</v>
      </c>
      <c r="V69" s="307">
        <v>58399.307563388909</v>
      </c>
      <c r="W69" s="306">
        <v>31099.734915000001</v>
      </c>
      <c r="X69" s="306">
        <v>206968</v>
      </c>
      <c r="Y69" s="307">
        <v>30008.70594907966</v>
      </c>
      <c r="Z69" s="306">
        <v>15980.71688</v>
      </c>
      <c r="AA69" s="502">
        <v>603496</v>
      </c>
      <c r="AB69" s="503">
        <v>88408.013512468562</v>
      </c>
      <c r="AC69" s="502">
        <v>47080.451795000001</v>
      </c>
    </row>
    <row r="70" spans="2:29" x14ac:dyDescent="0.3">
      <c r="B70" s="255">
        <v>40148</v>
      </c>
      <c r="C70" s="306">
        <v>278864</v>
      </c>
      <c r="D70" s="307">
        <v>41152.950177567654</v>
      </c>
      <c r="E70" s="306">
        <v>21832.267360999998</v>
      </c>
      <c r="F70" s="306">
        <v>119964</v>
      </c>
      <c r="G70" s="307">
        <v>17465.790586363262</v>
      </c>
      <c r="H70" s="306">
        <v>9265.8681359999991</v>
      </c>
      <c r="I70" s="306">
        <v>398828</v>
      </c>
      <c r="J70" s="307">
        <v>58618.740763930924</v>
      </c>
      <c r="K70" s="306">
        <v>31098.135496999999</v>
      </c>
      <c r="L70" s="306">
        <v>123215</v>
      </c>
      <c r="M70" s="307">
        <v>20256.843842070823</v>
      </c>
      <c r="N70" s="306">
        <v>10746.564431999999</v>
      </c>
      <c r="O70" s="306">
        <v>88990</v>
      </c>
      <c r="P70" s="307">
        <v>13515.382293850873</v>
      </c>
      <c r="Q70" s="306">
        <v>7170.1163210000004</v>
      </c>
      <c r="R70" s="306">
        <v>212205</v>
      </c>
      <c r="S70" s="307">
        <v>33772.226135921694</v>
      </c>
      <c r="T70" s="306">
        <v>17916.680753000001</v>
      </c>
      <c r="U70" s="306">
        <v>402079</v>
      </c>
      <c r="V70" s="307">
        <v>61409.794019638481</v>
      </c>
      <c r="W70" s="306">
        <v>32578.831793000001</v>
      </c>
      <c r="X70" s="306">
        <v>208954</v>
      </c>
      <c r="Y70" s="307">
        <v>30981.172880214133</v>
      </c>
      <c r="Z70" s="306">
        <v>16435.984456999999</v>
      </c>
      <c r="AA70" s="502">
        <v>611033</v>
      </c>
      <c r="AB70" s="503">
        <v>92390.966899852618</v>
      </c>
      <c r="AC70" s="502">
        <v>49014.816250000003</v>
      </c>
    </row>
    <row r="71" spans="2:29" x14ac:dyDescent="0.3">
      <c r="B71" s="255">
        <v>40179</v>
      </c>
      <c r="C71" s="306">
        <v>281175</v>
      </c>
      <c r="D71" s="307">
        <v>39993.251733395751</v>
      </c>
      <c r="E71" s="306">
        <v>21326.987045999998</v>
      </c>
      <c r="F71" s="306">
        <v>120328</v>
      </c>
      <c r="G71" s="307">
        <v>17053.25127554885</v>
      </c>
      <c r="H71" s="306">
        <v>9093.8959269999996</v>
      </c>
      <c r="I71" s="306">
        <v>401503</v>
      </c>
      <c r="J71" s="307">
        <v>57046.503008944594</v>
      </c>
      <c r="K71" s="306">
        <v>30420.882973</v>
      </c>
      <c r="L71" s="306">
        <v>124307</v>
      </c>
      <c r="M71" s="307">
        <v>18898.40801672309</v>
      </c>
      <c r="N71" s="306">
        <v>10077.852774999999</v>
      </c>
      <c r="O71" s="306">
        <v>89382</v>
      </c>
      <c r="P71" s="307">
        <v>13082.010125480156</v>
      </c>
      <c r="Q71" s="306">
        <v>6976.1734390000001</v>
      </c>
      <c r="R71" s="306">
        <v>213689</v>
      </c>
      <c r="S71" s="307">
        <v>31980.418142203249</v>
      </c>
      <c r="T71" s="306">
        <v>17054.026214000001</v>
      </c>
      <c r="U71" s="306">
        <v>405482</v>
      </c>
      <c r="V71" s="307">
        <v>58891.659750118844</v>
      </c>
      <c r="W71" s="306">
        <v>31404.839821000001</v>
      </c>
      <c r="X71" s="306">
        <v>209710</v>
      </c>
      <c r="Y71" s="307">
        <v>30135.261401029005</v>
      </c>
      <c r="Z71" s="306">
        <v>16070.069366</v>
      </c>
      <c r="AA71" s="502">
        <v>615192</v>
      </c>
      <c r="AB71" s="503">
        <v>89026.921151147835</v>
      </c>
      <c r="AC71" s="502">
        <v>47474.909186999997</v>
      </c>
    </row>
    <row r="72" spans="2:29" x14ac:dyDescent="0.3">
      <c r="B72" s="255">
        <v>40210</v>
      </c>
      <c r="C72" s="306">
        <v>280040</v>
      </c>
      <c r="D72" s="307">
        <v>39258.416934979534</v>
      </c>
      <c r="E72" s="306">
        <v>20993.952795000001</v>
      </c>
      <c r="F72" s="306">
        <v>119616</v>
      </c>
      <c r="G72" s="307">
        <v>16772.064781645287</v>
      </c>
      <c r="H72" s="306">
        <v>8969.0813789999993</v>
      </c>
      <c r="I72" s="306">
        <v>399656</v>
      </c>
      <c r="J72" s="307">
        <v>56030.481716624818</v>
      </c>
      <c r="K72" s="306">
        <v>29963.034174</v>
      </c>
      <c r="L72" s="306">
        <v>123693</v>
      </c>
      <c r="M72" s="307">
        <v>17347.645602782417</v>
      </c>
      <c r="N72" s="306">
        <v>9276.8807639999995</v>
      </c>
      <c r="O72" s="306">
        <v>89028</v>
      </c>
      <c r="P72" s="307">
        <v>12487.196401361405</v>
      </c>
      <c r="Q72" s="306">
        <v>6677.6918750000004</v>
      </c>
      <c r="R72" s="306">
        <v>212721</v>
      </c>
      <c r="S72" s="307">
        <v>29834.842004143826</v>
      </c>
      <c r="T72" s="306">
        <v>15954.572639</v>
      </c>
      <c r="U72" s="306">
        <v>403733</v>
      </c>
      <c r="V72" s="307">
        <v>56606.062537761951</v>
      </c>
      <c r="W72" s="306">
        <v>30270.833558999999</v>
      </c>
      <c r="X72" s="306">
        <v>208644</v>
      </c>
      <c r="Y72" s="307">
        <v>29259.261183006693</v>
      </c>
      <c r="Z72" s="306">
        <v>15646.773254</v>
      </c>
      <c r="AA72" s="502">
        <v>612377</v>
      </c>
      <c r="AB72" s="503">
        <v>85865.323720768647</v>
      </c>
      <c r="AC72" s="502">
        <v>45917.606812999999</v>
      </c>
    </row>
    <row r="73" spans="2:29" x14ac:dyDescent="0.3">
      <c r="B73" s="255">
        <v>40238</v>
      </c>
      <c r="C73" s="306">
        <v>282275</v>
      </c>
      <c r="D73" s="307">
        <v>40960.816382416611</v>
      </c>
      <c r="E73" s="306">
        <v>21922.751113999999</v>
      </c>
      <c r="F73" s="306">
        <v>120019</v>
      </c>
      <c r="G73" s="307">
        <v>17107.949651511204</v>
      </c>
      <c r="H73" s="306">
        <v>9156.3927530000001</v>
      </c>
      <c r="I73" s="306">
        <v>402294</v>
      </c>
      <c r="J73" s="307">
        <v>58068.766033927808</v>
      </c>
      <c r="K73" s="306">
        <v>31079.143866999999</v>
      </c>
      <c r="L73" s="306">
        <v>124927</v>
      </c>
      <c r="M73" s="307">
        <v>19153.843192370503</v>
      </c>
      <c r="N73" s="306">
        <v>10251.381058000001</v>
      </c>
      <c r="O73" s="306">
        <v>89480</v>
      </c>
      <c r="P73" s="307">
        <v>13142.848670224263</v>
      </c>
      <c r="Q73" s="306">
        <v>7034.2201590000004</v>
      </c>
      <c r="R73" s="306">
        <v>214407</v>
      </c>
      <c r="S73" s="307">
        <v>32296.691862594766</v>
      </c>
      <c r="T73" s="306">
        <v>17285.601216999999</v>
      </c>
      <c r="U73" s="306">
        <v>407202</v>
      </c>
      <c r="V73" s="307">
        <v>60114.659574787111</v>
      </c>
      <c r="W73" s="306">
        <v>32174.132172000001</v>
      </c>
      <c r="X73" s="306">
        <v>209499</v>
      </c>
      <c r="Y73" s="307">
        <v>30250.798321735467</v>
      </c>
      <c r="Z73" s="306">
        <v>16190.612912000001</v>
      </c>
      <c r="AA73" s="502">
        <v>616701</v>
      </c>
      <c r="AB73" s="503">
        <v>90365.457896522581</v>
      </c>
      <c r="AC73" s="502">
        <v>48364.745084000002</v>
      </c>
    </row>
    <row r="74" spans="2:29" x14ac:dyDescent="0.3">
      <c r="B74" s="255">
        <v>40269</v>
      </c>
      <c r="C74" s="306">
        <v>283343</v>
      </c>
      <c r="D74" s="307">
        <v>40049.4500717056</v>
      </c>
      <c r="E74" s="306">
        <v>21534.048636</v>
      </c>
      <c r="F74" s="306">
        <v>120234</v>
      </c>
      <c r="G74" s="307">
        <v>17041.540989017853</v>
      </c>
      <c r="H74" s="306">
        <v>9163.0065290000002</v>
      </c>
      <c r="I74" s="306">
        <v>403577</v>
      </c>
      <c r="J74" s="307">
        <v>57090.991060723449</v>
      </c>
      <c r="K74" s="306">
        <v>30697.055165000002</v>
      </c>
      <c r="L74" s="306">
        <v>125111</v>
      </c>
      <c r="M74" s="307">
        <v>18169.6604173454</v>
      </c>
      <c r="N74" s="306">
        <v>9769.5811159999994</v>
      </c>
      <c r="O74" s="306">
        <v>89554</v>
      </c>
      <c r="P74" s="307">
        <v>12836.608131306315</v>
      </c>
      <c r="Q74" s="306">
        <v>6902.0708979999999</v>
      </c>
      <c r="R74" s="306">
        <v>214665</v>
      </c>
      <c r="S74" s="307">
        <v>31006.268548651711</v>
      </c>
      <c r="T74" s="306">
        <v>16671.652013999999</v>
      </c>
      <c r="U74" s="306">
        <v>408454</v>
      </c>
      <c r="V74" s="307">
        <v>58219.110489050996</v>
      </c>
      <c r="W74" s="306">
        <v>31303.629752000001</v>
      </c>
      <c r="X74" s="306">
        <v>209788</v>
      </c>
      <c r="Y74" s="307">
        <v>29878.149120324164</v>
      </c>
      <c r="Z74" s="306">
        <v>16065.077427</v>
      </c>
      <c r="AA74" s="502">
        <v>618242</v>
      </c>
      <c r="AB74" s="503">
        <v>88097.259609375164</v>
      </c>
      <c r="AC74" s="502">
        <v>47368.707178999997</v>
      </c>
    </row>
    <row r="75" spans="2:29" x14ac:dyDescent="0.3">
      <c r="B75" s="255">
        <v>40299</v>
      </c>
      <c r="C75" s="306">
        <v>283931</v>
      </c>
      <c r="D75" s="307">
        <v>40196.064710672224</v>
      </c>
      <c r="E75" s="306">
        <v>21690.650935999998</v>
      </c>
      <c r="F75" s="306">
        <v>120295</v>
      </c>
      <c r="G75" s="307">
        <v>16939.377761549291</v>
      </c>
      <c r="H75" s="306">
        <v>9140.8483080000005</v>
      </c>
      <c r="I75" s="306">
        <v>404226</v>
      </c>
      <c r="J75" s="307">
        <v>57135.442472221512</v>
      </c>
      <c r="K75" s="306">
        <v>30831.499243999999</v>
      </c>
      <c r="L75" s="306">
        <v>125246</v>
      </c>
      <c r="M75" s="307">
        <v>18178.855232529553</v>
      </c>
      <c r="N75" s="306">
        <v>9809.6966979999997</v>
      </c>
      <c r="O75" s="306">
        <v>89604</v>
      </c>
      <c r="P75" s="307">
        <v>12761.621989635376</v>
      </c>
      <c r="Q75" s="306">
        <v>6886.4424900000004</v>
      </c>
      <c r="R75" s="306">
        <v>214850</v>
      </c>
      <c r="S75" s="307">
        <v>30940.477222164929</v>
      </c>
      <c r="T75" s="306">
        <v>16696.139188000001</v>
      </c>
      <c r="U75" s="306">
        <v>409177</v>
      </c>
      <c r="V75" s="307">
        <v>58374.919943201778</v>
      </c>
      <c r="W75" s="306">
        <v>31500.347634000002</v>
      </c>
      <c r="X75" s="306">
        <v>209899</v>
      </c>
      <c r="Y75" s="307">
        <v>29700.999751184667</v>
      </c>
      <c r="Z75" s="306">
        <v>16027.290798</v>
      </c>
      <c r="AA75" s="502">
        <v>619076</v>
      </c>
      <c r="AB75" s="503">
        <v>88075.919694386437</v>
      </c>
      <c r="AC75" s="502">
        <v>47527.638432</v>
      </c>
    </row>
    <row r="76" spans="2:29" x14ac:dyDescent="0.3">
      <c r="B76" s="255">
        <v>40330</v>
      </c>
      <c r="C76" s="306">
        <v>284810</v>
      </c>
      <c r="D76" s="307">
        <v>40170.661891761032</v>
      </c>
      <c r="E76" s="306">
        <v>21677.022112999999</v>
      </c>
      <c r="F76" s="306">
        <v>120331</v>
      </c>
      <c r="G76" s="307">
        <v>16917.886555241468</v>
      </c>
      <c r="H76" s="306">
        <v>9129.2844999999998</v>
      </c>
      <c r="I76" s="306">
        <v>405141</v>
      </c>
      <c r="J76" s="307">
        <v>57088.548447002504</v>
      </c>
      <c r="K76" s="306">
        <v>30806.306613000001</v>
      </c>
      <c r="L76" s="306">
        <v>125671</v>
      </c>
      <c r="M76" s="307">
        <v>18447.663746136914</v>
      </c>
      <c r="N76" s="306">
        <v>9954.7878010000004</v>
      </c>
      <c r="O76" s="306">
        <v>89759</v>
      </c>
      <c r="P76" s="307">
        <v>12860.314936174946</v>
      </c>
      <c r="Q76" s="306">
        <v>6939.7246180000002</v>
      </c>
      <c r="R76" s="306">
        <v>215430</v>
      </c>
      <c r="S76" s="307">
        <v>31307.978682311859</v>
      </c>
      <c r="T76" s="306">
        <v>16894.512418999999</v>
      </c>
      <c r="U76" s="306">
        <v>410481</v>
      </c>
      <c r="V76" s="307">
        <v>58618.325637897949</v>
      </c>
      <c r="W76" s="306">
        <v>31631.809914000001</v>
      </c>
      <c r="X76" s="306">
        <v>210090</v>
      </c>
      <c r="Y76" s="307">
        <v>29778.201491416414</v>
      </c>
      <c r="Z76" s="306">
        <v>16069.009118</v>
      </c>
      <c r="AA76" s="502">
        <v>620571</v>
      </c>
      <c r="AB76" s="503">
        <v>88396.52712931436</v>
      </c>
      <c r="AC76" s="502">
        <v>47700.819031999999</v>
      </c>
    </row>
    <row r="77" spans="2:29" x14ac:dyDescent="0.3">
      <c r="B77" s="255">
        <v>40360</v>
      </c>
      <c r="C77" s="306">
        <v>285566</v>
      </c>
      <c r="D77" s="307">
        <v>40493.583095498689</v>
      </c>
      <c r="E77" s="306">
        <v>21991.648255</v>
      </c>
      <c r="F77" s="306">
        <v>120293</v>
      </c>
      <c r="G77" s="307">
        <v>17045.155480895162</v>
      </c>
      <c r="H77" s="306">
        <v>9257.0485279999994</v>
      </c>
      <c r="I77" s="306">
        <v>405859</v>
      </c>
      <c r="J77" s="307">
        <v>57538.738576393851</v>
      </c>
      <c r="K77" s="306">
        <v>31248.696782999999</v>
      </c>
      <c r="L77" s="306">
        <v>125791</v>
      </c>
      <c r="M77" s="307">
        <v>18525.233250462792</v>
      </c>
      <c r="N77" s="306">
        <v>10060.863533</v>
      </c>
      <c r="O77" s="306">
        <v>89862</v>
      </c>
      <c r="P77" s="307">
        <v>12964.096306426713</v>
      </c>
      <c r="Q77" s="306">
        <v>7040.667289</v>
      </c>
      <c r="R77" s="306">
        <v>215653</v>
      </c>
      <c r="S77" s="307">
        <v>31489.329556889505</v>
      </c>
      <c r="T77" s="306">
        <v>17101.530822000001</v>
      </c>
      <c r="U77" s="306">
        <v>411357</v>
      </c>
      <c r="V77" s="307">
        <v>59018.816345961481</v>
      </c>
      <c r="W77" s="306">
        <v>32052.511788</v>
      </c>
      <c r="X77" s="306">
        <v>210155</v>
      </c>
      <c r="Y77" s="307">
        <v>30009.251787321875</v>
      </c>
      <c r="Z77" s="306">
        <v>16297.715817</v>
      </c>
      <c r="AA77" s="502">
        <v>621512</v>
      </c>
      <c r="AB77" s="503">
        <v>89028.068133283363</v>
      </c>
      <c r="AC77" s="502">
        <v>48350.227605</v>
      </c>
    </row>
    <row r="78" spans="2:29" x14ac:dyDescent="0.3">
      <c r="B78" s="255">
        <v>40391</v>
      </c>
      <c r="C78" s="306">
        <v>286679</v>
      </c>
      <c r="D78" s="307">
        <v>40797.99621212481</v>
      </c>
      <c r="E78" s="306">
        <v>22135.189880999998</v>
      </c>
      <c r="F78" s="306">
        <v>120325</v>
      </c>
      <c r="G78" s="307">
        <v>17032.551875359753</v>
      </c>
      <c r="H78" s="306">
        <v>9241.1099790000007</v>
      </c>
      <c r="I78" s="306">
        <v>407004</v>
      </c>
      <c r="J78" s="307">
        <v>57830.548087484567</v>
      </c>
      <c r="K78" s="306">
        <v>31376.299859999999</v>
      </c>
      <c r="L78" s="306">
        <v>126047</v>
      </c>
      <c r="M78" s="307">
        <v>18436.777422236632</v>
      </c>
      <c r="N78" s="306">
        <v>10002.980707999999</v>
      </c>
      <c r="O78" s="306">
        <v>89942</v>
      </c>
      <c r="P78" s="307">
        <v>12900.391215196614</v>
      </c>
      <c r="Q78" s="306">
        <v>6999.1822050000001</v>
      </c>
      <c r="R78" s="306">
        <v>215989</v>
      </c>
      <c r="S78" s="307">
        <v>31337.168637433246</v>
      </c>
      <c r="T78" s="306">
        <v>17002.162913</v>
      </c>
      <c r="U78" s="306">
        <v>412726</v>
      </c>
      <c r="V78" s="307">
        <v>59234.773634361445</v>
      </c>
      <c r="W78" s="306">
        <v>32138.170589000001</v>
      </c>
      <c r="X78" s="306">
        <v>210267</v>
      </c>
      <c r="Y78" s="307">
        <v>29932.943090556371</v>
      </c>
      <c r="Z78" s="306">
        <v>16240.292184</v>
      </c>
      <c r="AA78" s="502">
        <v>622993</v>
      </c>
      <c r="AB78" s="503">
        <v>89167.716724917816</v>
      </c>
      <c r="AC78" s="502">
        <v>48378.462772999999</v>
      </c>
    </row>
    <row r="79" spans="2:29" x14ac:dyDescent="0.3">
      <c r="B79" s="255">
        <v>40422</v>
      </c>
      <c r="C79" s="306">
        <v>286024</v>
      </c>
      <c r="D79" s="307">
        <v>39967.417511909283</v>
      </c>
      <c r="E79" s="306">
        <v>21771.278159000001</v>
      </c>
      <c r="F79" s="306">
        <v>119687</v>
      </c>
      <c r="G79" s="307">
        <v>16699.39952258256</v>
      </c>
      <c r="H79" s="306">
        <v>9096.5915420000001</v>
      </c>
      <c r="I79" s="306">
        <v>405711</v>
      </c>
      <c r="J79" s="307">
        <v>56666.817034491847</v>
      </c>
      <c r="K79" s="306">
        <v>30867.869701</v>
      </c>
      <c r="L79" s="306">
        <v>126265</v>
      </c>
      <c r="M79" s="307">
        <v>18423.197676467724</v>
      </c>
      <c r="N79" s="306">
        <v>10035.588641</v>
      </c>
      <c r="O79" s="306">
        <v>90028</v>
      </c>
      <c r="P79" s="307">
        <v>12912.483494397395</v>
      </c>
      <c r="Q79" s="306">
        <v>7033.7611829999996</v>
      </c>
      <c r="R79" s="306">
        <v>216293</v>
      </c>
      <c r="S79" s="307">
        <v>31335.681170865118</v>
      </c>
      <c r="T79" s="306">
        <v>17069.349824000001</v>
      </c>
      <c r="U79" s="306">
        <v>412289</v>
      </c>
      <c r="V79" s="307">
        <v>58390.615188377014</v>
      </c>
      <c r="W79" s="306">
        <v>31806.8668</v>
      </c>
      <c r="X79" s="306">
        <v>209715</v>
      </c>
      <c r="Y79" s="307">
        <v>29611.883016979955</v>
      </c>
      <c r="Z79" s="306">
        <v>16130.352725000001</v>
      </c>
      <c r="AA79" s="502">
        <v>622004</v>
      </c>
      <c r="AB79" s="503">
        <v>88002.498205356969</v>
      </c>
      <c r="AC79" s="502">
        <v>47937.219525</v>
      </c>
    </row>
    <row r="80" spans="2:29" x14ac:dyDescent="0.3">
      <c r="B80" s="255">
        <v>40452</v>
      </c>
      <c r="C80" s="306">
        <v>286401</v>
      </c>
      <c r="D80" s="307">
        <v>40403.254420724581</v>
      </c>
      <c r="E80" s="306">
        <v>22030.268861</v>
      </c>
      <c r="F80" s="306">
        <v>119515</v>
      </c>
      <c r="G80" s="307">
        <v>16877.332767299333</v>
      </c>
      <c r="H80" s="306">
        <v>9202.5304359999991</v>
      </c>
      <c r="I80" s="306">
        <v>405916</v>
      </c>
      <c r="J80" s="307">
        <v>57280.587188023914</v>
      </c>
      <c r="K80" s="306">
        <v>31232.799297000001</v>
      </c>
      <c r="L80" s="306">
        <v>126450</v>
      </c>
      <c r="M80" s="307">
        <v>18398.330641834877</v>
      </c>
      <c r="N80" s="306">
        <v>10031.869374</v>
      </c>
      <c r="O80" s="306">
        <v>90089</v>
      </c>
      <c r="P80" s="307">
        <v>12875.830958663</v>
      </c>
      <c r="Q80" s="306">
        <v>7020.6725150000002</v>
      </c>
      <c r="R80" s="306">
        <v>216539</v>
      </c>
      <c r="S80" s="307">
        <v>31274.161600497875</v>
      </c>
      <c r="T80" s="306">
        <v>17052.541889</v>
      </c>
      <c r="U80" s="306">
        <v>412851</v>
      </c>
      <c r="V80" s="307">
        <v>58801.585062559454</v>
      </c>
      <c r="W80" s="306">
        <v>32062.138234999999</v>
      </c>
      <c r="X80" s="306">
        <v>209604</v>
      </c>
      <c r="Y80" s="307">
        <v>29753.163725962335</v>
      </c>
      <c r="Z80" s="306">
        <v>16223.202950999999</v>
      </c>
      <c r="AA80" s="502">
        <v>622455</v>
      </c>
      <c r="AB80" s="503">
        <v>88554.748788521785</v>
      </c>
      <c r="AC80" s="502">
        <v>48285.341185999998</v>
      </c>
    </row>
    <row r="81" spans="2:29" x14ac:dyDescent="0.3">
      <c r="B81" s="255">
        <v>40483</v>
      </c>
      <c r="C81" s="306">
        <v>286938</v>
      </c>
      <c r="D81" s="307">
        <v>40657.576957828176</v>
      </c>
      <c r="E81" s="306">
        <v>22184.544239999999</v>
      </c>
      <c r="F81" s="306">
        <v>119528</v>
      </c>
      <c r="G81" s="307">
        <v>16933.061460403536</v>
      </c>
      <c r="H81" s="306">
        <v>9239.4156070000008</v>
      </c>
      <c r="I81" s="306">
        <v>406466</v>
      </c>
      <c r="J81" s="307">
        <v>57590.638418231712</v>
      </c>
      <c r="K81" s="306">
        <v>31423.959846999998</v>
      </c>
      <c r="L81" s="306">
        <v>126434</v>
      </c>
      <c r="M81" s="307">
        <v>18396.361204129076</v>
      </c>
      <c r="N81" s="306">
        <v>10037.855659999999</v>
      </c>
      <c r="O81" s="306">
        <v>90074</v>
      </c>
      <c r="P81" s="307">
        <v>12849.179871885399</v>
      </c>
      <c r="Q81" s="306">
        <v>7011.0719980000003</v>
      </c>
      <c r="R81" s="306">
        <v>216508</v>
      </c>
      <c r="S81" s="307">
        <v>31245.541076014477</v>
      </c>
      <c r="T81" s="306">
        <v>17048.927658000001</v>
      </c>
      <c r="U81" s="306">
        <v>413372</v>
      </c>
      <c r="V81" s="307">
        <v>59053.938161957252</v>
      </c>
      <c r="W81" s="306">
        <v>32222.3999</v>
      </c>
      <c r="X81" s="306">
        <v>209602</v>
      </c>
      <c r="Y81" s="307">
        <v>29782.241332288937</v>
      </c>
      <c r="Z81" s="306">
        <v>16250.487605</v>
      </c>
      <c r="AA81" s="502">
        <v>622974</v>
      </c>
      <c r="AB81" s="503">
        <v>88836.179494246186</v>
      </c>
      <c r="AC81" s="502">
        <v>48472.887504999999</v>
      </c>
    </row>
    <row r="82" spans="2:29" x14ac:dyDescent="0.3">
      <c r="B82" s="255">
        <v>40513</v>
      </c>
      <c r="C82" s="306">
        <v>287654</v>
      </c>
      <c r="D82" s="307">
        <v>40748.887227516294</v>
      </c>
      <c r="E82" s="306">
        <v>22260.577636999999</v>
      </c>
      <c r="F82" s="306">
        <v>119464</v>
      </c>
      <c r="G82" s="307">
        <v>16862.972335668986</v>
      </c>
      <c r="H82" s="306">
        <v>9212.0185459999993</v>
      </c>
      <c r="I82" s="306">
        <v>407118</v>
      </c>
      <c r="J82" s="307">
        <v>57611.859563185288</v>
      </c>
      <c r="K82" s="306">
        <v>31472.596183000001</v>
      </c>
      <c r="L82" s="306">
        <v>126415</v>
      </c>
      <c r="M82" s="307">
        <v>18276.2175476222</v>
      </c>
      <c r="N82" s="306">
        <v>9984.0556959999994</v>
      </c>
      <c r="O82" s="306">
        <v>89975</v>
      </c>
      <c r="P82" s="307">
        <v>12805.680602956329</v>
      </c>
      <c r="Q82" s="306">
        <v>6995.5737849999996</v>
      </c>
      <c r="R82" s="306">
        <v>216390</v>
      </c>
      <c r="S82" s="307">
        <v>31081.898150578534</v>
      </c>
      <c r="T82" s="306">
        <v>16979.629481</v>
      </c>
      <c r="U82" s="306">
        <v>414069</v>
      </c>
      <c r="V82" s="307">
        <v>59025.104775138505</v>
      </c>
      <c r="W82" s="306">
        <v>32244.633333000002</v>
      </c>
      <c r="X82" s="306">
        <v>209439</v>
      </c>
      <c r="Y82" s="307">
        <v>29668.652938625317</v>
      </c>
      <c r="Z82" s="306">
        <v>16207.592331</v>
      </c>
      <c r="AA82" s="502">
        <v>623508</v>
      </c>
      <c r="AB82" s="503">
        <v>88693.757713763829</v>
      </c>
      <c r="AC82" s="502">
        <v>48452.225663999998</v>
      </c>
    </row>
    <row r="83" spans="2:29" x14ac:dyDescent="0.3">
      <c r="B83" s="255">
        <v>40544</v>
      </c>
      <c r="C83" s="306">
        <v>288408</v>
      </c>
      <c r="D83" s="307">
        <v>41161.568704685247</v>
      </c>
      <c r="E83" s="306">
        <v>22546.888666999999</v>
      </c>
      <c r="F83" s="306">
        <v>119753</v>
      </c>
      <c r="G83" s="307">
        <v>17005.72264893811</v>
      </c>
      <c r="H83" s="306">
        <v>9315.1487500000003</v>
      </c>
      <c r="I83" s="306">
        <v>408161</v>
      </c>
      <c r="J83" s="307">
        <v>58167.291353623361</v>
      </c>
      <c r="K83" s="306">
        <v>31862.037417</v>
      </c>
      <c r="L83" s="306">
        <v>126319</v>
      </c>
      <c r="M83" s="307">
        <v>18055.735934124725</v>
      </c>
      <c r="N83" s="306">
        <v>9890.3098379999992</v>
      </c>
      <c r="O83" s="306">
        <v>89864</v>
      </c>
      <c r="P83" s="307">
        <v>12665.240055793396</v>
      </c>
      <c r="Q83" s="306">
        <v>6937.5819840000004</v>
      </c>
      <c r="R83" s="306">
        <v>216183</v>
      </c>
      <c r="S83" s="307">
        <v>30720.975989918123</v>
      </c>
      <c r="T83" s="306">
        <v>16827.891822000001</v>
      </c>
      <c r="U83" s="306">
        <v>414727</v>
      </c>
      <c r="V83" s="307">
        <v>59217.304638809976</v>
      </c>
      <c r="W83" s="306">
        <v>32437.198505</v>
      </c>
      <c r="X83" s="306">
        <v>209617</v>
      </c>
      <c r="Y83" s="307">
        <v>29670.962704731508</v>
      </c>
      <c r="Z83" s="306">
        <v>16252.730734000001</v>
      </c>
      <c r="AA83" s="502">
        <v>624344</v>
      </c>
      <c r="AB83" s="503">
        <v>88888.267343541476</v>
      </c>
      <c r="AC83" s="502">
        <v>48689.929238999997</v>
      </c>
    </row>
    <row r="84" spans="2:29" x14ac:dyDescent="0.3">
      <c r="B84" s="255">
        <v>40575</v>
      </c>
      <c r="C84" s="306">
        <v>288069</v>
      </c>
      <c r="D84" s="307">
        <v>40275.649282579107</v>
      </c>
      <c r="E84" s="306">
        <v>22112.373598999999</v>
      </c>
      <c r="F84" s="306">
        <v>119558</v>
      </c>
      <c r="G84" s="307">
        <v>16698.382908951262</v>
      </c>
      <c r="H84" s="306">
        <v>9167.8442919999998</v>
      </c>
      <c r="I84" s="306">
        <v>407627</v>
      </c>
      <c r="J84" s="307">
        <v>56974.032191530372</v>
      </c>
      <c r="K84" s="306">
        <v>31280.217891</v>
      </c>
      <c r="L84" s="306">
        <v>126149</v>
      </c>
      <c r="M84" s="307">
        <v>17905.356188101665</v>
      </c>
      <c r="N84" s="306">
        <v>9830.5038530000002</v>
      </c>
      <c r="O84" s="306">
        <v>89724</v>
      </c>
      <c r="P84" s="307">
        <v>12588.83327445569</v>
      </c>
      <c r="Q84" s="306">
        <v>6911.5952070000003</v>
      </c>
      <c r="R84" s="306">
        <v>215873</v>
      </c>
      <c r="S84" s="307">
        <v>30494.189462557359</v>
      </c>
      <c r="T84" s="306">
        <v>16742.09906</v>
      </c>
      <c r="U84" s="306">
        <v>414218</v>
      </c>
      <c r="V84" s="307">
        <v>58181.005470680771</v>
      </c>
      <c r="W84" s="306">
        <v>31942.877452000001</v>
      </c>
      <c r="X84" s="306">
        <v>209282</v>
      </c>
      <c r="Y84" s="307">
        <v>29287.216183406956</v>
      </c>
      <c r="Z84" s="306">
        <v>16079.439499</v>
      </c>
      <c r="AA84" s="502">
        <v>623500</v>
      </c>
      <c r="AB84" s="503">
        <v>87468.221654087727</v>
      </c>
      <c r="AC84" s="502">
        <v>48022.316951000001</v>
      </c>
    </row>
    <row r="85" spans="2:29" x14ac:dyDescent="0.3">
      <c r="B85" s="255">
        <v>40603</v>
      </c>
      <c r="C85" s="306">
        <v>288568</v>
      </c>
      <c r="D85" s="307">
        <v>40284.002864378192</v>
      </c>
      <c r="E85" s="306">
        <v>22286.086187000001</v>
      </c>
      <c r="F85" s="306">
        <v>119590</v>
      </c>
      <c r="G85" s="307">
        <v>16670.058626027261</v>
      </c>
      <c r="H85" s="306">
        <v>9222.2802319999992</v>
      </c>
      <c r="I85" s="306">
        <v>408158</v>
      </c>
      <c r="J85" s="307">
        <v>56954.061490405446</v>
      </c>
      <c r="K85" s="306">
        <v>31508.366419000002</v>
      </c>
      <c r="L85" s="306">
        <v>126230</v>
      </c>
      <c r="M85" s="307">
        <v>17967.930250319016</v>
      </c>
      <c r="N85" s="306">
        <v>9940.294253</v>
      </c>
      <c r="O85" s="306">
        <v>89738</v>
      </c>
      <c r="P85" s="307">
        <v>12587.73122097166</v>
      </c>
      <c r="Q85" s="306">
        <v>6963.8378249999996</v>
      </c>
      <c r="R85" s="306">
        <v>215968</v>
      </c>
      <c r="S85" s="307">
        <v>30555.661471290678</v>
      </c>
      <c r="T85" s="306">
        <v>16904.132077999999</v>
      </c>
      <c r="U85" s="306">
        <v>414798</v>
      </c>
      <c r="V85" s="307">
        <v>58251.933114697204</v>
      </c>
      <c r="W85" s="306">
        <v>32226.380440000001</v>
      </c>
      <c r="X85" s="306">
        <v>209328</v>
      </c>
      <c r="Y85" s="307">
        <v>29257.789846998923</v>
      </c>
      <c r="Z85" s="306">
        <v>16186.118057</v>
      </c>
      <c r="AA85" s="502">
        <v>624126</v>
      </c>
      <c r="AB85" s="503">
        <v>87509.722961696127</v>
      </c>
      <c r="AC85" s="502">
        <v>48412.498497</v>
      </c>
    </row>
    <row r="86" spans="2:29" x14ac:dyDescent="0.3">
      <c r="B86" s="255">
        <v>40634</v>
      </c>
      <c r="C86" s="306">
        <v>285145</v>
      </c>
      <c r="D86" s="307">
        <v>38942.069827288782</v>
      </c>
      <c r="E86" s="306">
        <v>21612.411466000001</v>
      </c>
      <c r="F86" s="306">
        <v>118210</v>
      </c>
      <c r="G86" s="307">
        <v>16145.390801373285</v>
      </c>
      <c r="H86" s="306">
        <v>8960.5105949999997</v>
      </c>
      <c r="I86" s="306">
        <v>403355</v>
      </c>
      <c r="J86" s="307">
        <v>55087.460628662062</v>
      </c>
      <c r="K86" s="306">
        <v>30572.922061000001</v>
      </c>
      <c r="L86" s="306">
        <v>126017</v>
      </c>
      <c r="M86" s="307">
        <v>17949.614449988541</v>
      </c>
      <c r="N86" s="306">
        <v>9961.83446</v>
      </c>
      <c r="O86" s="306">
        <v>89436</v>
      </c>
      <c r="P86" s="307">
        <v>12524.356290909825</v>
      </c>
      <c r="Q86" s="306">
        <v>6950.8771029999998</v>
      </c>
      <c r="R86" s="306">
        <v>215453</v>
      </c>
      <c r="S86" s="307">
        <v>30473.970740898367</v>
      </c>
      <c r="T86" s="306">
        <v>16912.711563000001</v>
      </c>
      <c r="U86" s="306">
        <v>411162</v>
      </c>
      <c r="V86" s="307">
        <v>56891.684277277323</v>
      </c>
      <c r="W86" s="306">
        <v>31574.245926</v>
      </c>
      <c r="X86" s="306">
        <v>207646</v>
      </c>
      <c r="Y86" s="307">
        <v>28669.747092283113</v>
      </c>
      <c r="Z86" s="306">
        <v>15911.387698</v>
      </c>
      <c r="AA86" s="502">
        <v>618808</v>
      </c>
      <c r="AB86" s="503">
        <v>85561.431369560436</v>
      </c>
      <c r="AC86" s="502">
        <v>47485.633624000002</v>
      </c>
    </row>
    <row r="87" spans="2:29" x14ac:dyDescent="0.3">
      <c r="B87" s="255">
        <v>40664</v>
      </c>
      <c r="C87" s="306">
        <v>287109</v>
      </c>
      <c r="D87" s="307">
        <v>40503.925536509916</v>
      </c>
      <c r="E87" s="306">
        <v>22569.105210999998</v>
      </c>
      <c r="F87" s="306">
        <v>119022</v>
      </c>
      <c r="G87" s="307">
        <v>16826.226393494973</v>
      </c>
      <c r="H87" s="306">
        <v>9375.7054100000005</v>
      </c>
      <c r="I87" s="306">
        <v>406131</v>
      </c>
      <c r="J87" s="307">
        <v>57330.151930004889</v>
      </c>
      <c r="K87" s="306">
        <v>31944.810621000001</v>
      </c>
      <c r="L87" s="306">
        <v>125967</v>
      </c>
      <c r="M87" s="307">
        <v>17684.369603679414</v>
      </c>
      <c r="N87" s="306">
        <v>9853.8695420000004</v>
      </c>
      <c r="O87" s="306">
        <v>89387</v>
      </c>
      <c r="P87" s="307">
        <v>12407.26173808844</v>
      </c>
      <c r="Q87" s="306">
        <v>6913.4236209999999</v>
      </c>
      <c r="R87" s="306">
        <v>215354</v>
      </c>
      <c r="S87" s="307">
        <v>30091.631341767854</v>
      </c>
      <c r="T87" s="306">
        <v>16767.293162999998</v>
      </c>
      <c r="U87" s="306">
        <v>413076</v>
      </c>
      <c r="V87" s="307">
        <v>58188.29514018933</v>
      </c>
      <c r="W87" s="306">
        <v>32422.974752999999</v>
      </c>
      <c r="X87" s="306">
        <v>208409</v>
      </c>
      <c r="Y87" s="307">
        <v>29233.488131583417</v>
      </c>
      <c r="Z87" s="306">
        <v>16289.129031</v>
      </c>
      <c r="AA87" s="502">
        <v>621485</v>
      </c>
      <c r="AB87" s="503">
        <v>87421.783271772729</v>
      </c>
      <c r="AC87" s="502">
        <v>48712.103783999999</v>
      </c>
    </row>
    <row r="88" spans="2:29" x14ac:dyDescent="0.3">
      <c r="B88" s="255">
        <v>40695</v>
      </c>
      <c r="C88" s="306">
        <v>287551</v>
      </c>
      <c r="D88" s="307">
        <v>39737.504906727685</v>
      </c>
      <c r="E88" s="306">
        <v>22179.625998</v>
      </c>
      <c r="F88" s="306">
        <v>119061</v>
      </c>
      <c r="G88" s="307">
        <v>16437.511425687066</v>
      </c>
      <c r="H88" s="306">
        <v>9174.6539350000003</v>
      </c>
      <c r="I88" s="306">
        <v>406612</v>
      </c>
      <c r="J88" s="307">
        <v>56175.016332414751</v>
      </c>
      <c r="K88" s="306">
        <v>31354.279933000002</v>
      </c>
      <c r="L88" s="306">
        <v>126043</v>
      </c>
      <c r="M88" s="307">
        <v>17752.352989660372</v>
      </c>
      <c r="N88" s="306">
        <v>9908.5373080000008</v>
      </c>
      <c r="O88" s="306">
        <v>89400</v>
      </c>
      <c r="P88" s="307">
        <v>12403.483051967984</v>
      </c>
      <c r="Q88" s="306">
        <v>6923.0470260000002</v>
      </c>
      <c r="R88" s="306">
        <v>215443</v>
      </c>
      <c r="S88" s="307">
        <v>30155.836041628361</v>
      </c>
      <c r="T88" s="306">
        <v>16831.584333999999</v>
      </c>
      <c r="U88" s="306">
        <v>413594</v>
      </c>
      <c r="V88" s="307">
        <v>57489.857896388057</v>
      </c>
      <c r="W88" s="306">
        <v>32088.163305999999</v>
      </c>
      <c r="X88" s="306">
        <v>208461</v>
      </c>
      <c r="Y88" s="307">
        <v>28840.994477655051</v>
      </c>
      <c r="Z88" s="306">
        <v>16097.700961</v>
      </c>
      <c r="AA88" s="502">
        <v>622055</v>
      </c>
      <c r="AB88" s="503">
        <v>86330.852374043112</v>
      </c>
      <c r="AC88" s="502">
        <v>48185.864266999997</v>
      </c>
    </row>
    <row r="89" spans="2:29" x14ac:dyDescent="0.3">
      <c r="B89" s="255">
        <v>40725</v>
      </c>
      <c r="C89" s="306">
        <v>286810</v>
      </c>
      <c r="D89" s="307">
        <v>40839.57741196009</v>
      </c>
      <c r="E89" s="306">
        <v>22823.692652999998</v>
      </c>
      <c r="F89" s="306">
        <v>118793</v>
      </c>
      <c r="G89" s="307">
        <v>16921.332011239949</v>
      </c>
      <c r="H89" s="306">
        <v>9456.6914149999993</v>
      </c>
      <c r="I89" s="306">
        <v>405603</v>
      </c>
      <c r="J89" s="307">
        <v>57760.909423200043</v>
      </c>
      <c r="K89" s="306">
        <v>32280.384067999999</v>
      </c>
      <c r="L89" s="306">
        <v>125405</v>
      </c>
      <c r="M89" s="307">
        <v>18051.304367228298</v>
      </c>
      <c r="N89" s="306">
        <v>10088.190157000001</v>
      </c>
      <c r="O89" s="306">
        <v>88825</v>
      </c>
      <c r="P89" s="307">
        <v>12678.681581551822</v>
      </c>
      <c r="Q89" s="306">
        <v>7085.6348180000005</v>
      </c>
      <c r="R89" s="306">
        <v>214230</v>
      </c>
      <c r="S89" s="307">
        <v>30729.985948780122</v>
      </c>
      <c r="T89" s="306">
        <v>17173.824975</v>
      </c>
      <c r="U89" s="306">
        <v>412215</v>
      </c>
      <c r="V89" s="307">
        <v>58890.881779188392</v>
      </c>
      <c r="W89" s="306">
        <v>32911.882810000003</v>
      </c>
      <c r="X89" s="306">
        <v>207618</v>
      </c>
      <c r="Y89" s="307">
        <v>29600.013592791773</v>
      </c>
      <c r="Z89" s="306">
        <v>16542.326233</v>
      </c>
      <c r="AA89" s="502">
        <v>619833</v>
      </c>
      <c r="AB89" s="503">
        <v>88490.895371980165</v>
      </c>
      <c r="AC89" s="502">
        <v>49454.209043000003</v>
      </c>
    </row>
    <row r="90" spans="2:29" x14ac:dyDescent="0.3">
      <c r="B90" s="255">
        <v>40756</v>
      </c>
      <c r="C90" s="306">
        <v>287169</v>
      </c>
      <c r="D90" s="307">
        <v>40853.465044392993</v>
      </c>
      <c r="E90" s="306">
        <v>22868.475003</v>
      </c>
      <c r="F90" s="306">
        <v>118828</v>
      </c>
      <c r="G90" s="307">
        <v>16911.271506543526</v>
      </c>
      <c r="H90" s="306">
        <v>9466.3938369999996</v>
      </c>
      <c r="I90" s="306">
        <v>405997</v>
      </c>
      <c r="J90" s="307">
        <v>57764.736550936519</v>
      </c>
      <c r="K90" s="306">
        <v>32334.868839999999</v>
      </c>
      <c r="L90" s="306">
        <v>125477</v>
      </c>
      <c r="M90" s="307">
        <v>18080.675796977128</v>
      </c>
      <c r="N90" s="306">
        <v>10120.989298</v>
      </c>
      <c r="O90" s="306">
        <v>89066</v>
      </c>
      <c r="P90" s="307">
        <v>12751.763755195052</v>
      </c>
      <c r="Q90" s="306">
        <v>7138.0332209999997</v>
      </c>
      <c r="R90" s="306">
        <v>214543</v>
      </c>
      <c r="S90" s="307">
        <v>30832.439552172182</v>
      </c>
      <c r="T90" s="306">
        <v>17259.022518999998</v>
      </c>
      <c r="U90" s="306">
        <v>412646</v>
      </c>
      <c r="V90" s="307">
        <v>58934.140841370128</v>
      </c>
      <c r="W90" s="306">
        <v>32989.464301</v>
      </c>
      <c r="X90" s="306">
        <v>207894</v>
      </c>
      <c r="Y90" s="307">
        <v>29663.035261738576</v>
      </c>
      <c r="Z90" s="306">
        <v>16604.427058000001</v>
      </c>
      <c r="AA90" s="502">
        <v>620540</v>
      </c>
      <c r="AB90" s="503">
        <v>88597.176103108708</v>
      </c>
      <c r="AC90" s="502">
        <v>49593.891359000001</v>
      </c>
    </row>
    <row r="91" spans="2:29" x14ac:dyDescent="0.3">
      <c r="B91" s="255">
        <v>40787</v>
      </c>
      <c r="C91" s="306">
        <v>287346</v>
      </c>
      <c r="D91" s="307">
        <v>40727.011537534032</v>
      </c>
      <c r="E91" s="306">
        <v>22910.999168999999</v>
      </c>
      <c r="F91" s="306">
        <v>118398</v>
      </c>
      <c r="G91" s="307">
        <v>16793.150611209039</v>
      </c>
      <c r="H91" s="306">
        <v>9446.9946400000008</v>
      </c>
      <c r="I91" s="306">
        <v>405744</v>
      </c>
      <c r="J91" s="307">
        <v>57520.162148743075</v>
      </c>
      <c r="K91" s="306">
        <v>32357.993809</v>
      </c>
      <c r="L91" s="306">
        <v>125589</v>
      </c>
      <c r="M91" s="307">
        <v>18337.3995367733</v>
      </c>
      <c r="N91" s="306">
        <v>10315.712587</v>
      </c>
      <c r="O91" s="306">
        <v>89260</v>
      </c>
      <c r="P91" s="307">
        <v>12921.870824055251</v>
      </c>
      <c r="Q91" s="306">
        <v>7269.2044059999998</v>
      </c>
      <c r="R91" s="306">
        <v>214849</v>
      </c>
      <c r="S91" s="307">
        <v>31259.270360828552</v>
      </c>
      <c r="T91" s="306">
        <v>17584.916992999999</v>
      </c>
      <c r="U91" s="306">
        <v>412935</v>
      </c>
      <c r="V91" s="307">
        <v>59064.411074307325</v>
      </c>
      <c r="W91" s="306">
        <v>33226.711755999997</v>
      </c>
      <c r="X91" s="306">
        <v>207658</v>
      </c>
      <c r="Y91" s="307">
        <v>29715.021435264294</v>
      </c>
      <c r="Z91" s="306">
        <v>16716.199046000002</v>
      </c>
      <c r="AA91" s="502">
        <v>620593</v>
      </c>
      <c r="AB91" s="503">
        <v>88779.432509571619</v>
      </c>
      <c r="AC91" s="502">
        <v>49942.910801999999</v>
      </c>
    </row>
    <row r="92" spans="2:29" x14ac:dyDescent="0.3">
      <c r="B92" s="255">
        <v>40817</v>
      </c>
      <c r="C92" s="306">
        <v>285805</v>
      </c>
      <c r="D92" s="307">
        <v>40117.646330951051</v>
      </c>
      <c r="E92" s="306">
        <v>22677.749441</v>
      </c>
      <c r="F92" s="306">
        <v>117820</v>
      </c>
      <c r="G92" s="307">
        <v>16496.229980071399</v>
      </c>
      <c r="H92" s="306">
        <v>9325.0079310000001</v>
      </c>
      <c r="I92" s="306">
        <v>403625</v>
      </c>
      <c r="J92" s="307">
        <v>56613.876311022454</v>
      </c>
      <c r="K92" s="306">
        <v>32002.757372</v>
      </c>
      <c r="L92" s="306">
        <v>125210</v>
      </c>
      <c r="M92" s="307">
        <v>17935.490934137171</v>
      </c>
      <c r="N92" s="306">
        <v>10138.595025000001</v>
      </c>
      <c r="O92" s="306">
        <v>89136</v>
      </c>
      <c r="P92" s="307">
        <v>12678.412228439345</v>
      </c>
      <c r="Q92" s="306">
        <v>7166.8675039999998</v>
      </c>
      <c r="R92" s="306">
        <v>214346</v>
      </c>
      <c r="S92" s="307">
        <v>30613.90316257652</v>
      </c>
      <c r="T92" s="306">
        <v>17305.462529</v>
      </c>
      <c r="U92" s="306">
        <v>411015</v>
      </c>
      <c r="V92" s="307">
        <v>58053.137265088226</v>
      </c>
      <c r="W92" s="306">
        <v>32816.344466000002</v>
      </c>
      <c r="X92" s="306">
        <v>206956</v>
      </c>
      <c r="Y92" s="307">
        <v>29174.642208510741</v>
      </c>
      <c r="Z92" s="306">
        <v>16491.875435000002</v>
      </c>
      <c r="AA92" s="502">
        <v>617971</v>
      </c>
      <c r="AB92" s="503">
        <v>87227.779473598974</v>
      </c>
      <c r="AC92" s="502">
        <v>49308.219900999997</v>
      </c>
    </row>
    <row r="93" spans="2:29" x14ac:dyDescent="0.3">
      <c r="B93" s="255">
        <v>40848</v>
      </c>
      <c r="C93" s="306">
        <v>284570</v>
      </c>
      <c r="D93" s="307">
        <v>39341.289914579815</v>
      </c>
      <c r="E93" s="306">
        <v>22309.455910000001</v>
      </c>
      <c r="F93" s="306">
        <v>117123</v>
      </c>
      <c r="G93" s="307">
        <v>16199.359555114894</v>
      </c>
      <c r="H93" s="306">
        <v>9186.2493209999993</v>
      </c>
      <c r="I93" s="306">
        <v>401693</v>
      </c>
      <c r="J93" s="307">
        <v>55540.649469694705</v>
      </c>
      <c r="K93" s="306">
        <v>31495.705231</v>
      </c>
      <c r="L93" s="306">
        <v>124897</v>
      </c>
      <c r="M93" s="307">
        <v>17716.398713956431</v>
      </c>
      <c r="N93" s="306">
        <v>10046.524068000001</v>
      </c>
      <c r="O93" s="306">
        <v>88970</v>
      </c>
      <c r="P93" s="307">
        <v>12507.601093807489</v>
      </c>
      <c r="Q93" s="306">
        <v>7092.7459609999996</v>
      </c>
      <c r="R93" s="306">
        <v>213867</v>
      </c>
      <c r="S93" s="307">
        <v>30223.999807763921</v>
      </c>
      <c r="T93" s="306">
        <v>17139.270028999999</v>
      </c>
      <c r="U93" s="306">
        <v>409467</v>
      </c>
      <c r="V93" s="307">
        <v>57057.688628536242</v>
      </c>
      <c r="W93" s="306">
        <v>32355.979977999999</v>
      </c>
      <c r="X93" s="306">
        <v>206093</v>
      </c>
      <c r="Y93" s="307">
        <v>28706.960648922381</v>
      </c>
      <c r="Z93" s="306">
        <v>16278.995282</v>
      </c>
      <c r="AA93" s="502">
        <v>615560</v>
      </c>
      <c r="AB93" s="503">
        <v>85764.649277458622</v>
      </c>
      <c r="AC93" s="502">
        <v>48634.975259999999</v>
      </c>
    </row>
    <row r="94" spans="2:29" x14ac:dyDescent="0.3">
      <c r="B94" s="255">
        <v>40878</v>
      </c>
      <c r="C94" s="306">
        <v>287245</v>
      </c>
      <c r="D94" s="307">
        <v>41260.819690067969</v>
      </c>
      <c r="E94" s="306">
        <v>23540.515168000002</v>
      </c>
      <c r="F94" s="306">
        <v>117871</v>
      </c>
      <c r="G94" s="307">
        <v>16828.752839366782</v>
      </c>
      <c r="H94" s="306">
        <v>9601.3000819999997</v>
      </c>
      <c r="I94" s="306">
        <v>405116</v>
      </c>
      <c r="J94" s="307">
        <v>58089.57252943475</v>
      </c>
      <c r="K94" s="306">
        <v>33141.81525</v>
      </c>
      <c r="L94" s="306">
        <v>124792</v>
      </c>
      <c r="M94" s="307">
        <v>17761.194150994103</v>
      </c>
      <c r="N94" s="306">
        <v>10133.285365</v>
      </c>
      <c r="O94" s="306">
        <v>89009</v>
      </c>
      <c r="P94" s="307">
        <v>12548.846305758021</v>
      </c>
      <c r="Q94" s="306">
        <v>7159.4871119999998</v>
      </c>
      <c r="R94" s="306">
        <v>213801</v>
      </c>
      <c r="S94" s="307">
        <v>30310.040456752125</v>
      </c>
      <c r="T94" s="306">
        <v>17292.772476999999</v>
      </c>
      <c r="U94" s="306">
        <v>412037</v>
      </c>
      <c r="V94" s="307">
        <v>59022.013841062071</v>
      </c>
      <c r="W94" s="306">
        <v>33673.800533000001</v>
      </c>
      <c r="X94" s="306">
        <v>206880</v>
      </c>
      <c r="Y94" s="307">
        <v>29377.599145124801</v>
      </c>
      <c r="Z94" s="306">
        <v>16760.787194</v>
      </c>
      <c r="AA94" s="502">
        <v>618917</v>
      </c>
      <c r="AB94" s="503">
        <v>88399.612986186869</v>
      </c>
      <c r="AC94" s="502">
        <v>50434.587726999998</v>
      </c>
    </row>
    <row r="95" spans="2:29" x14ac:dyDescent="0.3">
      <c r="B95" s="255">
        <v>40909</v>
      </c>
      <c r="C95" s="306">
        <v>287462</v>
      </c>
      <c r="D95" s="307">
        <v>40090.034148212791</v>
      </c>
      <c r="E95" s="306">
        <v>22892.678969000001</v>
      </c>
      <c r="F95" s="306">
        <v>117685</v>
      </c>
      <c r="G95" s="307">
        <v>16399.250969818273</v>
      </c>
      <c r="H95" s="306">
        <v>9364.4915939999992</v>
      </c>
      <c r="I95" s="306">
        <v>405147</v>
      </c>
      <c r="J95" s="307">
        <v>56489.285118031061</v>
      </c>
      <c r="K95" s="306">
        <v>32257.170563</v>
      </c>
      <c r="L95" s="306">
        <v>123692</v>
      </c>
      <c r="M95" s="307">
        <v>17461.402289368958</v>
      </c>
      <c r="N95" s="306">
        <v>9971.0136309999998</v>
      </c>
      <c r="O95" s="306">
        <v>88526</v>
      </c>
      <c r="P95" s="307">
        <v>12371.656799454591</v>
      </c>
      <c r="Q95" s="306">
        <v>7064.6077869999999</v>
      </c>
      <c r="R95" s="306">
        <v>212218</v>
      </c>
      <c r="S95" s="307">
        <v>29833.059088823553</v>
      </c>
      <c r="T95" s="306">
        <v>17035.621417999999</v>
      </c>
      <c r="U95" s="306">
        <v>411154</v>
      </c>
      <c r="V95" s="307">
        <v>57551.436437581746</v>
      </c>
      <c r="W95" s="306">
        <v>32863.692600000002</v>
      </c>
      <c r="X95" s="306">
        <v>206211</v>
      </c>
      <c r="Y95" s="307">
        <v>28770.907769272864</v>
      </c>
      <c r="Z95" s="306">
        <v>16429.099381</v>
      </c>
      <c r="AA95" s="502">
        <v>617365</v>
      </c>
      <c r="AB95" s="503">
        <v>86322.344206854614</v>
      </c>
      <c r="AC95" s="502">
        <v>49292.791981000002</v>
      </c>
    </row>
    <row r="96" spans="2:29" x14ac:dyDescent="0.3">
      <c r="B96" s="255">
        <v>40940</v>
      </c>
      <c r="C96" s="306">
        <v>288141</v>
      </c>
      <c r="D96" s="307">
        <v>40197.585067214066</v>
      </c>
      <c r="E96" s="306">
        <v>23043.246652999998</v>
      </c>
      <c r="F96" s="306">
        <v>117647</v>
      </c>
      <c r="G96" s="307">
        <v>16381.254226710456</v>
      </c>
      <c r="H96" s="306">
        <v>9390.5462480000006</v>
      </c>
      <c r="I96" s="306">
        <v>405788</v>
      </c>
      <c r="J96" s="307">
        <v>56578.839293924524</v>
      </c>
      <c r="K96" s="306">
        <v>32433.792901000001</v>
      </c>
      <c r="L96" s="306">
        <v>123321</v>
      </c>
      <c r="M96" s="307">
        <v>17218.556233667579</v>
      </c>
      <c r="N96" s="306">
        <v>9870.5292279999994</v>
      </c>
      <c r="O96" s="306">
        <v>88158</v>
      </c>
      <c r="P96" s="307">
        <v>12233.175546748262</v>
      </c>
      <c r="Q96" s="306">
        <v>7012.662104</v>
      </c>
      <c r="R96" s="306">
        <v>211479</v>
      </c>
      <c r="S96" s="307">
        <v>29451.731780415845</v>
      </c>
      <c r="T96" s="306">
        <v>16883.191331999999</v>
      </c>
      <c r="U96" s="306">
        <v>411462</v>
      </c>
      <c r="V96" s="307">
        <v>57416.141300881645</v>
      </c>
      <c r="W96" s="306">
        <v>32913.775881000001</v>
      </c>
      <c r="X96" s="306">
        <v>205805</v>
      </c>
      <c r="Y96" s="307">
        <v>28614.42977345872</v>
      </c>
      <c r="Z96" s="306">
        <v>16403.208352000001</v>
      </c>
      <c r="AA96" s="502">
        <v>617267</v>
      </c>
      <c r="AB96" s="503">
        <v>86030.571074340362</v>
      </c>
      <c r="AC96" s="502">
        <v>49316.984233000003</v>
      </c>
    </row>
    <row r="97" spans="2:29" x14ac:dyDescent="0.3">
      <c r="B97" s="255">
        <v>40969</v>
      </c>
      <c r="C97" s="306">
        <v>288041</v>
      </c>
      <c r="D97" s="307">
        <v>40082.780632855509</v>
      </c>
      <c r="E97" s="306">
        <v>23014.933635000001</v>
      </c>
      <c r="F97" s="306">
        <v>117683</v>
      </c>
      <c r="G97" s="307">
        <v>16372.08227339615</v>
      </c>
      <c r="H97" s="306">
        <v>9400.6049739999999</v>
      </c>
      <c r="I97" s="306">
        <v>405724</v>
      </c>
      <c r="J97" s="307">
        <v>56454.862906251656</v>
      </c>
      <c r="K97" s="306">
        <v>32415.538608999999</v>
      </c>
      <c r="L97" s="306">
        <v>123408</v>
      </c>
      <c r="M97" s="307">
        <v>17384.188443892908</v>
      </c>
      <c r="N97" s="306">
        <v>9981.7412120000008</v>
      </c>
      <c r="O97" s="306">
        <v>88567</v>
      </c>
      <c r="P97" s="307">
        <v>12446.556702566788</v>
      </c>
      <c r="Q97" s="306">
        <v>7146.6268550000004</v>
      </c>
      <c r="R97" s="306">
        <v>211975</v>
      </c>
      <c r="S97" s="307">
        <v>29830.745146459696</v>
      </c>
      <c r="T97" s="306">
        <v>17128.368066999999</v>
      </c>
      <c r="U97" s="306">
        <v>411449</v>
      </c>
      <c r="V97" s="307">
        <v>57466.969076748413</v>
      </c>
      <c r="W97" s="306">
        <v>32996.674847000002</v>
      </c>
      <c r="X97" s="306">
        <v>206250</v>
      </c>
      <c r="Y97" s="307">
        <v>28818.638975962942</v>
      </c>
      <c r="Z97" s="306">
        <v>16547.231829</v>
      </c>
      <c r="AA97" s="502">
        <v>617699</v>
      </c>
      <c r="AB97" s="503">
        <v>86285.608052711352</v>
      </c>
      <c r="AC97" s="502">
        <v>49543.906675999999</v>
      </c>
    </row>
    <row r="98" spans="2:29" x14ac:dyDescent="0.3">
      <c r="B98" s="255">
        <v>41000</v>
      </c>
      <c r="C98" s="306">
        <v>288120</v>
      </c>
      <c r="D98" s="307">
        <v>40019.565764231556</v>
      </c>
      <c r="E98" s="306">
        <v>22990.287704999999</v>
      </c>
      <c r="F98" s="306">
        <v>117158</v>
      </c>
      <c r="G98" s="307">
        <v>16261.317046102604</v>
      </c>
      <c r="H98" s="306">
        <v>9341.7394769999992</v>
      </c>
      <c r="I98" s="306">
        <v>405278</v>
      </c>
      <c r="J98" s="307">
        <v>56280.882810334158</v>
      </c>
      <c r="K98" s="306">
        <v>32332.027182000002</v>
      </c>
      <c r="L98" s="306">
        <v>122653</v>
      </c>
      <c r="M98" s="307">
        <v>17346.078626794879</v>
      </c>
      <c r="N98" s="306">
        <v>9964.9091779999999</v>
      </c>
      <c r="O98" s="306">
        <v>88182</v>
      </c>
      <c r="P98" s="307">
        <v>12387.340832754704</v>
      </c>
      <c r="Q98" s="306">
        <v>7116.2323779999997</v>
      </c>
      <c r="R98" s="306">
        <v>210835</v>
      </c>
      <c r="S98" s="307">
        <v>29733.419459549583</v>
      </c>
      <c r="T98" s="306">
        <v>17081.141555999999</v>
      </c>
      <c r="U98" s="306">
        <v>410773</v>
      </c>
      <c r="V98" s="307">
        <v>57365.644391026435</v>
      </c>
      <c r="W98" s="306">
        <v>32955.196882999997</v>
      </c>
      <c r="X98" s="306">
        <v>205340</v>
      </c>
      <c r="Y98" s="307">
        <v>28648.657878857306</v>
      </c>
      <c r="Z98" s="306">
        <v>16457.971855</v>
      </c>
      <c r="AA98" s="502">
        <v>616113</v>
      </c>
      <c r="AB98" s="503">
        <v>86014.302269883745</v>
      </c>
      <c r="AC98" s="502">
        <v>49413.168738</v>
      </c>
    </row>
    <row r="99" spans="2:29" x14ac:dyDescent="0.3">
      <c r="B99" s="255">
        <v>41030</v>
      </c>
      <c r="C99" s="306">
        <v>288068</v>
      </c>
      <c r="D99" s="307">
        <v>39858.087209358651</v>
      </c>
      <c r="E99" s="306">
        <v>22904.546229</v>
      </c>
      <c r="F99" s="306">
        <v>117009</v>
      </c>
      <c r="G99" s="307">
        <v>16189.341566217679</v>
      </c>
      <c r="H99" s="306">
        <v>9303.2442919999994</v>
      </c>
      <c r="I99" s="306">
        <v>405077</v>
      </c>
      <c r="J99" s="307">
        <v>56047.428775576329</v>
      </c>
      <c r="K99" s="306">
        <v>32207.790520999999</v>
      </c>
      <c r="L99" s="306">
        <v>122948</v>
      </c>
      <c r="M99" s="307">
        <v>17479.954995416949</v>
      </c>
      <c r="N99" s="306">
        <v>10044.898421</v>
      </c>
      <c r="O99" s="306">
        <v>88223</v>
      </c>
      <c r="P99" s="307">
        <v>12367.221438247709</v>
      </c>
      <c r="Q99" s="306">
        <v>7106.8537150000002</v>
      </c>
      <c r="R99" s="306">
        <v>211171</v>
      </c>
      <c r="S99" s="307">
        <v>29847.176433664663</v>
      </c>
      <c r="T99" s="306">
        <v>17151.752135999999</v>
      </c>
      <c r="U99" s="306">
        <v>411016</v>
      </c>
      <c r="V99" s="307">
        <v>57338.042204775607</v>
      </c>
      <c r="W99" s="306">
        <v>32949.444649999998</v>
      </c>
      <c r="X99" s="306">
        <v>205232</v>
      </c>
      <c r="Y99" s="307">
        <v>28556.563004465388</v>
      </c>
      <c r="Z99" s="306">
        <v>16410.098007000001</v>
      </c>
      <c r="AA99" s="502">
        <v>616248</v>
      </c>
      <c r="AB99" s="503">
        <v>85894.605209240995</v>
      </c>
      <c r="AC99" s="502">
        <v>49359.542656999998</v>
      </c>
    </row>
    <row r="100" spans="2:29" x14ac:dyDescent="0.3">
      <c r="B100" s="255">
        <v>41061</v>
      </c>
      <c r="C100" s="306">
        <v>288374</v>
      </c>
      <c r="D100" s="307">
        <v>40112.595506474761</v>
      </c>
      <c r="E100" s="306">
        <v>22982.535873000001</v>
      </c>
      <c r="F100" s="306">
        <v>117073</v>
      </c>
      <c r="G100" s="307">
        <v>16269.25610309671</v>
      </c>
      <c r="H100" s="306">
        <v>9321.4801310000003</v>
      </c>
      <c r="I100" s="306">
        <v>405447</v>
      </c>
      <c r="J100" s="307">
        <v>56381.851609571473</v>
      </c>
      <c r="K100" s="306">
        <v>32304.016004000001</v>
      </c>
      <c r="L100" s="306">
        <v>123076</v>
      </c>
      <c r="M100" s="307">
        <v>17550.098703303771</v>
      </c>
      <c r="N100" s="306">
        <v>10055.339674000001</v>
      </c>
      <c r="O100" s="306">
        <v>88439</v>
      </c>
      <c r="P100" s="307">
        <v>12471.801034337612</v>
      </c>
      <c r="Q100" s="306">
        <v>7145.7259510000004</v>
      </c>
      <c r="R100" s="306">
        <v>211515</v>
      </c>
      <c r="S100" s="307">
        <v>30021.899737641383</v>
      </c>
      <c r="T100" s="306">
        <v>17201.065624999999</v>
      </c>
      <c r="U100" s="306">
        <v>411450</v>
      </c>
      <c r="V100" s="307">
        <v>57662.694209778536</v>
      </c>
      <c r="W100" s="306">
        <v>33037.875547000003</v>
      </c>
      <c r="X100" s="306">
        <v>205512</v>
      </c>
      <c r="Y100" s="307">
        <v>28741.057137434324</v>
      </c>
      <c r="Z100" s="306">
        <v>16467.206082000001</v>
      </c>
      <c r="AA100" s="502">
        <v>616962</v>
      </c>
      <c r="AB100" s="503">
        <v>86403.751347212863</v>
      </c>
      <c r="AC100" s="502">
        <v>49505.081629</v>
      </c>
    </row>
    <row r="101" spans="2:29" x14ac:dyDescent="0.3">
      <c r="B101" s="255">
        <v>41091</v>
      </c>
      <c r="C101" s="306">
        <v>288929</v>
      </c>
      <c r="D101" s="307">
        <v>41239.734224601329</v>
      </c>
      <c r="E101" s="306">
        <v>23625.224163999999</v>
      </c>
      <c r="F101" s="306">
        <v>117059</v>
      </c>
      <c r="G101" s="307">
        <v>16721.307769663308</v>
      </c>
      <c r="H101" s="306">
        <v>9579.2238190000007</v>
      </c>
      <c r="I101" s="306">
        <v>405988</v>
      </c>
      <c r="J101" s="307">
        <v>57961.041994264633</v>
      </c>
      <c r="K101" s="306">
        <v>33204.447982999998</v>
      </c>
      <c r="L101" s="306">
        <v>122827</v>
      </c>
      <c r="M101" s="307">
        <v>17958.378169717831</v>
      </c>
      <c r="N101" s="306">
        <v>10287.910867000001</v>
      </c>
      <c r="O101" s="306">
        <v>88350</v>
      </c>
      <c r="P101" s="307">
        <v>12795.146160639048</v>
      </c>
      <c r="Q101" s="306">
        <v>7330.0228999999999</v>
      </c>
      <c r="R101" s="306">
        <v>211177</v>
      </c>
      <c r="S101" s="307">
        <v>30753.524330356875</v>
      </c>
      <c r="T101" s="306">
        <v>17617.933766999999</v>
      </c>
      <c r="U101" s="306">
        <v>411756</v>
      </c>
      <c r="V101" s="307">
        <v>59198.112394319156</v>
      </c>
      <c r="W101" s="306">
        <v>33913.135030999998</v>
      </c>
      <c r="X101" s="306">
        <v>205409</v>
      </c>
      <c r="Y101" s="307">
        <v>29516.453930302352</v>
      </c>
      <c r="Z101" s="306">
        <v>16909.246718999999</v>
      </c>
      <c r="AA101" s="502">
        <v>617165</v>
      </c>
      <c r="AB101" s="503">
        <v>88714.566324621512</v>
      </c>
      <c r="AC101" s="502">
        <v>50822.38175</v>
      </c>
    </row>
    <row r="102" spans="2:29" x14ac:dyDescent="0.3">
      <c r="B102" s="255">
        <v>41122</v>
      </c>
      <c r="C102" s="306">
        <v>287830</v>
      </c>
      <c r="D102" s="307">
        <v>41054.061699111509</v>
      </c>
      <c r="E102" s="306">
        <v>23570.869542</v>
      </c>
      <c r="F102" s="306">
        <v>116045</v>
      </c>
      <c r="G102" s="307">
        <v>16555.735924940305</v>
      </c>
      <c r="H102" s="306">
        <v>9505.3467430000001</v>
      </c>
      <c r="I102" s="306">
        <v>403875</v>
      </c>
      <c r="J102" s="307">
        <v>57609.797624051811</v>
      </c>
      <c r="K102" s="306">
        <v>33076.216285000002</v>
      </c>
      <c r="L102" s="306">
        <v>116667</v>
      </c>
      <c r="M102" s="307">
        <v>16789.487423503582</v>
      </c>
      <c r="N102" s="306">
        <v>9639.5533439999999</v>
      </c>
      <c r="O102" s="306">
        <v>81780</v>
      </c>
      <c r="P102" s="307">
        <v>11684.302528084407</v>
      </c>
      <c r="Q102" s="306">
        <v>6708.4512269999996</v>
      </c>
      <c r="R102" s="306">
        <v>198447</v>
      </c>
      <c r="S102" s="307">
        <v>28473.789951587991</v>
      </c>
      <c r="T102" s="306">
        <v>16348.004570999999</v>
      </c>
      <c r="U102" s="306">
        <v>404497</v>
      </c>
      <c r="V102" s="307">
        <v>57843.549122615092</v>
      </c>
      <c r="W102" s="306">
        <v>33210.422886</v>
      </c>
      <c r="X102" s="306">
        <v>197825</v>
      </c>
      <c r="Y102" s="307">
        <v>28240.03845302471</v>
      </c>
      <c r="Z102" s="306">
        <v>16213.79797</v>
      </c>
      <c r="AA102" s="502">
        <v>602322</v>
      </c>
      <c r="AB102" s="503">
        <v>86083.587575639802</v>
      </c>
      <c r="AC102" s="502">
        <v>49424.220856</v>
      </c>
    </row>
    <row r="103" spans="2:29" x14ac:dyDescent="0.3">
      <c r="B103" s="255">
        <v>41153</v>
      </c>
      <c r="C103" s="306">
        <v>287533</v>
      </c>
      <c r="D103" s="307">
        <v>40473.071142467612</v>
      </c>
      <c r="E103" s="306">
        <v>23415.891329999999</v>
      </c>
      <c r="F103" s="306">
        <v>115611</v>
      </c>
      <c r="G103" s="307">
        <v>16251.765361522839</v>
      </c>
      <c r="H103" s="306">
        <v>9402.5375609999992</v>
      </c>
      <c r="I103" s="306">
        <v>403144</v>
      </c>
      <c r="J103" s="307">
        <v>56724.836503990453</v>
      </c>
      <c r="K103" s="306">
        <v>32818.428891000003</v>
      </c>
      <c r="L103" s="306">
        <v>116640</v>
      </c>
      <c r="M103" s="307">
        <v>16906.099425834444</v>
      </c>
      <c r="N103" s="306">
        <v>9781.1057029999993</v>
      </c>
      <c r="O103" s="306">
        <v>81736</v>
      </c>
      <c r="P103" s="307">
        <v>11689.777256385241</v>
      </c>
      <c r="Q103" s="306">
        <v>6763.177248</v>
      </c>
      <c r="R103" s="306">
        <v>198376</v>
      </c>
      <c r="S103" s="307">
        <v>28595.876682219685</v>
      </c>
      <c r="T103" s="306">
        <v>16544.282951000001</v>
      </c>
      <c r="U103" s="306">
        <v>404173</v>
      </c>
      <c r="V103" s="307">
        <v>57379.170568302063</v>
      </c>
      <c r="W103" s="306">
        <v>33196.997033</v>
      </c>
      <c r="X103" s="306">
        <v>197347</v>
      </c>
      <c r="Y103" s="307">
        <v>27941.542617908082</v>
      </c>
      <c r="Z103" s="306">
        <v>16165.714808999999</v>
      </c>
      <c r="AA103" s="502">
        <v>601520</v>
      </c>
      <c r="AB103" s="503">
        <v>85320.713186210138</v>
      </c>
      <c r="AC103" s="502">
        <v>49362.711841999997</v>
      </c>
    </row>
    <row r="104" spans="2:29" x14ac:dyDescent="0.3">
      <c r="B104" s="255">
        <v>41183</v>
      </c>
      <c r="C104" s="306">
        <v>288146</v>
      </c>
      <c r="D104" s="307">
        <v>40687.922865397646</v>
      </c>
      <c r="E104" s="306">
        <v>23671.707484999999</v>
      </c>
      <c r="F104" s="306">
        <v>115666</v>
      </c>
      <c r="G104" s="307">
        <v>16338.814135572837</v>
      </c>
      <c r="H104" s="306">
        <v>9505.7108260000005</v>
      </c>
      <c r="I104" s="306">
        <v>403812</v>
      </c>
      <c r="J104" s="307">
        <v>57026.737000970483</v>
      </c>
      <c r="K104" s="306">
        <v>33177.418311000001</v>
      </c>
      <c r="L104" s="306">
        <v>115891</v>
      </c>
      <c r="M104" s="307">
        <v>16306.279057138354</v>
      </c>
      <c r="N104" s="306">
        <v>9486.7823380000009</v>
      </c>
      <c r="O104" s="306">
        <v>81467</v>
      </c>
      <c r="P104" s="307">
        <v>11415.953144294264</v>
      </c>
      <c r="Q104" s="306">
        <v>6641.6539469999998</v>
      </c>
      <c r="R104" s="306">
        <v>197358</v>
      </c>
      <c r="S104" s="307">
        <v>27722.232201432616</v>
      </c>
      <c r="T104" s="306">
        <v>16128.436285</v>
      </c>
      <c r="U104" s="306">
        <v>404037</v>
      </c>
      <c r="V104" s="307">
        <v>56994.201922535998</v>
      </c>
      <c r="W104" s="306">
        <v>33158.489823000004</v>
      </c>
      <c r="X104" s="306">
        <v>197133</v>
      </c>
      <c r="Y104" s="307">
        <v>27754.767279867101</v>
      </c>
      <c r="Z104" s="306">
        <v>16147.364772999999</v>
      </c>
      <c r="AA104" s="502">
        <v>601170</v>
      </c>
      <c r="AB104" s="503">
        <v>84748.969202403096</v>
      </c>
      <c r="AC104" s="502">
        <v>49305.854595999997</v>
      </c>
    </row>
    <row r="105" spans="2:29" x14ac:dyDescent="0.3">
      <c r="B105" s="255">
        <v>41214</v>
      </c>
      <c r="C105" s="306">
        <v>288062</v>
      </c>
      <c r="D105" s="307">
        <v>40554.077133248393</v>
      </c>
      <c r="E105" s="306">
        <v>23487.576331</v>
      </c>
      <c r="F105" s="306">
        <v>115528</v>
      </c>
      <c r="G105" s="307">
        <v>16257.779108836625</v>
      </c>
      <c r="H105" s="306">
        <v>9415.9664030000004</v>
      </c>
      <c r="I105" s="306">
        <v>403590</v>
      </c>
      <c r="J105" s="307">
        <v>56811.856242085014</v>
      </c>
      <c r="K105" s="306">
        <v>32903.542734000002</v>
      </c>
      <c r="L105" s="306">
        <v>115087</v>
      </c>
      <c r="M105" s="307">
        <v>16798.793868857105</v>
      </c>
      <c r="N105" s="306">
        <v>9729.3042069999992</v>
      </c>
      <c r="O105" s="306">
        <v>81174</v>
      </c>
      <c r="P105" s="307">
        <v>11700.941677104713</v>
      </c>
      <c r="Q105" s="306">
        <v>6776.7973089999996</v>
      </c>
      <c r="R105" s="306">
        <v>196261</v>
      </c>
      <c r="S105" s="307">
        <v>28499.735545961819</v>
      </c>
      <c r="T105" s="306">
        <v>16506.101515999999</v>
      </c>
      <c r="U105" s="306">
        <v>403149</v>
      </c>
      <c r="V105" s="307">
        <v>57352.871002105494</v>
      </c>
      <c r="W105" s="306">
        <v>33216.880537999998</v>
      </c>
      <c r="X105" s="306">
        <v>196702</v>
      </c>
      <c r="Y105" s="307">
        <v>27958.720785941339</v>
      </c>
      <c r="Z105" s="306">
        <v>16192.763712</v>
      </c>
      <c r="AA105" s="502">
        <v>599851</v>
      </c>
      <c r="AB105" s="503">
        <v>85311.591788046833</v>
      </c>
      <c r="AC105" s="502">
        <v>49409.644249999998</v>
      </c>
    </row>
    <row r="106" spans="2:29" x14ac:dyDescent="0.3">
      <c r="B106" s="255">
        <v>41244</v>
      </c>
      <c r="C106" s="306">
        <v>290081</v>
      </c>
      <c r="D106" s="307">
        <v>41372.099876180968</v>
      </c>
      <c r="E106" s="306">
        <v>23954.986983999999</v>
      </c>
      <c r="F106" s="306">
        <v>116042</v>
      </c>
      <c r="G106" s="307">
        <v>16510.052174569442</v>
      </c>
      <c r="H106" s="306">
        <v>9559.5361639999992</v>
      </c>
      <c r="I106" s="306">
        <v>406123</v>
      </c>
      <c r="J106" s="307">
        <v>57882.152050750403</v>
      </c>
      <c r="K106" s="306">
        <v>33514.523148</v>
      </c>
      <c r="L106" s="306">
        <v>114101</v>
      </c>
      <c r="M106" s="307">
        <v>16409.027441278547</v>
      </c>
      <c r="N106" s="306">
        <v>9501.0415219999995</v>
      </c>
      <c r="O106" s="306">
        <v>80753</v>
      </c>
      <c r="P106" s="307">
        <v>11496.722582853014</v>
      </c>
      <c r="Q106" s="306">
        <v>6656.7527550000004</v>
      </c>
      <c r="R106" s="306">
        <v>194854</v>
      </c>
      <c r="S106" s="307">
        <v>27905.750024131561</v>
      </c>
      <c r="T106" s="306">
        <v>16157.794277000001</v>
      </c>
      <c r="U106" s="306">
        <v>404182</v>
      </c>
      <c r="V106" s="307">
        <v>57781.127317459512</v>
      </c>
      <c r="W106" s="306">
        <v>33456.028506000002</v>
      </c>
      <c r="X106" s="306">
        <v>196795</v>
      </c>
      <c r="Y106" s="307">
        <v>28006.774757422456</v>
      </c>
      <c r="Z106" s="306">
        <v>16216.288919000001</v>
      </c>
      <c r="AA106" s="502">
        <v>600977</v>
      </c>
      <c r="AB106" s="503">
        <v>85787.902074881975</v>
      </c>
      <c r="AC106" s="502">
        <v>49672.317425000001</v>
      </c>
    </row>
    <row r="107" spans="2:29" x14ac:dyDescent="0.3">
      <c r="B107" s="255">
        <v>41275</v>
      </c>
      <c r="C107" s="306">
        <v>291117</v>
      </c>
      <c r="D107" s="307">
        <v>41075.052645321237</v>
      </c>
      <c r="E107" s="306">
        <v>23825.269948000001</v>
      </c>
      <c r="F107" s="306">
        <v>116175</v>
      </c>
      <c r="G107" s="307">
        <v>16362.558428221395</v>
      </c>
      <c r="H107" s="306">
        <v>9490.9767969999994</v>
      </c>
      <c r="I107" s="306">
        <v>407292</v>
      </c>
      <c r="J107" s="307">
        <v>57437.611073542634</v>
      </c>
      <c r="K107" s="306">
        <v>33316.246744999997</v>
      </c>
      <c r="L107" s="306">
        <v>114577</v>
      </c>
      <c r="M107" s="307">
        <v>16603.277847540663</v>
      </c>
      <c r="N107" s="306">
        <v>9630.6042539999999</v>
      </c>
      <c r="O107" s="306">
        <v>80974</v>
      </c>
      <c r="P107" s="307">
        <v>11580.973493328283</v>
      </c>
      <c r="Q107" s="306">
        <v>6717.4550479999998</v>
      </c>
      <c r="R107" s="306">
        <v>195551</v>
      </c>
      <c r="S107" s="307">
        <v>28184.251340868945</v>
      </c>
      <c r="T107" s="306">
        <v>16348.059302</v>
      </c>
      <c r="U107" s="306">
        <v>405694</v>
      </c>
      <c r="V107" s="307">
        <v>57678.330492861904</v>
      </c>
      <c r="W107" s="306">
        <v>33455.874201999999</v>
      </c>
      <c r="X107" s="306">
        <v>197149</v>
      </c>
      <c r="Y107" s="307">
        <v>27943.531921549678</v>
      </c>
      <c r="Z107" s="306">
        <v>16208.431844999999</v>
      </c>
      <c r="AA107" s="502">
        <v>602843</v>
      </c>
      <c r="AB107" s="503">
        <v>85621.862414411575</v>
      </c>
      <c r="AC107" s="502">
        <v>49664.306046999998</v>
      </c>
    </row>
    <row r="108" spans="2:29" x14ac:dyDescent="0.3">
      <c r="B108" s="255">
        <v>41306</v>
      </c>
      <c r="C108" s="306">
        <v>291221</v>
      </c>
      <c r="D108" s="307">
        <v>40768.789981370675</v>
      </c>
      <c r="E108" s="306">
        <v>23675.656448000002</v>
      </c>
      <c r="F108" s="306">
        <v>116163</v>
      </c>
      <c r="G108" s="307">
        <v>16274.762674179428</v>
      </c>
      <c r="H108" s="306">
        <v>9451.241747</v>
      </c>
      <c r="I108" s="306">
        <v>407384</v>
      </c>
      <c r="J108" s="307">
        <v>57043.552655550106</v>
      </c>
      <c r="K108" s="306">
        <v>33126.898195000002</v>
      </c>
      <c r="L108" s="306">
        <v>114575</v>
      </c>
      <c r="M108" s="307">
        <v>16476.591590617725</v>
      </c>
      <c r="N108" s="306">
        <v>9568.4498390000008</v>
      </c>
      <c r="O108" s="306">
        <v>81066</v>
      </c>
      <c r="P108" s="307">
        <v>11568.739697177782</v>
      </c>
      <c r="Q108" s="306">
        <v>6718.313365</v>
      </c>
      <c r="R108" s="306">
        <v>195641</v>
      </c>
      <c r="S108" s="307">
        <v>28045.331287795507</v>
      </c>
      <c r="T108" s="306">
        <v>16286.763204000001</v>
      </c>
      <c r="U108" s="306">
        <v>405796</v>
      </c>
      <c r="V108" s="307">
        <v>57245.381571988393</v>
      </c>
      <c r="W108" s="306">
        <v>33244.106287000002</v>
      </c>
      <c r="X108" s="306">
        <v>197229</v>
      </c>
      <c r="Y108" s="307">
        <v>27843.502371357208</v>
      </c>
      <c r="Z108" s="306">
        <v>16169.555112</v>
      </c>
      <c r="AA108" s="502">
        <v>603025</v>
      </c>
      <c r="AB108" s="503">
        <v>85088.883943345616</v>
      </c>
      <c r="AC108" s="502">
        <v>49413.661398999997</v>
      </c>
    </row>
    <row r="109" spans="2:29" x14ac:dyDescent="0.3">
      <c r="B109" s="255">
        <v>41334</v>
      </c>
      <c r="C109" s="306">
        <v>290983</v>
      </c>
      <c r="D109" s="307">
        <v>40552.955181480836</v>
      </c>
      <c r="E109" s="306">
        <v>23681.559782</v>
      </c>
      <c r="F109" s="306">
        <v>116050</v>
      </c>
      <c r="G109" s="307">
        <v>16173.151309343684</v>
      </c>
      <c r="H109" s="306">
        <v>9444.5755649999992</v>
      </c>
      <c r="I109" s="306">
        <v>407033</v>
      </c>
      <c r="J109" s="307">
        <v>56726.106490824524</v>
      </c>
      <c r="K109" s="306">
        <v>33126.135347000003</v>
      </c>
      <c r="L109" s="306">
        <v>114606</v>
      </c>
      <c r="M109" s="307">
        <v>16426.432816018405</v>
      </c>
      <c r="N109" s="306">
        <v>9592.4834329999994</v>
      </c>
      <c r="O109" s="306">
        <v>81057</v>
      </c>
      <c r="P109" s="307">
        <v>11495.750599954619</v>
      </c>
      <c r="Q109" s="306">
        <v>6713.1311109999997</v>
      </c>
      <c r="R109" s="306">
        <v>195663</v>
      </c>
      <c r="S109" s="307">
        <v>27922.183415973024</v>
      </c>
      <c r="T109" s="306">
        <v>16305.614544</v>
      </c>
      <c r="U109" s="306">
        <v>405589</v>
      </c>
      <c r="V109" s="307">
        <v>56979.387997499245</v>
      </c>
      <c r="W109" s="306">
        <v>33274.043214999998</v>
      </c>
      <c r="X109" s="306">
        <v>197107</v>
      </c>
      <c r="Y109" s="307">
        <v>27668.901909298304</v>
      </c>
      <c r="Z109" s="306">
        <v>16157.706676</v>
      </c>
      <c r="AA109" s="502">
        <v>602696</v>
      </c>
      <c r="AB109" s="503">
        <v>84648.289906797552</v>
      </c>
      <c r="AC109" s="502">
        <v>49431.749890999999</v>
      </c>
    </row>
    <row r="110" spans="2:29" x14ac:dyDescent="0.3">
      <c r="B110" s="255">
        <v>41365</v>
      </c>
      <c r="C110" s="306">
        <v>291102</v>
      </c>
      <c r="D110" s="307">
        <v>40678.056512487979</v>
      </c>
      <c r="E110" s="306">
        <v>23712.734690000001</v>
      </c>
      <c r="F110" s="306">
        <v>116061</v>
      </c>
      <c r="G110" s="307">
        <v>16239.346869752737</v>
      </c>
      <c r="H110" s="306">
        <v>9466.5123380000005</v>
      </c>
      <c r="I110" s="306">
        <v>407163</v>
      </c>
      <c r="J110" s="307">
        <v>56917.403382240715</v>
      </c>
      <c r="K110" s="306">
        <v>33179.247027999998</v>
      </c>
      <c r="L110" s="306">
        <v>114367</v>
      </c>
      <c r="M110" s="307">
        <v>16261.032302458758</v>
      </c>
      <c r="N110" s="306">
        <v>9479.1535739999999</v>
      </c>
      <c r="O110" s="306">
        <v>81062</v>
      </c>
      <c r="P110" s="307">
        <v>11429.84026980312</v>
      </c>
      <c r="Q110" s="306">
        <v>6662.8741170000003</v>
      </c>
      <c r="R110" s="306">
        <v>195429</v>
      </c>
      <c r="S110" s="307">
        <v>27690.87257226188</v>
      </c>
      <c r="T110" s="306">
        <v>16142.027690999999</v>
      </c>
      <c r="U110" s="306">
        <v>405469</v>
      </c>
      <c r="V110" s="307">
        <v>56939.088814946728</v>
      </c>
      <c r="W110" s="306">
        <v>33191.888264000001</v>
      </c>
      <c r="X110" s="306">
        <v>197123</v>
      </c>
      <c r="Y110" s="307">
        <v>27669.187139555859</v>
      </c>
      <c r="Z110" s="306">
        <v>16129.386455</v>
      </c>
      <c r="AA110" s="502">
        <v>602592</v>
      </c>
      <c r="AB110" s="503">
        <v>84608.275954502591</v>
      </c>
      <c r="AC110" s="502">
        <v>49321.274719000001</v>
      </c>
    </row>
    <row r="111" spans="2:29" x14ac:dyDescent="0.3">
      <c r="B111" s="255">
        <v>41395</v>
      </c>
      <c r="C111" s="306">
        <v>287944</v>
      </c>
      <c r="D111" s="307">
        <v>40075.430596420534</v>
      </c>
      <c r="E111" s="306">
        <v>23349.133922000001</v>
      </c>
      <c r="F111" s="306">
        <v>115158</v>
      </c>
      <c r="G111" s="307">
        <v>15985.39155842067</v>
      </c>
      <c r="H111" s="306">
        <v>9313.5630170000004</v>
      </c>
      <c r="I111" s="306">
        <v>403102</v>
      </c>
      <c r="J111" s="307">
        <v>56060.822154841204</v>
      </c>
      <c r="K111" s="306">
        <v>32662.696939000001</v>
      </c>
      <c r="L111" s="306">
        <v>113862</v>
      </c>
      <c r="M111" s="307">
        <v>16217.98286242424</v>
      </c>
      <c r="N111" s="306">
        <v>9449.0776060000007</v>
      </c>
      <c r="O111" s="306">
        <v>80923</v>
      </c>
      <c r="P111" s="307">
        <v>11401.404261193045</v>
      </c>
      <c r="Q111" s="306">
        <v>6642.7961230000001</v>
      </c>
      <c r="R111" s="306">
        <v>194785</v>
      </c>
      <c r="S111" s="307">
        <v>27619.387123617285</v>
      </c>
      <c r="T111" s="306">
        <v>16091.873729000001</v>
      </c>
      <c r="U111" s="306">
        <v>401806</v>
      </c>
      <c r="V111" s="307">
        <v>56293.413458844771</v>
      </c>
      <c r="W111" s="306">
        <v>32798.211528</v>
      </c>
      <c r="X111" s="306">
        <v>196081</v>
      </c>
      <c r="Y111" s="307">
        <v>27386.795819613715</v>
      </c>
      <c r="Z111" s="306">
        <v>15956.35914</v>
      </c>
      <c r="AA111" s="502">
        <v>597887</v>
      </c>
      <c r="AB111" s="503">
        <v>83680.209278458482</v>
      </c>
      <c r="AC111" s="502">
        <v>48754.570668</v>
      </c>
    </row>
    <row r="112" spans="2:29" x14ac:dyDescent="0.3">
      <c r="B112" s="255">
        <v>41426</v>
      </c>
      <c r="C112" s="306">
        <v>287746</v>
      </c>
      <c r="D112" s="307">
        <v>39844.84456268655</v>
      </c>
      <c r="E112" s="306">
        <v>23321.256514000001</v>
      </c>
      <c r="F112" s="306">
        <v>114755</v>
      </c>
      <c r="G112" s="307">
        <v>15851.596558886586</v>
      </c>
      <c r="H112" s="306">
        <v>9277.9669130000002</v>
      </c>
      <c r="I112" s="306">
        <v>402501</v>
      </c>
      <c r="J112" s="307">
        <v>55696.441121573138</v>
      </c>
      <c r="K112" s="306">
        <v>32599.223427000001</v>
      </c>
      <c r="L112" s="306">
        <v>113747</v>
      </c>
      <c r="M112" s="307">
        <v>16129.031938384051</v>
      </c>
      <c r="N112" s="306">
        <v>9440.3503209999999</v>
      </c>
      <c r="O112" s="306">
        <v>80780</v>
      </c>
      <c r="P112" s="307">
        <v>11350.22591329601</v>
      </c>
      <c r="Q112" s="306">
        <v>6643.3068800000001</v>
      </c>
      <c r="R112" s="306">
        <v>194527</v>
      </c>
      <c r="S112" s="307">
        <v>27479.25785168006</v>
      </c>
      <c r="T112" s="306">
        <v>16083.657201</v>
      </c>
      <c r="U112" s="306">
        <v>401493</v>
      </c>
      <c r="V112" s="307">
        <v>55973.876501070605</v>
      </c>
      <c r="W112" s="306">
        <v>32761.606834999999</v>
      </c>
      <c r="X112" s="306">
        <v>195535</v>
      </c>
      <c r="Y112" s="307">
        <v>27201.822472182594</v>
      </c>
      <c r="Z112" s="306">
        <v>15921.273793</v>
      </c>
      <c r="AA112" s="502">
        <v>597028</v>
      </c>
      <c r="AB112" s="503">
        <v>83175.698973253209</v>
      </c>
      <c r="AC112" s="502">
        <v>48682.880627999999</v>
      </c>
    </row>
    <row r="113" spans="2:29" x14ac:dyDescent="0.3">
      <c r="B113" s="255">
        <v>41456</v>
      </c>
      <c r="C113" s="306">
        <v>286900</v>
      </c>
      <c r="D113" s="307">
        <v>40157.186765557628</v>
      </c>
      <c r="E113" s="306">
        <v>23516.711159999999</v>
      </c>
      <c r="F113" s="306">
        <v>113823</v>
      </c>
      <c r="G113" s="307">
        <v>15897.196833392609</v>
      </c>
      <c r="H113" s="306">
        <v>9309.6607679999997</v>
      </c>
      <c r="I113" s="306">
        <v>400723</v>
      </c>
      <c r="J113" s="307">
        <v>56054.383598950233</v>
      </c>
      <c r="K113" s="306">
        <v>32826.371928</v>
      </c>
      <c r="L113" s="306">
        <v>113259</v>
      </c>
      <c r="M113" s="307">
        <v>16295.514959734061</v>
      </c>
      <c r="N113" s="306">
        <v>9542.9224350000004</v>
      </c>
      <c r="O113" s="306">
        <v>80448</v>
      </c>
      <c r="P113" s="307">
        <v>11477.901358650497</v>
      </c>
      <c r="Q113" s="306">
        <v>6721.6484200000004</v>
      </c>
      <c r="R113" s="306">
        <v>193707</v>
      </c>
      <c r="S113" s="307">
        <v>27773.416318384556</v>
      </c>
      <c r="T113" s="306">
        <v>16264.570855</v>
      </c>
      <c r="U113" s="306">
        <v>400159</v>
      </c>
      <c r="V113" s="307">
        <v>56452.701725291685</v>
      </c>
      <c r="W113" s="306">
        <v>33059.633594999999</v>
      </c>
      <c r="X113" s="306">
        <v>194271</v>
      </c>
      <c r="Y113" s="307">
        <v>27375.098192043108</v>
      </c>
      <c r="Z113" s="306">
        <v>16031.309187999999</v>
      </c>
      <c r="AA113" s="502">
        <v>594430</v>
      </c>
      <c r="AB113" s="503">
        <v>83827.799917334793</v>
      </c>
      <c r="AC113" s="502">
        <v>49090.942782999999</v>
      </c>
    </row>
    <row r="114" spans="2:29" x14ac:dyDescent="0.3">
      <c r="B114" s="255">
        <v>41487</v>
      </c>
      <c r="C114" s="306">
        <v>286299</v>
      </c>
      <c r="D114" s="307">
        <v>40196.17782429581</v>
      </c>
      <c r="E114" s="306">
        <v>23606.504903000001</v>
      </c>
      <c r="F114" s="306">
        <v>112889</v>
      </c>
      <c r="G114" s="307">
        <v>15824.554369407086</v>
      </c>
      <c r="H114" s="306">
        <v>9293.481135</v>
      </c>
      <c r="I114" s="306">
        <v>399188</v>
      </c>
      <c r="J114" s="307">
        <v>56020.732193702897</v>
      </c>
      <c r="K114" s="306">
        <v>32899.986038000003</v>
      </c>
      <c r="L114" s="306">
        <v>112410</v>
      </c>
      <c r="M114" s="307">
        <v>15981.811580365789</v>
      </c>
      <c r="N114" s="306">
        <v>9385.8355159999992</v>
      </c>
      <c r="O114" s="306">
        <v>79869</v>
      </c>
      <c r="P114" s="307">
        <v>11277.836232067688</v>
      </c>
      <c r="Q114" s="306">
        <v>6623.273921</v>
      </c>
      <c r="R114" s="306">
        <v>192279</v>
      </c>
      <c r="S114" s="307">
        <v>27259.647812433479</v>
      </c>
      <c r="T114" s="306">
        <v>16009.109436999999</v>
      </c>
      <c r="U114" s="306">
        <v>398709</v>
      </c>
      <c r="V114" s="307">
        <v>56177.989404661595</v>
      </c>
      <c r="W114" s="306">
        <v>32992.340419</v>
      </c>
      <c r="X114" s="306">
        <v>192758</v>
      </c>
      <c r="Y114" s="307">
        <v>27102.390601474774</v>
      </c>
      <c r="Z114" s="306">
        <v>15916.755056</v>
      </c>
      <c r="AA114" s="502">
        <v>591467</v>
      </c>
      <c r="AB114" s="503">
        <v>83280.380006136373</v>
      </c>
      <c r="AC114" s="502">
        <v>48909.095475000002</v>
      </c>
    </row>
    <row r="115" spans="2:29" x14ac:dyDescent="0.3">
      <c r="B115" s="255">
        <v>41518</v>
      </c>
      <c r="C115" s="306">
        <v>287419</v>
      </c>
      <c r="D115" s="307">
        <v>41378.853620945985</v>
      </c>
      <c r="E115" s="306">
        <v>24419.698527</v>
      </c>
      <c r="F115" s="306">
        <v>112931</v>
      </c>
      <c r="G115" s="307">
        <v>16534.725591767419</v>
      </c>
      <c r="H115" s="306">
        <v>9757.9555459999992</v>
      </c>
      <c r="I115" s="306">
        <v>400350</v>
      </c>
      <c r="J115" s="307">
        <v>57913.579212713405</v>
      </c>
      <c r="K115" s="306">
        <v>34177.654072999998</v>
      </c>
      <c r="L115" s="306">
        <v>110949</v>
      </c>
      <c r="M115" s="307">
        <v>15883.351514415161</v>
      </c>
      <c r="N115" s="306">
        <v>9373.5476369999997</v>
      </c>
      <c r="O115" s="306">
        <v>78807</v>
      </c>
      <c r="P115" s="307">
        <v>11034.881808086657</v>
      </c>
      <c r="Q115" s="306">
        <v>6512.2269820000001</v>
      </c>
      <c r="R115" s="306">
        <v>189756</v>
      </c>
      <c r="S115" s="307">
        <v>26918.233322501819</v>
      </c>
      <c r="T115" s="306">
        <v>15885.774619</v>
      </c>
      <c r="U115" s="306">
        <v>398368</v>
      </c>
      <c r="V115" s="307">
        <v>57262.205135361146</v>
      </c>
      <c r="W115" s="306">
        <v>33793.246163999996</v>
      </c>
      <c r="X115" s="306">
        <v>191738</v>
      </c>
      <c r="Y115" s="307">
        <v>27569.607399854078</v>
      </c>
      <c r="Z115" s="306">
        <v>16270.182527999999</v>
      </c>
      <c r="AA115" s="502">
        <v>590106</v>
      </c>
      <c r="AB115" s="503">
        <v>84831.812535215227</v>
      </c>
      <c r="AC115" s="502">
        <v>50063.428692000001</v>
      </c>
    </row>
    <row r="116" spans="2:29" x14ac:dyDescent="0.3">
      <c r="B116" s="255">
        <v>41548</v>
      </c>
      <c r="C116" s="306">
        <v>287421</v>
      </c>
      <c r="D116" s="307">
        <v>40433.587129167056</v>
      </c>
      <c r="E116" s="306">
        <v>23932.815301999999</v>
      </c>
      <c r="F116" s="306">
        <v>112713</v>
      </c>
      <c r="G116" s="307">
        <v>15899.11291896376</v>
      </c>
      <c r="H116" s="306">
        <v>9410.7537809999994</v>
      </c>
      <c r="I116" s="306">
        <v>400134</v>
      </c>
      <c r="J116" s="307">
        <v>56332.700048130813</v>
      </c>
      <c r="K116" s="306">
        <v>33343.569083000002</v>
      </c>
      <c r="L116" s="306">
        <v>110059</v>
      </c>
      <c r="M116" s="307">
        <v>15649.809799348719</v>
      </c>
      <c r="N116" s="306">
        <v>9263.1901849999995</v>
      </c>
      <c r="O116" s="306">
        <v>77668</v>
      </c>
      <c r="P116" s="307">
        <v>10885.68287926272</v>
      </c>
      <c r="Q116" s="306">
        <v>6443.2828319999999</v>
      </c>
      <c r="R116" s="306">
        <v>187727</v>
      </c>
      <c r="S116" s="307">
        <v>26535.492678611437</v>
      </c>
      <c r="T116" s="306">
        <v>15706.473017</v>
      </c>
      <c r="U116" s="306">
        <v>397480</v>
      </c>
      <c r="V116" s="307">
        <v>56083.396928515773</v>
      </c>
      <c r="W116" s="306">
        <v>33196.005487000002</v>
      </c>
      <c r="X116" s="306">
        <v>190381</v>
      </c>
      <c r="Y116" s="307">
        <v>26784.795798226478</v>
      </c>
      <c r="Z116" s="306">
        <v>15854.036613</v>
      </c>
      <c r="AA116" s="502">
        <v>587861</v>
      </c>
      <c r="AB116" s="503">
        <v>82868.192726742243</v>
      </c>
      <c r="AC116" s="502">
        <v>49050.042099999999</v>
      </c>
    </row>
    <row r="117" spans="2:29" x14ac:dyDescent="0.3">
      <c r="B117" s="255">
        <v>41579</v>
      </c>
      <c r="C117" s="306">
        <v>288032</v>
      </c>
      <c r="D117" s="307">
        <v>40417.179758901613</v>
      </c>
      <c r="E117" s="306">
        <v>23981.533175</v>
      </c>
      <c r="F117" s="306">
        <v>112717</v>
      </c>
      <c r="G117" s="307">
        <v>15809.098614860668</v>
      </c>
      <c r="H117" s="306">
        <v>9380.3284930000009</v>
      </c>
      <c r="I117" s="306">
        <v>400749</v>
      </c>
      <c r="J117" s="307">
        <v>56226.278373762281</v>
      </c>
      <c r="K117" s="306">
        <v>33361.861667999998</v>
      </c>
      <c r="L117" s="306">
        <v>109706</v>
      </c>
      <c r="M117" s="307">
        <v>15554.527977396221</v>
      </c>
      <c r="N117" s="306">
        <v>9229.2790079999995</v>
      </c>
      <c r="O117" s="306">
        <v>77463</v>
      </c>
      <c r="P117" s="307">
        <v>10782.651837930593</v>
      </c>
      <c r="Q117" s="306">
        <v>6397.8863520000004</v>
      </c>
      <c r="R117" s="306">
        <v>187169</v>
      </c>
      <c r="S117" s="307">
        <v>26337.179815326817</v>
      </c>
      <c r="T117" s="306">
        <v>15627.165360000001</v>
      </c>
      <c r="U117" s="306">
        <v>397738</v>
      </c>
      <c r="V117" s="307">
        <v>55971.707736297838</v>
      </c>
      <c r="W117" s="306">
        <v>33210.812183000002</v>
      </c>
      <c r="X117" s="306">
        <v>190180</v>
      </c>
      <c r="Y117" s="307">
        <v>26591.750452791264</v>
      </c>
      <c r="Z117" s="306">
        <v>15778.214845</v>
      </c>
      <c r="AA117" s="502">
        <v>587918</v>
      </c>
      <c r="AB117" s="503">
        <v>82563.458189089099</v>
      </c>
      <c r="AC117" s="502">
        <v>48989.027027999997</v>
      </c>
    </row>
    <row r="118" spans="2:29" x14ac:dyDescent="0.3">
      <c r="B118" s="255">
        <v>41609</v>
      </c>
      <c r="C118" s="306">
        <v>288459</v>
      </c>
      <c r="D118" s="307">
        <v>40311.709468058012</v>
      </c>
      <c r="E118" s="306">
        <v>24003.442306000001</v>
      </c>
      <c r="F118" s="306">
        <v>112309</v>
      </c>
      <c r="G118" s="307">
        <v>15700.548661776947</v>
      </c>
      <c r="H118" s="306">
        <v>9348.8273989999998</v>
      </c>
      <c r="I118" s="306">
        <v>400768</v>
      </c>
      <c r="J118" s="307">
        <v>56012.258129834961</v>
      </c>
      <c r="K118" s="306">
        <v>33352.269704999999</v>
      </c>
      <c r="L118" s="306">
        <v>109144</v>
      </c>
      <c r="M118" s="307">
        <v>15300.406151431613</v>
      </c>
      <c r="N118" s="306">
        <v>9110.5641799999994</v>
      </c>
      <c r="O118" s="306">
        <v>77638</v>
      </c>
      <c r="P118" s="307">
        <v>10616.299262898439</v>
      </c>
      <c r="Q118" s="306">
        <v>6321.4319169999999</v>
      </c>
      <c r="R118" s="306">
        <v>186782</v>
      </c>
      <c r="S118" s="307">
        <v>25916.705414330052</v>
      </c>
      <c r="T118" s="306">
        <v>15431.996096999999</v>
      </c>
      <c r="U118" s="306">
        <v>397603</v>
      </c>
      <c r="V118" s="307">
        <v>55612.115619489625</v>
      </c>
      <c r="W118" s="306">
        <v>33114.006485999998</v>
      </c>
      <c r="X118" s="306">
        <v>189947</v>
      </c>
      <c r="Y118" s="307">
        <v>26316.847924675389</v>
      </c>
      <c r="Z118" s="306">
        <v>15670.259316</v>
      </c>
      <c r="AA118" s="502">
        <v>587550</v>
      </c>
      <c r="AB118" s="503">
        <v>81928.963544165003</v>
      </c>
      <c r="AC118" s="502">
        <v>48784.265802000002</v>
      </c>
    </row>
    <row r="119" spans="2:29" x14ac:dyDescent="0.3">
      <c r="B119" s="255">
        <v>41640</v>
      </c>
      <c r="C119" s="306">
        <v>287495</v>
      </c>
      <c r="D119" s="307">
        <v>40054.950138596185</v>
      </c>
      <c r="E119" s="306">
        <v>23893.249675999999</v>
      </c>
      <c r="F119" s="306">
        <v>111320</v>
      </c>
      <c r="G119" s="307">
        <v>15498.834369241804</v>
      </c>
      <c r="H119" s="306">
        <v>9245.2373050000006</v>
      </c>
      <c r="I119" s="306">
        <v>398815</v>
      </c>
      <c r="J119" s="307">
        <v>55553.784507837991</v>
      </c>
      <c r="K119" s="306">
        <v>33138.486981000002</v>
      </c>
      <c r="L119" s="306">
        <v>108852</v>
      </c>
      <c r="M119" s="307">
        <v>15552.345744834634</v>
      </c>
      <c r="N119" s="306">
        <v>9277.1574710000004</v>
      </c>
      <c r="O119" s="306">
        <v>77061</v>
      </c>
      <c r="P119" s="307">
        <v>10816.081965428766</v>
      </c>
      <c r="Q119" s="306">
        <v>6451.920325</v>
      </c>
      <c r="R119" s="306">
        <v>185913</v>
      </c>
      <c r="S119" s="307">
        <v>26368.427710263401</v>
      </c>
      <c r="T119" s="306">
        <v>15729.077796</v>
      </c>
      <c r="U119" s="306">
        <v>396347</v>
      </c>
      <c r="V119" s="307">
        <v>55607.295883430823</v>
      </c>
      <c r="W119" s="306">
        <v>33170.407146999998</v>
      </c>
      <c r="X119" s="306">
        <v>188381</v>
      </c>
      <c r="Y119" s="307">
        <v>26314.916334670572</v>
      </c>
      <c r="Z119" s="306">
        <v>15697.15763</v>
      </c>
      <c r="AA119" s="502">
        <v>584728</v>
      </c>
      <c r="AB119" s="503">
        <v>81922.212218101398</v>
      </c>
      <c r="AC119" s="502">
        <v>48867.564777</v>
      </c>
    </row>
    <row r="120" spans="2:29" x14ac:dyDescent="0.3">
      <c r="B120" s="255">
        <v>41671</v>
      </c>
      <c r="C120" s="306">
        <v>285935</v>
      </c>
      <c r="D120" s="307">
        <v>39547.577933103661</v>
      </c>
      <c r="E120" s="306">
        <v>23705.404308000001</v>
      </c>
      <c r="F120" s="306">
        <v>111117</v>
      </c>
      <c r="G120" s="307">
        <v>15377.117174180987</v>
      </c>
      <c r="H120" s="306">
        <v>9217.2719230000002</v>
      </c>
      <c r="I120" s="306">
        <v>397052</v>
      </c>
      <c r="J120" s="307">
        <v>54924.69510728465</v>
      </c>
      <c r="K120" s="306">
        <v>32922.676230999998</v>
      </c>
      <c r="L120" s="306">
        <v>107883</v>
      </c>
      <c r="M120" s="307">
        <v>15210.645080613342</v>
      </c>
      <c r="N120" s="306">
        <v>9117.4860829999998</v>
      </c>
      <c r="O120" s="306">
        <v>75818</v>
      </c>
      <c r="P120" s="307">
        <v>10493.528937197458</v>
      </c>
      <c r="Q120" s="306">
        <v>6289.9767590000001</v>
      </c>
      <c r="R120" s="306">
        <v>183701</v>
      </c>
      <c r="S120" s="307">
        <v>25704.174017810801</v>
      </c>
      <c r="T120" s="306">
        <v>15407.462842000001</v>
      </c>
      <c r="U120" s="306">
        <v>393818</v>
      </c>
      <c r="V120" s="307">
        <v>54758.223013717005</v>
      </c>
      <c r="W120" s="306">
        <v>32822.890391000001</v>
      </c>
      <c r="X120" s="306">
        <v>186935</v>
      </c>
      <c r="Y120" s="307">
        <v>25870.646111378446</v>
      </c>
      <c r="Z120" s="306">
        <v>15507.248681999999</v>
      </c>
      <c r="AA120" s="502">
        <v>580753</v>
      </c>
      <c r="AB120" s="503">
        <v>80628.869125095443</v>
      </c>
      <c r="AC120" s="502">
        <v>48330.139072999998</v>
      </c>
    </row>
    <row r="121" spans="2:29" x14ac:dyDescent="0.3">
      <c r="B121" s="255">
        <v>41699</v>
      </c>
      <c r="C121" s="306">
        <v>286445</v>
      </c>
      <c r="D121" s="307">
        <v>39375.908370058401</v>
      </c>
      <c r="E121" s="306">
        <v>23800.129353</v>
      </c>
      <c r="F121" s="306">
        <v>111073</v>
      </c>
      <c r="G121" s="307">
        <v>15264.41673608038</v>
      </c>
      <c r="H121" s="306">
        <v>9226.3291910000007</v>
      </c>
      <c r="I121" s="306">
        <v>397518</v>
      </c>
      <c r="J121" s="307">
        <v>54640.325106138785</v>
      </c>
      <c r="K121" s="306">
        <v>33026.458544000001</v>
      </c>
      <c r="L121" s="306">
        <v>107894</v>
      </c>
      <c r="M121" s="307">
        <v>15229.591662589275</v>
      </c>
      <c r="N121" s="306">
        <v>9205.2797399999999</v>
      </c>
      <c r="O121" s="306">
        <v>75876</v>
      </c>
      <c r="P121" s="307">
        <v>10543.446150835358</v>
      </c>
      <c r="Q121" s="306">
        <v>6372.8150690000002</v>
      </c>
      <c r="R121" s="306">
        <v>183770</v>
      </c>
      <c r="S121" s="307">
        <v>25773.037813424635</v>
      </c>
      <c r="T121" s="306">
        <v>15578.094809</v>
      </c>
      <c r="U121" s="306">
        <v>394339</v>
      </c>
      <c r="V121" s="307">
        <v>54605.50003264768</v>
      </c>
      <c r="W121" s="306">
        <v>33005.409093000002</v>
      </c>
      <c r="X121" s="306">
        <v>186949</v>
      </c>
      <c r="Y121" s="307">
        <v>25807.862886915736</v>
      </c>
      <c r="Z121" s="306">
        <v>15599.144259999999</v>
      </c>
      <c r="AA121" s="502">
        <v>581288</v>
      </c>
      <c r="AB121" s="503">
        <v>80413.362919563413</v>
      </c>
      <c r="AC121" s="502">
        <v>48604.553353000003</v>
      </c>
    </row>
    <row r="122" spans="2:29" x14ac:dyDescent="0.3">
      <c r="B122" s="255">
        <v>41730</v>
      </c>
      <c r="C122" s="306">
        <v>287373</v>
      </c>
      <c r="D122" s="307">
        <v>39186.886355760216</v>
      </c>
      <c r="E122" s="306">
        <v>23832.959578999998</v>
      </c>
      <c r="F122" s="306">
        <v>111174</v>
      </c>
      <c r="G122" s="307">
        <v>15185.401962305734</v>
      </c>
      <c r="H122" s="306">
        <v>9235.5658949999997</v>
      </c>
      <c r="I122" s="306">
        <v>398547</v>
      </c>
      <c r="J122" s="307">
        <v>54372.288318065948</v>
      </c>
      <c r="K122" s="306">
        <v>33068.525474000002</v>
      </c>
      <c r="L122" s="306">
        <v>107871</v>
      </c>
      <c r="M122" s="307">
        <v>15082.818305263139</v>
      </c>
      <c r="N122" s="306">
        <v>9173.1758360000003</v>
      </c>
      <c r="O122" s="306">
        <v>75651</v>
      </c>
      <c r="P122" s="307">
        <v>10298.27976389142</v>
      </c>
      <c r="Q122" s="306">
        <v>6263.2811170000004</v>
      </c>
      <c r="R122" s="306">
        <v>183522</v>
      </c>
      <c r="S122" s="307">
        <v>25381.098069154559</v>
      </c>
      <c r="T122" s="306">
        <v>15436.456953000001</v>
      </c>
      <c r="U122" s="306">
        <v>395244</v>
      </c>
      <c r="V122" s="307">
        <v>54269.704661023352</v>
      </c>
      <c r="W122" s="306">
        <v>33006.135414999997</v>
      </c>
      <c r="X122" s="306">
        <v>186825</v>
      </c>
      <c r="Y122" s="307">
        <v>25483.681726197156</v>
      </c>
      <c r="Z122" s="306">
        <v>15498.847012</v>
      </c>
      <c r="AA122" s="502">
        <v>582069</v>
      </c>
      <c r="AB122" s="503">
        <v>79753.386387220511</v>
      </c>
      <c r="AC122" s="502">
        <v>48504.982427000003</v>
      </c>
    </row>
    <row r="123" spans="2:29" x14ac:dyDescent="0.3">
      <c r="B123" s="255">
        <v>41760</v>
      </c>
      <c r="C123" s="306">
        <v>287751</v>
      </c>
      <c r="D123" s="307">
        <v>39132.345837891044</v>
      </c>
      <c r="E123" s="306">
        <v>23880.144901</v>
      </c>
      <c r="F123" s="306">
        <v>111202</v>
      </c>
      <c r="G123" s="307">
        <v>15137.841485577703</v>
      </c>
      <c r="H123" s="306">
        <v>9237.7249670000001</v>
      </c>
      <c r="I123" s="306">
        <v>398953</v>
      </c>
      <c r="J123" s="307">
        <v>54270.187323468752</v>
      </c>
      <c r="K123" s="306">
        <v>33117.869868000002</v>
      </c>
      <c r="L123" s="306">
        <v>107839</v>
      </c>
      <c r="M123" s="307">
        <v>14894.391493716714</v>
      </c>
      <c r="N123" s="306">
        <v>9089.1619059999994</v>
      </c>
      <c r="O123" s="306">
        <v>75719</v>
      </c>
      <c r="P123" s="307">
        <v>10295.018521662141</v>
      </c>
      <c r="Q123" s="306">
        <v>6282.4379369999997</v>
      </c>
      <c r="R123" s="306">
        <v>183558</v>
      </c>
      <c r="S123" s="307">
        <v>25189.410015378857</v>
      </c>
      <c r="T123" s="306">
        <v>15371.599843</v>
      </c>
      <c r="U123" s="306">
        <v>395590</v>
      </c>
      <c r="V123" s="307">
        <v>54026.737331607757</v>
      </c>
      <c r="W123" s="306">
        <v>32969.306807000001</v>
      </c>
      <c r="X123" s="306">
        <v>186921</v>
      </c>
      <c r="Y123" s="307">
        <v>25432.860007239844</v>
      </c>
      <c r="Z123" s="306">
        <v>15520.162904000001</v>
      </c>
      <c r="AA123" s="502">
        <v>582511</v>
      </c>
      <c r="AB123" s="503">
        <v>79459.597338847612</v>
      </c>
      <c r="AC123" s="502">
        <v>48489.469710999998</v>
      </c>
    </row>
    <row r="124" spans="2:29" x14ac:dyDescent="0.3">
      <c r="B124" s="255">
        <v>41791</v>
      </c>
      <c r="C124" s="306">
        <v>288957</v>
      </c>
      <c r="D124" s="307">
        <v>39509.334666561001</v>
      </c>
      <c r="E124" s="306">
        <v>24122.680604000001</v>
      </c>
      <c r="F124" s="306">
        <v>111355</v>
      </c>
      <c r="G124" s="307">
        <v>15222.856270914461</v>
      </c>
      <c r="H124" s="306">
        <v>9294.4136569999991</v>
      </c>
      <c r="I124" s="306">
        <v>400312</v>
      </c>
      <c r="J124" s="307">
        <v>54732.190937475454</v>
      </c>
      <c r="K124" s="306">
        <v>33417.094260999998</v>
      </c>
      <c r="L124" s="306">
        <v>107906</v>
      </c>
      <c r="M124" s="307">
        <v>14975.23572465154</v>
      </c>
      <c r="N124" s="306">
        <v>9143.2273260000002</v>
      </c>
      <c r="O124" s="306">
        <v>75992</v>
      </c>
      <c r="P124" s="307">
        <v>10440.97282690214</v>
      </c>
      <c r="Q124" s="306">
        <v>6374.8036970000003</v>
      </c>
      <c r="R124" s="306">
        <v>183898</v>
      </c>
      <c r="S124" s="307">
        <v>25416.208551553682</v>
      </c>
      <c r="T124" s="306">
        <v>15518.031023</v>
      </c>
      <c r="U124" s="306">
        <v>396863</v>
      </c>
      <c r="V124" s="307">
        <v>54484.570391212539</v>
      </c>
      <c r="W124" s="306">
        <v>33265.907930000001</v>
      </c>
      <c r="X124" s="306">
        <v>187347</v>
      </c>
      <c r="Y124" s="307">
        <v>25663.829097816601</v>
      </c>
      <c r="Z124" s="306">
        <v>15669.217354</v>
      </c>
      <c r="AA124" s="502">
        <v>584210</v>
      </c>
      <c r="AB124" s="503">
        <v>80148.399489029151</v>
      </c>
      <c r="AC124" s="502">
        <v>48935.125284000002</v>
      </c>
    </row>
    <row r="125" spans="2:29" x14ac:dyDescent="0.3">
      <c r="B125" s="255">
        <v>41821</v>
      </c>
      <c r="C125" s="306">
        <v>289553</v>
      </c>
      <c r="D125" s="307">
        <v>41128.471870052825</v>
      </c>
      <c r="E125" s="306">
        <v>25169.576538000001</v>
      </c>
      <c r="F125" s="306">
        <v>111373</v>
      </c>
      <c r="G125" s="307">
        <v>15834.035031075244</v>
      </c>
      <c r="H125" s="306">
        <v>9690.0258749999994</v>
      </c>
      <c r="I125" s="306">
        <v>400926</v>
      </c>
      <c r="J125" s="307">
        <v>56962.506901128065</v>
      </c>
      <c r="K125" s="306">
        <v>34859.602413000001</v>
      </c>
      <c r="L125" s="306">
        <v>107060</v>
      </c>
      <c r="M125" s="307">
        <v>15439.934512302556</v>
      </c>
      <c r="N125" s="306">
        <v>9448.8464019999992</v>
      </c>
      <c r="O125" s="306">
        <v>74825</v>
      </c>
      <c r="P125" s="307">
        <v>10608.335870873063</v>
      </c>
      <c r="Q125" s="306">
        <v>6492.0311769999998</v>
      </c>
      <c r="R125" s="306">
        <v>181885</v>
      </c>
      <c r="S125" s="307">
        <v>26048.270383175619</v>
      </c>
      <c r="T125" s="306">
        <v>15940.877579</v>
      </c>
      <c r="U125" s="306">
        <v>396613</v>
      </c>
      <c r="V125" s="307">
        <v>56568.406382355388</v>
      </c>
      <c r="W125" s="306">
        <v>34618.422939999997</v>
      </c>
      <c r="X125" s="306">
        <v>186198</v>
      </c>
      <c r="Y125" s="307">
        <v>26442.370901948307</v>
      </c>
      <c r="Z125" s="306">
        <v>16182.057052</v>
      </c>
      <c r="AA125" s="502">
        <v>582811</v>
      </c>
      <c r="AB125" s="503">
        <v>83010.777284303695</v>
      </c>
      <c r="AC125" s="502">
        <v>50800.479992</v>
      </c>
    </row>
    <row r="126" spans="2:29" x14ac:dyDescent="0.3">
      <c r="B126" s="255">
        <v>41852</v>
      </c>
      <c r="C126" s="306">
        <v>289755</v>
      </c>
      <c r="D126" s="307">
        <v>40887.533352794417</v>
      </c>
      <c r="E126" s="306">
        <v>25103.368823000001</v>
      </c>
      <c r="F126" s="306">
        <v>111178</v>
      </c>
      <c r="G126" s="307">
        <v>15715.401375086578</v>
      </c>
      <c r="H126" s="306">
        <v>9648.6504459999996</v>
      </c>
      <c r="I126" s="306">
        <v>400933</v>
      </c>
      <c r="J126" s="307">
        <v>56602.934727880995</v>
      </c>
      <c r="K126" s="306">
        <v>34752.019268999997</v>
      </c>
      <c r="L126" s="306">
        <v>106935</v>
      </c>
      <c r="M126" s="307">
        <v>15285.330279188347</v>
      </c>
      <c r="N126" s="306">
        <v>9384.6033769999995</v>
      </c>
      <c r="O126" s="306">
        <v>74941</v>
      </c>
      <c r="P126" s="307">
        <v>10568.662752430544</v>
      </c>
      <c r="Q126" s="306">
        <v>6488.7513939999999</v>
      </c>
      <c r="R126" s="306">
        <v>181876</v>
      </c>
      <c r="S126" s="307">
        <v>25853.993031618891</v>
      </c>
      <c r="T126" s="306">
        <v>15873.354771</v>
      </c>
      <c r="U126" s="306">
        <v>396690</v>
      </c>
      <c r="V126" s="307">
        <v>56172.863631982764</v>
      </c>
      <c r="W126" s="306">
        <v>34487.972199999997</v>
      </c>
      <c r="X126" s="306">
        <v>186119</v>
      </c>
      <c r="Y126" s="307">
        <v>26284.064127517126</v>
      </c>
      <c r="Z126" s="306">
        <v>16137.40184</v>
      </c>
      <c r="AA126" s="502">
        <v>582809</v>
      </c>
      <c r="AB126" s="503">
        <v>82456.9277594999</v>
      </c>
      <c r="AC126" s="502">
        <v>50625.374040000002</v>
      </c>
    </row>
    <row r="127" spans="2:29" x14ac:dyDescent="0.3">
      <c r="B127" s="255">
        <v>41883</v>
      </c>
      <c r="C127" s="306">
        <v>289334</v>
      </c>
      <c r="D127" s="307">
        <v>40594.313956809165</v>
      </c>
      <c r="E127" s="306">
        <v>25131.917138000001</v>
      </c>
      <c r="F127" s="306">
        <v>110940</v>
      </c>
      <c r="G127" s="307">
        <v>15567.063424564833</v>
      </c>
      <c r="H127" s="306">
        <v>9637.5602870000002</v>
      </c>
      <c r="I127" s="306">
        <v>400274</v>
      </c>
      <c r="J127" s="307">
        <v>56161.377381373997</v>
      </c>
      <c r="K127" s="306">
        <v>34769.477424999997</v>
      </c>
      <c r="L127" s="306">
        <v>106925</v>
      </c>
      <c r="M127" s="307">
        <v>15273.280599829644</v>
      </c>
      <c r="N127" s="306">
        <v>9455.6795039999997</v>
      </c>
      <c r="O127" s="306">
        <v>75437</v>
      </c>
      <c r="P127" s="307">
        <v>10504.393252372043</v>
      </c>
      <c r="Q127" s="306">
        <v>6503.2640060000003</v>
      </c>
      <c r="R127" s="306">
        <v>182362</v>
      </c>
      <c r="S127" s="307">
        <v>25777.673852201686</v>
      </c>
      <c r="T127" s="306">
        <v>15958.943509999999</v>
      </c>
      <c r="U127" s="306">
        <v>396259</v>
      </c>
      <c r="V127" s="307">
        <v>55867.594556638818</v>
      </c>
      <c r="W127" s="306">
        <v>34587.596641999997</v>
      </c>
      <c r="X127" s="306">
        <v>186377</v>
      </c>
      <c r="Y127" s="307">
        <v>26071.456676936876</v>
      </c>
      <c r="Z127" s="306">
        <v>16140.824293</v>
      </c>
      <c r="AA127" s="502">
        <v>582636</v>
      </c>
      <c r="AB127" s="503">
        <v>81939.051233575679</v>
      </c>
      <c r="AC127" s="502">
        <v>50728.420935000002</v>
      </c>
    </row>
    <row r="128" spans="2:29" x14ac:dyDescent="0.3">
      <c r="B128" s="255">
        <v>41913</v>
      </c>
      <c r="C128" s="306">
        <v>289527</v>
      </c>
      <c r="D128" s="307">
        <v>40149.962028031499</v>
      </c>
      <c r="E128" s="306">
        <v>25115.561541999999</v>
      </c>
      <c r="F128" s="306">
        <v>110909</v>
      </c>
      <c r="G128" s="307">
        <v>15386.662471722932</v>
      </c>
      <c r="H128" s="306">
        <v>9625.0319729999992</v>
      </c>
      <c r="I128" s="306">
        <v>400436</v>
      </c>
      <c r="J128" s="307">
        <v>55536.624499754435</v>
      </c>
      <c r="K128" s="306">
        <v>34740.593515</v>
      </c>
      <c r="L128" s="306">
        <v>106689</v>
      </c>
      <c r="M128" s="307">
        <v>15050.531817790426</v>
      </c>
      <c r="N128" s="306">
        <v>9414.7675120000004</v>
      </c>
      <c r="O128" s="306">
        <v>74919</v>
      </c>
      <c r="P128" s="307">
        <v>10395.624209415308</v>
      </c>
      <c r="Q128" s="306">
        <v>6502.9187179999999</v>
      </c>
      <c r="R128" s="306">
        <v>181608</v>
      </c>
      <c r="S128" s="307">
        <v>25446.156027205736</v>
      </c>
      <c r="T128" s="306">
        <v>15917.686229999999</v>
      </c>
      <c r="U128" s="306">
        <v>396216</v>
      </c>
      <c r="V128" s="307">
        <v>55200.493845821933</v>
      </c>
      <c r="W128" s="306">
        <v>34530.329054000002</v>
      </c>
      <c r="X128" s="306">
        <v>185828</v>
      </c>
      <c r="Y128" s="307">
        <v>25782.286681138241</v>
      </c>
      <c r="Z128" s="306">
        <v>16127.950691</v>
      </c>
      <c r="AA128" s="502">
        <v>582044</v>
      </c>
      <c r="AB128" s="503">
        <v>80982.780526960181</v>
      </c>
      <c r="AC128" s="502">
        <v>50658.279745</v>
      </c>
    </row>
    <row r="129" spans="2:29" x14ac:dyDescent="0.3">
      <c r="B129" s="255">
        <v>41944</v>
      </c>
      <c r="C129" s="306">
        <v>289642</v>
      </c>
      <c r="D129" s="307">
        <v>40192.728679709842</v>
      </c>
      <c r="E129" s="306">
        <v>25148.544835000001</v>
      </c>
      <c r="F129" s="306">
        <v>110935</v>
      </c>
      <c r="G129" s="307">
        <v>15453.397829486652</v>
      </c>
      <c r="H129" s="306">
        <v>9669.1735279999994</v>
      </c>
      <c r="I129" s="306">
        <v>400577</v>
      </c>
      <c r="J129" s="307">
        <v>55646.126509196496</v>
      </c>
      <c r="K129" s="306">
        <v>34817.718363</v>
      </c>
      <c r="L129" s="306">
        <v>106361</v>
      </c>
      <c r="M129" s="307">
        <v>15010.130345392323</v>
      </c>
      <c r="N129" s="306">
        <v>9391.8215650000002</v>
      </c>
      <c r="O129" s="306">
        <v>74860</v>
      </c>
      <c r="P129" s="307">
        <v>10426.361726209216</v>
      </c>
      <c r="Q129" s="306">
        <v>6523.762729</v>
      </c>
      <c r="R129" s="306">
        <v>181221</v>
      </c>
      <c r="S129" s="307">
        <v>25436.492071601537</v>
      </c>
      <c r="T129" s="306">
        <v>15915.584294</v>
      </c>
      <c r="U129" s="306">
        <v>396003</v>
      </c>
      <c r="V129" s="307">
        <v>55202.859025102167</v>
      </c>
      <c r="W129" s="306">
        <v>34540.366399999999</v>
      </c>
      <c r="X129" s="306">
        <v>185795</v>
      </c>
      <c r="Y129" s="307">
        <v>25879.759555695869</v>
      </c>
      <c r="Z129" s="306">
        <v>16192.936256999999</v>
      </c>
      <c r="AA129" s="502">
        <v>581798</v>
      </c>
      <c r="AB129" s="503">
        <v>81082.618580798036</v>
      </c>
      <c r="AC129" s="502">
        <v>50733.302657</v>
      </c>
    </row>
    <row r="130" spans="2:29" x14ac:dyDescent="0.3">
      <c r="B130" s="255">
        <v>41974</v>
      </c>
      <c r="C130" s="306">
        <v>290598</v>
      </c>
      <c r="D130" s="307">
        <v>40585.911256938474</v>
      </c>
      <c r="E130" s="306">
        <v>25289.592285999999</v>
      </c>
      <c r="F130" s="306">
        <v>111058</v>
      </c>
      <c r="G130" s="307">
        <v>15491.401730501449</v>
      </c>
      <c r="H130" s="306">
        <v>9652.8874570000007</v>
      </c>
      <c r="I130" s="306">
        <v>401656</v>
      </c>
      <c r="J130" s="307">
        <v>56077.312987439924</v>
      </c>
      <c r="K130" s="306">
        <v>34942.479743000004</v>
      </c>
      <c r="L130" s="306">
        <v>106311</v>
      </c>
      <c r="M130" s="307">
        <v>15013.255480978571</v>
      </c>
      <c r="N130" s="306">
        <v>9354.9485089999998</v>
      </c>
      <c r="O130" s="306">
        <v>75235</v>
      </c>
      <c r="P130" s="307">
        <v>10406.258861937171</v>
      </c>
      <c r="Q130" s="306">
        <v>6484.2709130000003</v>
      </c>
      <c r="R130" s="306">
        <v>181546</v>
      </c>
      <c r="S130" s="307">
        <v>25419.51434291574</v>
      </c>
      <c r="T130" s="306">
        <v>15839.219422</v>
      </c>
      <c r="U130" s="306">
        <v>396909</v>
      </c>
      <c r="V130" s="307">
        <v>55599.166737917047</v>
      </c>
      <c r="W130" s="306">
        <v>34644.540795000001</v>
      </c>
      <c r="X130" s="306">
        <v>186293</v>
      </c>
      <c r="Y130" s="307">
        <v>25897.66059243862</v>
      </c>
      <c r="Z130" s="306">
        <v>16137.158369999999</v>
      </c>
      <c r="AA130" s="502">
        <v>583202</v>
      </c>
      <c r="AB130" s="503">
        <v>81496.827330355663</v>
      </c>
      <c r="AC130" s="502">
        <v>50781.699164999998</v>
      </c>
    </row>
    <row r="131" spans="2:29" x14ac:dyDescent="0.3">
      <c r="B131" s="255">
        <v>42005</v>
      </c>
      <c r="C131" s="306">
        <v>288077</v>
      </c>
      <c r="D131" s="307">
        <v>40157.157310435687</v>
      </c>
      <c r="E131" s="306">
        <v>25041.804984999999</v>
      </c>
      <c r="F131" s="306">
        <v>110424</v>
      </c>
      <c r="G131" s="307">
        <v>15396.040486611962</v>
      </c>
      <c r="H131" s="306">
        <v>9600.8948149999997</v>
      </c>
      <c r="I131" s="306">
        <v>398501</v>
      </c>
      <c r="J131" s="307">
        <v>55553.197797047644</v>
      </c>
      <c r="K131" s="306">
        <v>34642.699800000002</v>
      </c>
      <c r="L131" s="306">
        <v>105707</v>
      </c>
      <c r="M131" s="307">
        <v>14932.27803590011</v>
      </c>
      <c r="N131" s="306">
        <v>9311.6948410000005</v>
      </c>
      <c r="O131" s="306">
        <v>74385</v>
      </c>
      <c r="P131" s="307">
        <v>10369.162776632105</v>
      </c>
      <c r="Q131" s="306">
        <v>6466.1587</v>
      </c>
      <c r="R131" s="306">
        <v>180092</v>
      </c>
      <c r="S131" s="307">
        <v>25301.440812532215</v>
      </c>
      <c r="T131" s="306">
        <v>15777.853541</v>
      </c>
      <c r="U131" s="306">
        <v>393784</v>
      </c>
      <c r="V131" s="307">
        <v>55089.435346335791</v>
      </c>
      <c r="W131" s="306">
        <v>34353.499825999999</v>
      </c>
      <c r="X131" s="306">
        <v>184809</v>
      </c>
      <c r="Y131" s="307">
        <v>25765.203263244068</v>
      </c>
      <c r="Z131" s="306">
        <v>16067.053515</v>
      </c>
      <c r="AA131" s="502">
        <v>578593</v>
      </c>
      <c r="AB131" s="503">
        <v>80854.638609579866</v>
      </c>
      <c r="AC131" s="502">
        <v>50420.553340999999</v>
      </c>
    </row>
    <row r="132" spans="2:29" x14ac:dyDescent="0.3">
      <c r="B132" s="255">
        <v>42036</v>
      </c>
      <c r="C132" s="306">
        <v>288289</v>
      </c>
      <c r="D132" s="307">
        <v>39923.673843236422</v>
      </c>
      <c r="E132" s="306">
        <v>24983.780566000001</v>
      </c>
      <c r="F132" s="306">
        <v>110423</v>
      </c>
      <c r="G132" s="307">
        <v>15314.199899155366</v>
      </c>
      <c r="H132" s="306">
        <v>9583.4519469999996</v>
      </c>
      <c r="I132" s="306">
        <v>398712</v>
      </c>
      <c r="J132" s="307">
        <v>55237.873742391785</v>
      </c>
      <c r="K132" s="306">
        <v>34567.232513000003</v>
      </c>
      <c r="L132" s="306">
        <v>105538</v>
      </c>
      <c r="M132" s="307">
        <v>14791.552215764103</v>
      </c>
      <c r="N132" s="306">
        <v>9256.3849769999997</v>
      </c>
      <c r="O132" s="306">
        <v>74432</v>
      </c>
      <c r="P132" s="307">
        <v>10298.766543508395</v>
      </c>
      <c r="Q132" s="306">
        <v>6444.8508529999999</v>
      </c>
      <c r="R132" s="306">
        <v>179970</v>
      </c>
      <c r="S132" s="307">
        <v>25090.318759272501</v>
      </c>
      <c r="T132" s="306">
        <v>15701.23583</v>
      </c>
      <c r="U132" s="306">
        <v>393827</v>
      </c>
      <c r="V132" s="307">
        <v>54715.226059000517</v>
      </c>
      <c r="W132" s="306">
        <v>34240.165543000003</v>
      </c>
      <c r="X132" s="306">
        <v>184855</v>
      </c>
      <c r="Y132" s="307">
        <v>25612.966442663761</v>
      </c>
      <c r="Z132" s="306">
        <v>16028.302799999999</v>
      </c>
      <c r="AA132" s="502">
        <v>578682</v>
      </c>
      <c r="AB132" s="503">
        <v>80328.192501664278</v>
      </c>
      <c r="AC132" s="502">
        <v>50268.468343</v>
      </c>
    </row>
    <row r="133" spans="2:29" x14ac:dyDescent="0.3">
      <c r="B133" s="255">
        <v>42064</v>
      </c>
      <c r="C133" s="306">
        <v>288568</v>
      </c>
      <c r="D133" s="307">
        <v>39756.375331358729</v>
      </c>
      <c r="E133" s="306">
        <v>25035.526484999999</v>
      </c>
      <c r="F133" s="306">
        <v>110370</v>
      </c>
      <c r="G133" s="307">
        <v>15195.597332420881</v>
      </c>
      <c r="H133" s="306">
        <v>9569.0257550000006</v>
      </c>
      <c r="I133" s="306">
        <v>398938</v>
      </c>
      <c r="J133" s="307">
        <v>54951.972663779612</v>
      </c>
      <c r="K133" s="306">
        <v>34604.552239999997</v>
      </c>
      <c r="L133" s="306">
        <v>105402</v>
      </c>
      <c r="M133" s="307">
        <v>14621.813061147124</v>
      </c>
      <c r="N133" s="306">
        <v>9207.7002769999999</v>
      </c>
      <c r="O133" s="306">
        <v>74896</v>
      </c>
      <c r="P133" s="307">
        <v>10380.724842571539</v>
      </c>
      <c r="Q133" s="306">
        <v>6536.9870760000003</v>
      </c>
      <c r="R133" s="306">
        <v>180298</v>
      </c>
      <c r="S133" s="307">
        <v>25002.537903718661</v>
      </c>
      <c r="T133" s="306">
        <v>15744.687352999999</v>
      </c>
      <c r="U133" s="306">
        <v>393970</v>
      </c>
      <c r="V133" s="307">
        <v>54378.18839250585</v>
      </c>
      <c r="W133" s="306">
        <v>34243.226761999998</v>
      </c>
      <c r="X133" s="306">
        <v>185266</v>
      </c>
      <c r="Y133" s="307">
        <v>25576.32217499242</v>
      </c>
      <c r="Z133" s="306">
        <v>16106.012831</v>
      </c>
      <c r="AA133" s="502">
        <v>579236</v>
      </c>
      <c r="AB133" s="503">
        <v>79954.510567498277</v>
      </c>
      <c r="AC133" s="502">
        <v>50349.239592999998</v>
      </c>
    </row>
    <row r="134" spans="2:29" x14ac:dyDescent="0.3">
      <c r="B134" s="255">
        <v>42095</v>
      </c>
      <c r="C134" s="306">
        <v>288868</v>
      </c>
      <c r="D134" s="307">
        <v>39490.197137873649</v>
      </c>
      <c r="E134" s="306">
        <v>25010.859542999999</v>
      </c>
      <c r="F134" s="306">
        <v>110349</v>
      </c>
      <c r="G134" s="307">
        <v>15087.394841660887</v>
      </c>
      <c r="H134" s="306">
        <v>9555.5034059999998</v>
      </c>
      <c r="I134" s="306">
        <v>399217</v>
      </c>
      <c r="J134" s="307">
        <v>54577.59197953454</v>
      </c>
      <c r="K134" s="306">
        <v>34566.362949000002</v>
      </c>
      <c r="L134" s="306">
        <v>105285</v>
      </c>
      <c r="M134" s="307">
        <v>14608.560625233402</v>
      </c>
      <c r="N134" s="306">
        <v>9252.2368690000003</v>
      </c>
      <c r="O134" s="306">
        <v>74817</v>
      </c>
      <c r="P134" s="307">
        <v>10354.953796101534</v>
      </c>
      <c r="Q134" s="306">
        <v>6558.2426459999997</v>
      </c>
      <c r="R134" s="306">
        <v>180102</v>
      </c>
      <c r="S134" s="307">
        <v>24963.514421334938</v>
      </c>
      <c r="T134" s="306">
        <v>15810.479515000001</v>
      </c>
      <c r="U134" s="306">
        <v>394153</v>
      </c>
      <c r="V134" s="307">
        <v>54098.757763107053</v>
      </c>
      <c r="W134" s="306">
        <v>34263.096411999999</v>
      </c>
      <c r="X134" s="306">
        <v>185166</v>
      </c>
      <c r="Y134" s="307">
        <v>25442.348637762421</v>
      </c>
      <c r="Z134" s="306">
        <v>16113.746052</v>
      </c>
      <c r="AA134" s="502">
        <v>579319</v>
      </c>
      <c r="AB134" s="503">
        <v>79541.106400869481</v>
      </c>
      <c r="AC134" s="502">
        <v>50376.842464000001</v>
      </c>
    </row>
    <row r="135" spans="2:29" x14ac:dyDescent="0.3">
      <c r="B135" s="255">
        <v>42125</v>
      </c>
      <c r="C135" s="306">
        <v>289236</v>
      </c>
      <c r="D135" s="307">
        <v>39493.724339771761</v>
      </c>
      <c r="E135" s="306">
        <v>25057.285103999999</v>
      </c>
      <c r="F135" s="306">
        <v>110347</v>
      </c>
      <c r="G135" s="307">
        <v>15092.985203600741</v>
      </c>
      <c r="H135" s="306">
        <v>9575.9323700000004</v>
      </c>
      <c r="I135" s="306">
        <v>399583</v>
      </c>
      <c r="J135" s="307">
        <v>54586.709543372504</v>
      </c>
      <c r="K135" s="306">
        <v>34633.217473999997</v>
      </c>
      <c r="L135" s="306">
        <v>105163</v>
      </c>
      <c r="M135" s="307">
        <v>14589.735140491397</v>
      </c>
      <c r="N135" s="306">
        <v>9256.6391019999992</v>
      </c>
      <c r="O135" s="306">
        <v>74786</v>
      </c>
      <c r="P135" s="307">
        <v>10363.430913936651</v>
      </c>
      <c r="Q135" s="306">
        <v>6575.2077680000002</v>
      </c>
      <c r="R135" s="306">
        <v>179949</v>
      </c>
      <c r="S135" s="307">
        <v>24953.166054428046</v>
      </c>
      <c r="T135" s="306">
        <v>15831.846869999999</v>
      </c>
      <c r="U135" s="306">
        <v>394399</v>
      </c>
      <c r="V135" s="307">
        <v>54083.459480263162</v>
      </c>
      <c r="W135" s="306">
        <v>34313.924206000003</v>
      </c>
      <c r="X135" s="306">
        <v>185133</v>
      </c>
      <c r="Y135" s="307">
        <v>25456.416117537396</v>
      </c>
      <c r="Z135" s="306">
        <v>16151.140138000001</v>
      </c>
      <c r="AA135" s="502">
        <v>579532</v>
      </c>
      <c r="AB135" s="503">
        <v>79539.87559780055</v>
      </c>
      <c r="AC135" s="502">
        <v>50465.064343999999</v>
      </c>
    </row>
    <row r="136" spans="2:29" x14ac:dyDescent="0.3">
      <c r="B136" s="255">
        <v>42156</v>
      </c>
      <c r="C136" s="306">
        <v>289051</v>
      </c>
      <c r="D136" s="307">
        <v>39257.920319780387</v>
      </c>
      <c r="E136" s="306">
        <v>25028.350238999999</v>
      </c>
      <c r="F136" s="306">
        <v>110287</v>
      </c>
      <c r="G136" s="307">
        <v>14991.495575356328</v>
      </c>
      <c r="H136" s="306">
        <v>9557.6229920000005</v>
      </c>
      <c r="I136" s="306">
        <v>399338</v>
      </c>
      <c r="J136" s="307">
        <v>54249.415895136714</v>
      </c>
      <c r="K136" s="306">
        <v>34585.973231000004</v>
      </c>
      <c r="L136" s="306">
        <v>104884</v>
      </c>
      <c r="M136" s="307">
        <v>14517.05706692069</v>
      </c>
      <c r="N136" s="306">
        <v>9255.1512089999997</v>
      </c>
      <c r="O136" s="306">
        <v>74517</v>
      </c>
      <c r="P136" s="307">
        <v>10267.545885021753</v>
      </c>
      <c r="Q136" s="306">
        <v>6545.9334680000002</v>
      </c>
      <c r="R136" s="306">
        <v>179401</v>
      </c>
      <c r="S136" s="307">
        <v>24784.602951942445</v>
      </c>
      <c r="T136" s="306">
        <v>15801.084677000001</v>
      </c>
      <c r="U136" s="306">
        <v>393935</v>
      </c>
      <c r="V136" s="307">
        <v>53774.977386701074</v>
      </c>
      <c r="W136" s="306">
        <v>34283.501448000003</v>
      </c>
      <c r="X136" s="306">
        <v>184804</v>
      </c>
      <c r="Y136" s="307">
        <v>25259.041460378081</v>
      </c>
      <c r="Z136" s="306">
        <v>16103.55646</v>
      </c>
      <c r="AA136" s="502">
        <v>578739</v>
      </c>
      <c r="AB136" s="503">
        <v>79034.018847079162</v>
      </c>
      <c r="AC136" s="502">
        <v>50387.057908000002</v>
      </c>
    </row>
    <row r="137" spans="2:29" x14ac:dyDescent="0.3">
      <c r="B137" s="255">
        <v>42186</v>
      </c>
      <c r="C137" s="306">
        <v>289446</v>
      </c>
      <c r="D137" s="307">
        <v>40830.390232244856</v>
      </c>
      <c r="E137" s="306">
        <v>26140.906973000001</v>
      </c>
      <c r="F137" s="306">
        <v>110438</v>
      </c>
      <c r="G137" s="307">
        <v>15594.844893576008</v>
      </c>
      <c r="H137" s="306">
        <v>9984.312844</v>
      </c>
      <c r="I137" s="306">
        <v>399884</v>
      </c>
      <c r="J137" s="307">
        <v>56425.235125820873</v>
      </c>
      <c r="K137" s="306">
        <v>36125.219816999997</v>
      </c>
      <c r="L137" s="306">
        <v>105035</v>
      </c>
      <c r="M137" s="307">
        <v>15229.623695659337</v>
      </c>
      <c r="N137" s="306">
        <v>9750.4866839999995</v>
      </c>
      <c r="O137" s="306">
        <v>74672</v>
      </c>
      <c r="P137" s="307">
        <v>10823.120290916273</v>
      </c>
      <c r="Q137" s="306">
        <v>6929.3038610000003</v>
      </c>
      <c r="R137" s="306">
        <v>179707</v>
      </c>
      <c r="S137" s="307">
        <v>26052.74398657561</v>
      </c>
      <c r="T137" s="306">
        <v>16679.790545</v>
      </c>
      <c r="U137" s="306">
        <v>394481</v>
      </c>
      <c r="V137" s="307">
        <v>56060.013927904198</v>
      </c>
      <c r="W137" s="306">
        <v>35891.393657000001</v>
      </c>
      <c r="X137" s="306">
        <v>185110</v>
      </c>
      <c r="Y137" s="307">
        <v>26417.965184492277</v>
      </c>
      <c r="Z137" s="306">
        <v>16913.616705</v>
      </c>
      <c r="AA137" s="502">
        <v>579591</v>
      </c>
      <c r="AB137" s="503">
        <v>82477.979112396482</v>
      </c>
      <c r="AC137" s="502">
        <v>52805.010362000001</v>
      </c>
    </row>
    <row r="138" spans="2:29" x14ac:dyDescent="0.3">
      <c r="B138" s="255">
        <v>42217</v>
      </c>
      <c r="C138" s="306">
        <v>289186</v>
      </c>
      <c r="D138" s="307">
        <v>40421.131756059942</v>
      </c>
      <c r="E138" s="306">
        <v>26053.736005999999</v>
      </c>
      <c r="F138" s="306">
        <v>110169</v>
      </c>
      <c r="G138" s="307">
        <v>15409.145356452462</v>
      </c>
      <c r="H138" s="306">
        <v>9932.0773009999994</v>
      </c>
      <c r="I138" s="306">
        <v>399355</v>
      </c>
      <c r="J138" s="307">
        <v>55830.277112512405</v>
      </c>
      <c r="K138" s="306">
        <v>35985.813306999997</v>
      </c>
      <c r="L138" s="306">
        <v>104933</v>
      </c>
      <c r="M138" s="307">
        <v>15075.591610001138</v>
      </c>
      <c r="N138" s="306">
        <v>9717.0827950000003</v>
      </c>
      <c r="O138" s="306">
        <v>74524</v>
      </c>
      <c r="P138" s="307">
        <v>10599.940918826322</v>
      </c>
      <c r="Q138" s="306">
        <v>6832.2694190000002</v>
      </c>
      <c r="R138" s="306">
        <v>179457</v>
      </c>
      <c r="S138" s="307">
        <v>25675.532528827462</v>
      </c>
      <c r="T138" s="306">
        <v>16549.352213999999</v>
      </c>
      <c r="U138" s="306">
        <v>394119</v>
      </c>
      <c r="V138" s="307">
        <v>55496.72336606108</v>
      </c>
      <c r="W138" s="306">
        <v>35770.818801000001</v>
      </c>
      <c r="X138" s="306">
        <v>184693</v>
      </c>
      <c r="Y138" s="307">
        <v>26009.086275278787</v>
      </c>
      <c r="Z138" s="306">
        <v>16764.346720000001</v>
      </c>
      <c r="AA138" s="502">
        <v>578812</v>
      </c>
      <c r="AB138" s="503">
        <v>81505.80964133986</v>
      </c>
      <c r="AC138" s="502">
        <v>52535.165521000003</v>
      </c>
    </row>
    <row r="139" spans="2:29" x14ac:dyDescent="0.3">
      <c r="B139" s="255">
        <v>42248</v>
      </c>
      <c r="C139" s="306">
        <v>289306</v>
      </c>
      <c r="D139" s="307">
        <v>40410.485826679811</v>
      </c>
      <c r="E139" s="306">
        <v>26180.153942000001</v>
      </c>
      <c r="F139" s="306">
        <v>109983</v>
      </c>
      <c r="G139" s="307">
        <v>15378.093071800018</v>
      </c>
      <c r="H139" s="306">
        <v>9962.781583</v>
      </c>
      <c r="I139" s="306">
        <v>399289</v>
      </c>
      <c r="J139" s="307">
        <v>55788.578898479827</v>
      </c>
      <c r="K139" s="306">
        <v>36142.935525000001</v>
      </c>
      <c r="L139" s="306">
        <v>104826</v>
      </c>
      <c r="M139" s="307">
        <v>15076.312437633002</v>
      </c>
      <c r="N139" s="306">
        <v>9767.2713509999994</v>
      </c>
      <c r="O139" s="306">
        <v>74536</v>
      </c>
      <c r="P139" s="307">
        <v>10639.402492258456</v>
      </c>
      <c r="Q139" s="306">
        <v>6892.7950110000002</v>
      </c>
      <c r="R139" s="306">
        <v>179362</v>
      </c>
      <c r="S139" s="307">
        <v>25715.714929891456</v>
      </c>
      <c r="T139" s="306">
        <v>16660.066362000001</v>
      </c>
      <c r="U139" s="306">
        <v>394132</v>
      </c>
      <c r="V139" s="307">
        <v>55486.798264312813</v>
      </c>
      <c r="W139" s="306">
        <v>35947.425293</v>
      </c>
      <c r="X139" s="306">
        <v>184519</v>
      </c>
      <c r="Y139" s="307">
        <v>26017.49556405847</v>
      </c>
      <c r="Z139" s="306">
        <v>16855.576593999998</v>
      </c>
      <c r="AA139" s="502">
        <v>578651</v>
      </c>
      <c r="AB139" s="503">
        <v>81504.293828371272</v>
      </c>
      <c r="AC139" s="502">
        <v>52803.001886999999</v>
      </c>
    </row>
    <row r="140" spans="2:29" x14ac:dyDescent="0.3">
      <c r="B140" s="255">
        <v>42278</v>
      </c>
      <c r="C140" s="306">
        <v>289406</v>
      </c>
      <c r="D140" s="307">
        <v>40250.251002330966</v>
      </c>
      <c r="E140" s="306">
        <v>26182.709630000001</v>
      </c>
      <c r="F140" s="306">
        <v>109773</v>
      </c>
      <c r="G140" s="307">
        <v>15289.965832195703</v>
      </c>
      <c r="H140" s="306">
        <v>9946.0928980000008</v>
      </c>
      <c r="I140" s="306">
        <v>399179</v>
      </c>
      <c r="J140" s="307">
        <v>55540.216834526662</v>
      </c>
      <c r="K140" s="306">
        <v>36128.802528</v>
      </c>
      <c r="L140" s="306">
        <v>104834</v>
      </c>
      <c r="M140" s="307">
        <v>15007.741803829969</v>
      </c>
      <c r="N140" s="306">
        <v>9762.5067190000009</v>
      </c>
      <c r="O140" s="306">
        <v>74656</v>
      </c>
      <c r="P140" s="307">
        <v>10597.398136504513</v>
      </c>
      <c r="Q140" s="306">
        <v>6893.586781</v>
      </c>
      <c r="R140" s="306">
        <v>179490</v>
      </c>
      <c r="S140" s="307">
        <v>25605.139940334484</v>
      </c>
      <c r="T140" s="306">
        <v>16656.093499999999</v>
      </c>
      <c r="U140" s="306">
        <v>394240</v>
      </c>
      <c r="V140" s="307">
        <v>55257.992806160932</v>
      </c>
      <c r="W140" s="306">
        <v>35945.216349000002</v>
      </c>
      <c r="X140" s="306">
        <v>184429</v>
      </c>
      <c r="Y140" s="307">
        <v>25887.363968700214</v>
      </c>
      <c r="Z140" s="306">
        <v>16839.679679000001</v>
      </c>
      <c r="AA140" s="502">
        <v>578669</v>
      </c>
      <c r="AB140" s="503">
        <v>81145.356774861139</v>
      </c>
      <c r="AC140" s="502">
        <v>52784.896028000003</v>
      </c>
    </row>
    <row r="141" spans="2:29" x14ac:dyDescent="0.3">
      <c r="B141" s="255">
        <v>42309</v>
      </c>
      <c r="C141" s="306">
        <v>289596</v>
      </c>
      <c r="D141" s="307">
        <v>40253.317676651393</v>
      </c>
      <c r="E141" s="306">
        <v>26177.962984999998</v>
      </c>
      <c r="F141" s="306">
        <v>109685</v>
      </c>
      <c r="G141" s="307">
        <v>15288.337749107324</v>
      </c>
      <c r="H141" s="306">
        <v>9942.4733859999997</v>
      </c>
      <c r="I141" s="306">
        <v>399281</v>
      </c>
      <c r="J141" s="307">
        <v>55541.655425758712</v>
      </c>
      <c r="K141" s="306">
        <v>36120.436371000003</v>
      </c>
      <c r="L141" s="306">
        <v>104776</v>
      </c>
      <c r="M141" s="307">
        <v>14964.632673465227</v>
      </c>
      <c r="N141" s="306">
        <v>9731.9580800000003</v>
      </c>
      <c r="O141" s="306">
        <v>74747</v>
      </c>
      <c r="P141" s="307">
        <v>10584.011981140158</v>
      </c>
      <c r="Q141" s="306">
        <v>6883.1065330000001</v>
      </c>
      <c r="R141" s="306">
        <v>179523</v>
      </c>
      <c r="S141" s="307">
        <v>25548.644654605385</v>
      </c>
      <c r="T141" s="306">
        <v>16615.064612999999</v>
      </c>
      <c r="U141" s="306">
        <v>394372</v>
      </c>
      <c r="V141" s="307">
        <v>55217.950350116618</v>
      </c>
      <c r="W141" s="306">
        <v>35909.921065000002</v>
      </c>
      <c r="X141" s="306">
        <v>184432</v>
      </c>
      <c r="Y141" s="307">
        <v>25872.349730247483</v>
      </c>
      <c r="Z141" s="306">
        <v>16825.579919</v>
      </c>
      <c r="AA141" s="502">
        <v>578804</v>
      </c>
      <c r="AB141" s="503">
        <v>81090.300080364104</v>
      </c>
      <c r="AC141" s="502">
        <v>52735.500983999998</v>
      </c>
    </row>
    <row r="142" spans="2:29" x14ac:dyDescent="0.3">
      <c r="B142" s="255">
        <v>42339</v>
      </c>
      <c r="C142" s="306">
        <v>289818</v>
      </c>
      <c r="D142" s="307">
        <v>40288.0906747193</v>
      </c>
      <c r="E142" s="306">
        <v>26203.198940999999</v>
      </c>
      <c r="F142" s="306">
        <v>109696</v>
      </c>
      <c r="G142" s="307">
        <v>15269.146230703906</v>
      </c>
      <c r="H142" s="306">
        <v>9930.9862950000006</v>
      </c>
      <c r="I142" s="306">
        <v>399514</v>
      </c>
      <c r="J142" s="307">
        <v>55557.236905423204</v>
      </c>
      <c r="K142" s="306">
        <v>36134.185235999998</v>
      </c>
      <c r="L142" s="306">
        <v>104882</v>
      </c>
      <c r="M142" s="307">
        <v>14987.808605114269</v>
      </c>
      <c r="N142" s="306">
        <v>9748.0055269999993</v>
      </c>
      <c r="O142" s="306">
        <v>74896</v>
      </c>
      <c r="P142" s="307">
        <v>10605.404936063886</v>
      </c>
      <c r="Q142" s="306">
        <v>6897.7092419999999</v>
      </c>
      <c r="R142" s="306">
        <v>179778</v>
      </c>
      <c r="S142" s="307">
        <v>25593.213541178153</v>
      </c>
      <c r="T142" s="306">
        <v>16645.714768999998</v>
      </c>
      <c r="U142" s="306">
        <v>394700</v>
      </c>
      <c r="V142" s="307">
        <v>55275.899279833575</v>
      </c>
      <c r="W142" s="306">
        <v>35951.204468000004</v>
      </c>
      <c r="X142" s="306">
        <v>184592</v>
      </c>
      <c r="Y142" s="307">
        <v>25874.551166767789</v>
      </c>
      <c r="Z142" s="306">
        <v>16828.695537</v>
      </c>
      <c r="AA142" s="502">
        <v>579292</v>
      </c>
      <c r="AB142" s="503">
        <v>81150.45044660136</v>
      </c>
      <c r="AC142" s="502">
        <v>52779.900005000003</v>
      </c>
    </row>
    <row r="143" spans="2:29" x14ac:dyDescent="0.3">
      <c r="B143" s="255">
        <v>42370</v>
      </c>
      <c r="C143" s="306">
        <v>289772</v>
      </c>
      <c r="D143" s="307">
        <v>40073.988790250667</v>
      </c>
      <c r="E143" s="306">
        <v>26186.624080000001</v>
      </c>
      <c r="F143" s="306">
        <v>109526</v>
      </c>
      <c r="G143" s="307">
        <v>15175.794327927513</v>
      </c>
      <c r="H143" s="306">
        <v>9916.727363</v>
      </c>
      <c r="I143" s="306">
        <v>399298</v>
      </c>
      <c r="J143" s="307">
        <v>55249.78311817818</v>
      </c>
      <c r="K143" s="306">
        <v>36103.351443</v>
      </c>
      <c r="L143" s="306">
        <v>104970</v>
      </c>
      <c r="M143" s="307">
        <v>14966.69584397871</v>
      </c>
      <c r="N143" s="306">
        <v>9780.0905180000009</v>
      </c>
      <c r="O143" s="306">
        <v>74980</v>
      </c>
      <c r="P143" s="307">
        <v>10543.714998942867</v>
      </c>
      <c r="Q143" s="306">
        <v>6889.8632109999999</v>
      </c>
      <c r="R143" s="306">
        <v>179950</v>
      </c>
      <c r="S143" s="307">
        <v>25510.410842921578</v>
      </c>
      <c r="T143" s="306">
        <v>16669.953729000001</v>
      </c>
      <c r="U143" s="306">
        <v>394742</v>
      </c>
      <c r="V143" s="307">
        <v>55040.684634229379</v>
      </c>
      <c r="W143" s="306">
        <v>35966.714597999999</v>
      </c>
      <c r="X143" s="306">
        <v>184506</v>
      </c>
      <c r="Y143" s="307">
        <v>25719.509326870382</v>
      </c>
      <c r="Z143" s="306">
        <v>16806.590574000002</v>
      </c>
      <c r="AA143" s="502">
        <v>579248</v>
      </c>
      <c r="AB143" s="503">
        <v>80760.193961099765</v>
      </c>
      <c r="AC143" s="502">
        <v>52773.305172</v>
      </c>
    </row>
    <row r="144" spans="2:29" x14ac:dyDescent="0.3">
      <c r="B144" s="255">
        <v>42401</v>
      </c>
      <c r="C144" s="306">
        <v>290041</v>
      </c>
      <c r="D144" s="307">
        <v>40054.007989852165</v>
      </c>
      <c r="E144" s="306">
        <v>26246.322201999999</v>
      </c>
      <c r="F144" s="306">
        <v>109494</v>
      </c>
      <c r="G144" s="307">
        <v>15167.378637488067</v>
      </c>
      <c r="H144" s="306">
        <v>9938.7783309999995</v>
      </c>
      <c r="I144" s="306">
        <v>399535</v>
      </c>
      <c r="J144" s="307">
        <v>55221.386627340231</v>
      </c>
      <c r="K144" s="306">
        <v>36185.100532999997</v>
      </c>
      <c r="L144" s="306">
        <v>105124</v>
      </c>
      <c r="M144" s="307">
        <v>14950.390625201044</v>
      </c>
      <c r="N144" s="306">
        <v>9796.5918789999996</v>
      </c>
      <c r="O144" s="306">
        <v>75133</v>
      </c>
      <c r="P144" s="307">
        <v>10581.399731961275</v>
      </c>
      <c r="Q144" s="306">
        <v>6933.7087760000004</v>
      </c>
      <c r="R144" s="306">
        <v>180257</v>
      </c>
      <c r="S144" s="307">
        <v>25531.790357162317</v>
      </c>
      <c r="T144" s="306">
        <v>16730.300654999999</v>
      </c>
      <c r="U144" s="306">
        <v>395165</v>
      </c>
      <c r="V144" s="307">
        <v>55004.398615053207</v>
      </c>
      <c r="W144" s="306">
        <v>36042.914081000003</v>
      </c>
      <c r="X144" s="306">
        <v>184627</v>
      </c>
      <c r="Y144" s="307">
        <v>25748.778369449341</v>
      </c>
      <c r="Z144" s="306">
        <v>16872.487107000001</v>
      </c>
      <c r="AA144" s="502">
        <v>579792</v>
      </c>
      <c r="AB144" s="503">
        <v>80753.176984502541</v>
      </c>
      <c r="AC144" s="502">
        <v>52915.401188000003</v>
      </c>
    </row>
    <row r="145" spans="2:29" x14ac:dyDescent="0.3">
      <c r="B145" s="255">
        <v>42430</v>
      </c>
      <c r="C145" s="306">
        <v>289522</v>
      </c>
      <c r="D145" s="307">
        <v>39664.763381413992</v>
      </c>
      <c r="E145" s="306">
        <v>26089.860443000001</v>
      </c>
      <c r="F145" s="306">
        <v>109195</v>
      </c>
      <c r="G145" s="307">
        <v>14978.961236775549</v>
      </c>
      <c r="H145" s="306">
        <v>9852.5485829999998</v>
      </c>
      <c r="I145" s="306">
        <v>398717</v>
      </c>
      <c r="J145" s="307">
        <v>54643.724618189546</v>
      </c>
      <c r="K145" s="306">
        <v>35942.409026000001</v>
      </c>
      <c r="L145" s="306">
        <v>105070</v>
      </c>
      <c r="M145" s="307">
        <v>14742.515929099067</v>
      </c>
      <c r="N145" s="306">
        <v>9697.0245219999997</v>
      </c>
      <c r="O145" s="306">
        <v>74986</v>
      </c>
      <c r="P145" s="307">
        <v>10408.740836861429</v>
      </c>
      <c r="Q145" s="306">
        <v>6846.4443670000001</v>
      </c>
      <c r="R145" s="306">
        <v>180056</v>
      </c>
      <c r="S145" s="307">
        <v>25151.256765960494</v>
      </c>
      <c r="T145" s="306">
        <v>16543.468889</v>
      </c>
      <c r="U145" s="306">
        <v>394592</v>
      </c>
      <c r="V145" s="307">
        <v>54407.279310513062</v>
      </c>
      <c r="W145" s="306">
        <v>35786.884964999997</v>
      </c>
      <c r="X145" s="306">
        <v>184181</v>
      </c>
      <c r="Y145" s="307">
        <v>25387.702073636978</v>
      </c>
      <c r="Z145" s="306">
        <v>16698.99295</v>
      </c>
      <c r="AA145" s="502">
        <v>578773</v>
      </c>
      <c r="AB145" s="503">
        <v>79794.981384150044</v>
      </c>
      <c r="AC145" s="502">
        <v>52485.877914999997</v>
      </c>
    </row>
    <row r="146" spans="2:29" x14ac:dyDescent="0.3">
      <c r="B146" s="255">
        <v>42461</v>
      </c>
      <c r="C146" s="306">
        <v>290006</v>
      </c>
      <c r="D146" s="307">
        <v>39819.697431514585</v>
      </c>
      <c r="E146" s="306">
        <v>26277.141800000001</v>
      </c>
      <c r="F146" s="306">
        <v>109202</v>
      </c>
      <c r="G146" s="307">
        <v>14991.94914982021</v>
      </c>
      <c r="H146" s="306">
        <v>9893.2337279999992</v>
      </c>
      <c r="I146" s="306">
        <v>399208</v>
      </c>
      <c r="J146" s="307">
        <v>54811.64658133479</v>
      </c>
      <c r="K146" s="306">
        <v>36170.375527999997</v>
      </c>
      <c r="L146" s="306">
        <v>105346</v>
      </c>
      <c r="M146" s="307">
        <v>14876.157969371812</v>
      </c>
      <c r="N146" s="306">
        <v>9816.8227690000003</v>
      </c>
      <c r="O146" s="306">
        <v>75254</v>
      </c>
      <c r="P146" s="307">
        <v>10566.427399208891</v>
      </c>
      <c r="Q146" s="306">
        <v>6972.8182029999998</v>
      </c>
      <c r="R146" s="306">
        <v>180600</v>
      </c>
      <c r="S146" s="307">
        <v>25442.585368580705</v>
      </c>
      <c r="T146" s="306">
        <v>16789.640972000001</v>
      </c>
      <c r="U146" s="306">
        <v>395352</v>
      </c>
      <c r="V146" s="307">
        <v>54695.855400886401</v>
      </c>
      <c r="W146" s="306">
        <v>36093.964569000003</v>
      </c>
      <c r="X146" s="306">
        <v>184456</v>
      </c>
      <c r="Y146" s="307">
        <v>25558.376549029097</v>
      </c>
      <c r="Z146" s="306">
        <v>16866.051931000002</v>
      </c>
      <c r="AA146" s="502">
        <v>579808</v>
      </c>
      <c r="AB146" s="503">
        <v>80254.231949915498</v>
      </c>
      <c r="AC146" s="502">
        <v>52960.016499999998</v>
      </c>
    </row>
    <row r="147" spans="2:29" x14ac:dyDescent="0.3">
      <c r="B147" s="255">
        <v>42491</v>
      </c>
      <c r="C147" s="306">
        <v>290387</v>
      </c>
      <c r="D147" s="307">
        <v>39739.933748992618</v>
      </c>
      <c r="E147" s="306">
        <v>26283.366634000002</v>
      </c>
      <c r="F147" s="306">
        <v>109075</v>
      </c>
      <c r="G147" s="307">
        <v>14954.060718708663</v>
      </c>
      <c r="H147" s="306">
        <v>9890.3803669999998</v>
      </c>
      <c r="I147" s="306">
        <v>399462</v>
      </c>
      <c r="J147" s="307">
        <v>54693.994467701275</v>
      </c>
      <c r="K147" s="306">
        <v>36173.747001000003</v>
      </c>
      <c r="L147" s="306">
        <v>105384</v>
      </c>
      <c r="M147" s="307">
        <v>14683.74043276918</v>
      </c>
      <c r="N147" s="306">
        <v>9711.5947849999993</v>
      </c>
      <c r="O147" s="306">
        <v>75437</v>
      </c>
      <c r="P147" s="307">
        <v>10479.313405218594</v>
      </c>
      <c r="Q147" s="306">
        <v>6930.8529310000004</v>
      </c>
      <c r="R147" s="306">
        <v>180821</v>
      </c>
      <c r="S147" s="307">
        <v>25163.053837987773</v>
      </c>
      <c r="T147" s="306">
        <v>16642.447715999999</v>
      </c>
      <c r="U147" s="306">
        <v>395771</v>
      </c>
      <c r="V147" s="307">
        <v>54423.674181761795</v>
      </c>
      <c r="W147" s="306">
        <v>35994.961418999999</v>
      </c>
      <c r="X147" s="306">
        <v>184512</v>
      </c>
      <c r="Y147" s="307">
        <v>25433.374123927253</v>
      </c>
      <c r="Z147" s="306">
        <v>16821.233297999999</v>
      </c>
      <c r="AA147" s="502">
        <v>580283</v>
      </c>
      <c r="AB147" s="503">
        <v>79857.048305689052</v>
      </c>
      <c r="AC147" s="502">
        <v>52816.194716999998</v>
      </c>
    </row>
    <row r="148" spans="2:29" x14ac:dyDescent="0.3">
      <c r="B148" s="255">
        <v>42522</v>
      </c>
      <c r="C148" s="306">
        <v>290710</v>
      </c>
      <c r="D148" s="307">
        <v>39508.974275942419</v>
      </c>
      <c r="E148" s="306">
        <v>26248.141976999999</v>
      </c>
      <c r="F148" s="306">
        <v>109011</v>
      </c>
      <c r="G148" s="307">
        <v>14818.102285111147</v>
      </c>
      <c r="H148" s="306">
        <v>9844.5393669999994</v>
      </c>
      <c r="I148" s="306">
        <v>399721</v>
      </c>
      <c r="J148" s="307">
        <v>54327.076561053575</v>
      </c>
      <c r="K148" s="306">
        <v>36092.681343999997</v>
      </c>
      <c r="L148" s="306">
        <v>105613</v>
      </c>
      <c r="M148" s="307">
        <v>14804.265678348029</v>
      </c>
      <c r="N148" s="306">
        <v>9835.3468929999999</v>
      </c>
      <c r="O148" s="306">
        <v>75584</v>
      </c>
      <c r="P148" s="307">
        <v>10504.185850623153</v>
      </c>
      <c r="Q148" s="306">
        <v>6978.5502310000002</v>
      </c>
      <c r="R148" s="306">
        <v>181197</v>
      </c>
      <c r="S148" s="307">
        <v>25308.451528971182</v>
      </c>
      <c r="T148" s="306">
        <v>16813.897123999999</v>
      </c>
      <c r="U148" s="306">
        <v>396323</v>
      </c>
      <c r="V148" s="307">
        <v>54313.239954290453</v>
      </c>
      <c r="W148" s="306">
        <v>36083.488870000001</v>
      </c>
      <c r="X148" s="306">
        <v>184595</v>
      </c>
      <c r="Y148" s="307">
        <v>25322.288135734303</v>
      </c>
      <c r="Z148" s="306">
        <v>16823.089597999999</v>
      </c>
      <c r="AA148" s="502">
        <v>580918</v>
      </c>
      <c r="AB148" s="503">
        <v>79635.528090024745</v>
      </c>
      <c r="AC148" s="502">
        <v>52906.578468</v>
      </c>
    </row>
    <row r="149" spans="2:29" x14ac:dyDescent="0.3">
      <c r="B149" s="255">
        <v>42552</v>
      </c>
      <c r="C149" s="306">
        <v>290754</v>
      </c>
      <c r="D149" s="307">
        <v>41045.074792184234</v>
      </c>
      <c r="E149" s="306">
        <v>27334.633774000002</v>
      </c>
      <c r="F149" s="306">
        <v>108892</v>
      </c>
      <c r="G149" s="307">
        <v>15409.357972263702</v>
      </c>
      <c r="H149" s="306">
        <v>10262.112056</v>
      </c>
      <c r="I149" s="306">
        <v>399646</v>
      </c>
      <c r="J149" s="307">
        <v>56454.432764447942</v>
      </c>
      <c r="K149" s="306">
        <v>37596.74583</v>
      </c>
      <c r="L149" s="306">
        <v>105761</v>
      </c>
      <c r="M149" s="307">
        <v>15297.459861677524</v>
      </c>
      <c r="N149" s="306">
        <v>10187.591693</v>
      </c>
      <c r="O149" s="306">
        <v>75723</v>
      </c>
      <c r="P149" s="307">
        <v>10871.145995711733</v>
      </c>
      <c r="Q149" s="306">
        <v>7239.8161289999998</v>
      </c>
      <c r="R149" s="306">
        <v>181484</v>
      </c>
      <c r="S149" s="307">
        <v>26168.605857389255</v>
      </c>
      <c r="T149" s="306">
        <v>17427.407822000001</v>
      </c>
      <c r="U149" s="306">
        <v>396515</v>
      </c>
      <c r="V149" s="307">
        <v>56342.53465386176</v>
      </c>
      <c r="W149" s="306">
        <v>37522.225466999997</v>
      </c>
      <c r="X149" s="306">
        <v>184615</v>
      </c>
      <c r="Y149" s="307">
        <v>26280.503967975434</v>
      </c>
      <c r="Z149" s="306">
        <v>17501.928185000001</v>
      </c>
      <c r="AA149" s="502">
        <v>581130</v>
      </c>
      <c r="AB149" s="503">
        <v>82623.0386218372</v>
      </c>
      <c r="AC149" s="502">
        <v>55024.153652000001</v>
      </c>
    </row>
    <row r="150" spans="2:29" x14ac:dyDescent="0.3">
      <c r="B150" s="255">
        <v>42583</v>
      </c>
      <c r="C150" s="306">
        <v>290722</v>
      </c>
      <c r="D150" s="307">
        <v>41058.332254572437</v>
      </c>
      <c r="E150" s="306">
        <v>27356.818115999999</v>
      </c>
      <c r="F150" s="306">
        <v>108727</v>
      </c>
      <c r="G150" s="307">
        <v>15376.407497602544</v>
      </c>
      <c r="H150" s="306">
        <v>10245.169739999999</v>
      </c>
      <c r="I150" s="306">
        <v>399449</v>
      </c>
      <c r="J150" s="307">
        <v>56434.739752174981</v>
      </c>
      <c r="K150" s="306">
        <v>37601.987856</v>
      </c>
      <c r="L150" s="306">
        <v>105741</v>
      </c>
      <c r="M150" s="307">
        <v>15253.805336217018</v>
      </c>
      <c r="N150" s="306">
        <v>10163.480960999999</v>
      </c>
      <c r="O150" s="306">
        <v>75743</v>
      </c>
      <c r="P150" s="307">
        <v>10824.056372990608</v>
      </c>
      <c r="Q150" s="306">
        <v>7211.9768439999998</v>
      </c>
      <c r="R150" s="306">
        <v>181484</v>
      </c>
      <c r="S150" s="307">
        <v>26077.861709207627</v>
      </c>
      <c r="T150" s="306">
        <v>17375.457804999998</v>
      </c>
      <c r="U150" s="306">
        <v>396463</v>
      </c>
      <c r="V150" s="307">
        <v>56312.137590789454</v>
      </c>
      <c r="W150" s="306">
        <v>37520.299077000003</v>
      </c>
      <c r="X150" s="306">
        <v>184470</v>
      </c>
      <c r="Y150" s="307">
        <v>26200.46387059315</v>
      </c>
      <c r="Z150" s="306">
        <v>17457.146583999998</v>
      </c>
      <c r="AA150" s="502">
        <v>580933</v>
      </c>
      <c r="AB150" s="503">
        <v>82512.601461382612</v>
      </c>
      <c r="AC150" s="502">
        <v>54977.445660999998</v>
      </c>
    </row>
    <row r="151" spans="2:29" x14ac:dyDescent="0.3">
      <c r="B151" s="255">
        <v>42614</v>
      </c>
      <c r="C151" s="306">
        <v>290590</v>
      </c>
      <c r="D151" s="307">
        <v>40938.888600915488</v>
      </c>
      <c r="E151" s="306">
        <v>27343.619532000001</v>
      </c>
      <c r="F151" s="306">
        <v>108480</v>
      </c>
      <c r="G151" s="307">
        <v>15328.785399976427</v>
      </c>
      <c r="H151" s="306">
        <v>10238.296402</v>
      </c>
      <c r="I151" s="306">
        <v>399070</v>
      </c>
      <c r="J151" s="307">
        <v>56267.674000891915</v>
      </c>
      <c r="K151" s="306">
        <v>37581.915933999997</v>
      </c>
      <c r="L151" s="306">
        <v>105661</v>
      </c>
      <c r="M151" s="307">
        <v>15236.805913359867</v>
      </c>
      <c r="N151" s="306">
        <v>10176.862099</v>
      </c>
      <c r="O151" s="306">
        <v>75770</v>
      </c>
      <c r="P151" s="307">
        <v>10831.837608463742</v>
      </c>
      <c r="Q151" s="306">
        <v>7234.7261129999997</v>
      </c>
      <c r="R151" s="306">
        <v>181431</v>
      </c>
      <c r="S151" s="307">
        <v>26068.643521823607</v>
      </c>
      <c r="T151" s="306">
        <v>17411.588211999999</v>
      </c>
      <c r="U151" s="306">
        <v>396251</v>
      </c>
      <c r="V151" s="307">
        <v>56175.694514275354</v>
      </c>
      <c r="W151" s="306">
        <v>37520.481631000002</v>
      </c>
      <c r="X151" s="306">
        <v>184250</v>
      </c>
      <c r="Y151" s="307">
        <v>26160.623008440165</v>
      </c>
      <c r="Z151" s="306">
        <v>17473.022515000001</v>
      </c>
      <c r="AA151" s="502">
        <v>580501</v>
      </c>
      <c r="AB151" s="503">
        <v>82336.31752271553</v>
      </c>
      <c r="AC151" s="502">
        <v>54993.504145999999</v>
      </c>
    </row>
    <row r="152" spans="2:29" x14ac:dyDescent="0.3">
      <c r="B152" s="255">
        <v>42644</v>
      </c>
      <c r="C152" s="306">
        <v>290392</v>
      </c>
      <c r="D152" s="307">
        <v>40824.623568124967</v>
      </c>
      <c r="E152" s="306">
        <v>27312.508570999998</v>
      </c>
      <c r="F152" s="306">
        <v>108234</v>
      </c>
      <c r="G152" s="307">
        <v>15225.334816702334</v>
      </c>
      <c r="H152" s="306">
        <v>10186.060552000001</v>
      </c>
      <c r="I152" s="306">
        <v>398626</v>
      </c>
      <c r="J152" s="307">
        <v>56049.958384827303</v>
      </c>
      <c r="K152" s="306">
        <v>37498.569123000001</v>
      </c>
      <c r="L152" s="306">
        <v>105680</v>
      </c>
      <c r="M152" s="307">
        <v>15211.667385730541</v>
      </c>
      <c r="N152" s="306">
        <v>10176.916761</v>
      </c>
      <c r="O152" s="306">
        <v>75906</v>
      </c>
      <c r="P152" s="307">
        <v>10858.836396208411</v>
      </c>
      <c r="Q152" s="306">
        <v>7264.7837559999998</v>
      </c>
      <c r="R152" s="306">
        <v>181586</v>
      </c>
      <c r="S152" s="307">
        <v>26070.503781938954</v>
      </c>
      <c r="T152" s="306">
        <v>17441.700517000001</v>
      </c>
      <c r="U152" s="306">
        <v>396072</v>
      </c>
      <c r="V152" s="307">
        <v>56036.29095385551</v>
      </c>
      <c r="W152" s="306">
        <v>37489.425331999999</v>
      </c>
      <c r="X152" s="306">
        <v>184140</v>
      </c>
      <c r="Y152" s="307">
        <v>26084.171212910747</v>
      </c>
      <c r="Z152" s="306">
        <v>17450.844308</v>
      </c>
      <c r="AA152" s="502">
        <v>580212</v>
      </c>
      <c r="AB152" s="503">
        <v>82120.462166766258</v>
      </c>
      <c r="AC152" s="502">
        <v>54940.269639999999</v>
      </c>
    </row>
    <row r="153" spans="2:29" x14ac:dyDescent="0.3">
      <c r="B153" s="255">
        <v>42675</v>
      </c>
      <c r="C153" s="306">
        <v>290974</v>
      </c>
      <c r="D153" s="307">
        <v>41104.994550104915</v>
      </c>
      <c r="E153" s="306">
        <v>27514.86681</v>
      </c>
      <c r="F153" s="306">
        <v>108240</v>
      </c>
      <c r="G153" s="307">
        <v>15311.342477609613</v>
      </c>
      <c r="H153" s="306">
        <v>10249.108498</v>
      </c>
      <c r="I153" s="306">
        <v>399214</v>
      </c>
      <c r="J153" s="307">
        <v>56416.337027714522</v>
      </c>
      <c r="K153" s="306">
        <v>37763.975308000001</v>
      </c>
      <c r="L153" s="306">
        <v>105692</v>
      </c>
      <c r="M153" s="307">
        <v>15229.998291943819</v>
      </c>
      <c r="N153" s="306">
        <v>10194.658315999999</v>
      </c>
      <c r="O153" s="306">
        <v>76030</v>
      </c>
      <c r="P153" s="307">
        <v>10881.340525066827</v>
      </c>
      <c r="Q153" s="306">
        <v>7283.7531920000001</v>
      </c>
      <c r="R153" s="306">
        <v>181722</v>
      </c>
      <c r="S153" s="307">
        <v>26111.338817010648</v>
      </c>
      <c r="T153" s="306">
        <v>17478.411508000001</v>
      </c>
      <c r="U153" s="306">
        <v>396666</v>
      </c>
      <c r="V153" s="307">
        <v>56334.992842048727</v>
      </c>
      <c r="W153" s="306">
        <v>37709.525126</v>
      </c>
      <c r="X153" s="306">
        <v>184270</v>
      </c>
      <c r="Y153" s="307">
        <v>26192.68300267644</v>
      </c>
      <c r="Z153" s="306">
        <v>17532.861690000002</v>
      </c>
      <c r="AA153" s="502">
        <v>580936</v>
      </c>
      <c r="AB153" s="503">
        <v>82527.675844725178</v>
      </c>
      <c r="AC153" s="502">
        <v>55242.386815999998</v>
      </c>
    </row>
    <row r="154" spans="2:29" x14ac:dyDescent="0.3">
      <c r="B154" s="255">
        <v>42705</v>
      </c>
      <c r="C154" s="306">
        <v>290606</v>
      </c>
      <c r="D154" s="307">
        <v>40858.762063070768</v>
      </c>
      <c r="E154" s="306">
        <v>27294.187395000001</v>
      </c>
      <c r="F154" s="306">
        <v>108045</v>
      </c>
      <c r="G154" s="307">
        <v>15206.596274479614</v>
      </c>
      <c r="H154" s="306">
        <v>10158.205178</v>
      </c>
      <c r="I154" s="306">
        <v>398651</v>
      </c>
      <c r="J154" s="307">
        <v>56065.358337550388</v>
      </c>
      <c r="K154" s="306">
        <v>37452.392572999997</v>
      </c>
      <c r="L154" s="306">
        <v>105476</v>
      </c>
      <c r="M154" s="307">
        <v>15120.370594284786</v>
      </c>
      <c r="N154" s="306">
        <v>10100.605296</v>
      </c>
      <c r="O154" s="306">
        <v>75845</v>
      </c>
      <c r="P154" s="307">
        <v>10818.992297801633</v>
      </c>
      <c r="Q154" s="306">
        <v>7227.2283420000003</v>
      </c>
      <c r="R154" s="306">
        <v>181321</v>
      </c>
      <c r="S154" s="307">
        <v>25939.362892086421</v>
      </c>
      <c r="T154" s="306">
        <v>17327.833638</v>
      </c>
      <c r="U154" s="306">
        <v>396082</v>
      </c>
      <c r="V154" s="307">
        <v>55979.132657355556</v>
      </c>
      <c r="W154" s="306">
        <v>37394.792691000002</v>
      </c>
      <c r="X154" s="306">
        <v>183890</v>
      </c>
      <c r="Y154" s="307">
        <v>26025.588572281249</v>
      </c>
      <c r="Z154" s="306">
        <v>17385.433519999999</v>
      </c>
      <c r="AA154" s="502">
        <v>579972</v>
      </c>
      <c r="AB154" s="503">
        <v>82004.721229636809</v>
      </c>
      <c r="AC154" s="502">
        <v>54780.226211000001</v>
      </c>
    </row>
    <row r="155" spans="2:29" x14ac:dyDescent="0.3">
      <c r="B155" s="255">
        <v>42736</v>
      </c>
      <c r="C155" s="306">
        <v>291095</v>
      </c>
      <c r="D155" s="307">
        <v>44938.779702691674</v>
      </c>
      <c r="E155" s="306">
        <v>30181.828090999999</v>
      </c>
      <c r="F155" s="306">
        <v>108041</v>
      </c>
      <c r="G155" s="307">
        <v>16684.405793774444</v>
      </c>
      <c r="H155" s="306">
        <v>11205.597277000001</v>
      </c>
      <c r="I155" s="306">
        <v>399136</v>
      </c>
      <c r="J155" s="307">
        <v>61623.185496466118</v>
      </c>
      <c r="K155" s="306">
        <v>41387.425367999997</v>
      </c>
      <c r="L155" s="306">
        <v>105535</v>
      </c>
      <c r="M155" s="307">
        <v>16645.914446628638</v>
      </c>
      <c r="N155" s="306">
        <v>11179.74568</v>
      </c>
      <c r="O155" s="306">
        <v>75921</v>
      </c>
      <c r="P155" s="307">
        <v>11888.64149270015</v>
      </c>
      <c r="Q155" s="306">
        <v>7984.6612690000002</v>
      </c>
      <c r="R155" s="306">
        <v>181456</v>
      </c>
      <c r="S155" s="307">
        <v>28534.555939328788</v>
      </c>
      <c r="T155" s="306">
        <v>19164.406949</v>
      </c>
      <c r="U155" s="306">
        <v>396630</v>
      </c>
      <c r="V155" s="307">
        <v>61584.694149320312</v>
      </c>
      <c r="W155" s="306">
        <v>41361.573771000003</v>
      </c>
      <c r="X155" s="306">
        <v>183962</v>
      </c>
      <c r="Y155" s="307">
        <v>28573.047286474593</v>
      </c>
      <c r="Z155" s="306">
        <v>19190.258546000001</v>
      </c>
      <c r="AA155" s="502">
        <v>580592</v>
      </c>
      <c r="AB155" s="503">
        <v>90157.741435794902</v>
      </c>
      <c r="AC155" s="502">
        <v>60551.832317</v>
      </c>
    </row>
    <row r="156" spans="2:29" x14ac:dyDescent="0.3">
      <c r="B156" s="255">
        <v>42767</v>
      </c>
      <c r="C156" s="306">
        <v>291502</v>
      </c>
      <c r="D156" s="307">
        <v>44884.189274664299</v>
      </c>
      <c r="E156" s="306">
        <v>30217.329634999998</v>
      </c>
      <c r="F156" s="306">
        <v>108057</v>
      </c>
      <c r="G156" s="307">
        <v>16637.298438149392</v>
      </c>
      <c r="H156" s="306">
        <v>11200.708741</v>
      </c>
      <c r="I156" s="306">
        <v>399559</v>
      </c>
      <c r="J156" s="307">
        <v>61521.487712813687</v>
      </c>
      <c r="K156" s="306">
        <v>41418.038375999997</v>
      </c>
      <c r="L156" s="306">
        <v>105511</v>
      </c>
      <c r="M156" s="307">
        <v>16522.528844096691</v>
      </c>
      <c r="N156" s="306">
        <v>11123.442542999999</v>
      </c>
      <c r="O156" s="306">
        <v>75979</v>
      </c>
      <c r="P156" s="307">
        <v>11833.054105979356</v>
      </c>
      <c r="Q156" s="306">
        <v>7966.3530140000003</v>
      </c>
      <c r="R156" s="306">
        <v>181490</v>
      </c>
      <c r="S156" s="307">
        <v>28355.582950076045</v>
      </c>
      <c r="T156" s="306">
        <v>19089.795557000001</v>
      </c>
      <c r="U156" s="306">
        <v>397013</v>
      </c>
      <c r="V156" s="307">
        <v>61406.718118760989</v>
      </c>
      <c r="W156" s="306">
        <v>41340.772177999999</v>
      </c>
      <c r="X156" s="306">
        <v>184036</v>
      </c>
      <c r="Y156" s="307">
        <v>28470.352544128749</v>
      </c>
      <c r="Z156" s="306">
        <v>19167.061754999999</v>
      </c>
      <c r="AA156" s="502">
        <v>581049</v>
      </c>
      <c r="AB156" s="503">
        <v>89877.070662889746</v>
      </c>
      <c r="AC156" s="502">
        <v>60507.833933000002</v>
      </c>
    </row>
    <row r="157" spans="2:29" x14ac:dyDescent="0.3">
      <c r="B157" s="255">
        <v>42795</v>
      </c>
      <c r="C157" s="306">
        <v>291371</v>
      </c>
      <c r="D157" s="307">
        <v>44628.015017479484</v>
      </c>
      <c r="E157" s="306">
        <v>30159.711812000001</v>
      </c>
      <c r="F157" s="306">
        <v>107931</v>
      </c>
      <c r="G157" s="307">
        <v>16548.218159035318</v>
      </c>
      <c r="H157" s="306">
        <v>11183.322639</v>
      </c>
      <c r="I157" s="306">
        <v>399302</v>
      </c>
      <c r="J157" s="307">
        <v>61176.233176514812</v>
      </c>
      <c r="K157" s="306">
        <v>41343.034451</v>
      </c>
      <c r="L157" s="306">
        <v>105627</v>
      </c>
      <c r="M157" s="307">
        <v>16499.598631277473</v>
      </c>
      <c r="N157" s="306">
        <v>11150.465453999999</v>
      </c>
      <c r="O157" s="306">
        <v>76113</v>
      </c>
      <c r="P157" s="307">
        <v>11846.181851596924</v>
      </c>
      <c r="Q157" s="306">
        <v>8005.6760439999998</v>
      </c>
      <c r="R157" s="306">
        <v>181740</v>
      </c>
      <c r="S157" s="307">
        <v>28345.780482874397</v>
      </c>
      <c r="T157" s="306">
        <v>19156.141498000001</v>
      </c>
      <c r="U157" s="306">
        <v>396998</v>
      </c>
      <c r="V157" s="307">
        <v>61127.61364875696</v>
      </c>
      <c r="W157" s="306">
        <v>41310.177265999999</v>
      </c>
      <c r="X157" s="306">
        <v>184044</v>
      </c>
      <c r="Y157" s="307">
        <v>28394.400010632242</v>
      </c>
      <c r="Z157" s="306">
        <v>19188.998683000002</v>
      </c>
      <c r="AA157" s="502">
        <v>581042</v>
      </c>
      <c r="AB157" s="503">
        <v>89522.013659389209</v>
      </c>
      <c r="AC157" s="502">
        <v>60499.175948999997</v>
      </c>
    </row>
    <row r="158" spans="2:29" x14ac:dyDescent="0.3">
      <c r="B158" s="255">
        <v>42826</v>
      </c>
      <c r="C158" s="306">
        <v>291764</v>
      </c>
      <c r="D158" s="307">
        <v>44677.205710804534</v>
      </c>
      <c r="E158" s="306">
        <v>30265.242558999998</v>
      </c>
      <c r="F158" s="306">
        <v>108038</v>
      </c>
      <c r="G158" s="307">
        <v>16565.844702911138</v>
      </c>
      <c r="H158" s="306">
        <v>11222.038177</v>
      </c>
      <c r="I158" s="306">
        <v>399802</v>
      </c>
      <c r="J158" s="307">
        <v>61243.050413715675</v>
      </c>
      <c r="K158" s="306">
        <v>41487.280736000001</v>
      </c>
      <c r="L158" s="306">
        <v>105610</v>
      </c>
      <c r="M158" s="307">
        <v>16397.249775439293</v>
      </c>
      <c r="N158" s="306">
        <v>11107.828563999999</v>
      </c>
      <c r="O158" s="306">
        <v>76247</v>
      </c>
      <c r="P158" s="307">
        <v>11808.742459908133</v>
      </c>
      <c r="Q158" s="306">
        <v>7999.4809249999998</v>
      </c>
      <c r="R158" s="306">
        <v>181857</v>
      </c>
      <c r="S158" s="307">
        <v>28205.992235347429</v>
      </c>
      <c r="T158" s="306">
        <v>19107.309488999999</v>
      </c>
      <c r="U158" s="306">
        <v>397374</v>
      </c>
      <c r="V158" s="307">
        <v>61074.455486243831</v>
      </c>
      <c r="W158" s="306">
        <v>41373.071123000002</v>
      </c>
      <c r="X158" s="306">
        <v>184285</v>
      </c>
      <c r="Y158" s="307">
        <v>28374.587162819273</v>
      </c>
      <c r="Z158" s="306">
        <v>19221.519101999998</v>
      </c>
      <c r="AA158" s="502">
        <v>581659</v>
      </c>
      <c r="AB158" s="503">
        <v>89449.042649063093</v>
      </c>
      <c r="AC158" s="502">
        <v>60594.590225</v>
      </c>
    </row>
    <row r="159" spans="2:29" x14ac:dyDescent="0.3">
      <c r="B159" s="255">
        <v>42856</v>
      </c>
      <c r="C159" s="306">
        <v>292373</v>
      </c>
      <c r="D159" s="307">
        <v>44758.506106843946</v>
      </c>
      <c r="E159" s="306">
        <v>30358.785506</v>
      </c>
      <c r="F159" s="306">
        <v>108173</v>
      </c>
      <c r="G159" s="307">
        <v>16575.368282398769</v>
      </c>
      <c r="H159" s="306">
        <v>11242.735608000001</v>
      </c>
      <c r="I159" s="306">
        <v>400546</v>
      </c>
      <c r="J159" s="307">
        <v>61333.874389242716</v>
      </c>
      <c r="K159" s="306">
        <v>41601.521114000003</v>
      </c>
      <c r="L159" s="306">
        <v>105793</v>
      </c>
      <c r="M159" s="307">
        <v>16478.823026408325</v>
      </c>
      <c r="N159" s="306">
        <v>11177.250921999999</v>
      </c>
      <c r="O159" s="306">
        <v>76469</v>
      </c>
      <c r="P159" s="307">
        <v>11840.257587991675</v>
      </c>
      <c r="Q159" s="306">
        <v>8031.0062090000001</v>
      </c>
      <c r="R159" s="306">
        <v>182262</v>
      </c>
      <c r="S159" s="307">
        <v>28319.080614399998</v>
      </c>
      <c r="T159" s="306">
        <v>19208.257130999998</v>
      </c>
      <c r="U159" s="306">
        <v>398166</v>
      </c>
      <c r="V159" s="307">
        <v>61237.329133252271</v>
      </c>
      <c r="W159" s="306">
        <v>41536.036427999999</v>
      </c>
      <c r="X159" s="306">
        <v>184642</v>
      </c>
      <c r="Y159" s="307">
        <v>28415.625870390442</v>
      </c>
      <c r="Z159" s="306">
        <v>19273.741816999998</v>
      </c>
      <c r="AA159" s="502">
        <v>582808</v>
      </c>
      <c r="AB159" s="503">
        <v>89652.95500364271</v>
      </c>
      <c r="AC159" s="502">
        <v>60809.778245000001</v>
      </c>
    </row>
    <row r="160" spans="2:29" x14ac:dyDescent="0.3">
      <c r="B160" s="255">
        <v>42887</v>
      </c>
      <c r="C160" s="306">
        <v>291766</v>
      </c>
      <c r="D160" s="307">
        <v>44563.827741310859</v>
      </c>
      <c r="E160" s="306">
        <v>30108.905911999998</v>
      </c>
      <c r="F160" s="306">
        <v>107911</v>
      </c>
      <c r="G160" s="307">
        <v>16480.203606740804</v>
      </c>
      <c r="H160" s="306">
        <v>11134.611296999999</v>
      </c>
      <c r="I160" s="306">
        <v>399677</v>
      </c>
      <c r="J160" s="307">
        <v>61044.031348051656</v>
      </c>
      <c r="K160" s="306">
        <v>41243.517208999998</v>
      </c>
      <c r="L160" s="306">
        <v>105559</v>
      </c>
      <c r="M160" s="307">
        <v>16408.798907021577</v>
      </c>
      <c r="N160" s="306">
        <v>11086.367743999999</v>
      </c>
      <c r="O160" s="306">
        <v>76366</v>
      </c>
      <c r="P160" s="307">
        <v>11811.383130822062</v>
      </c>
      <c r="Q160" s="306">
        <v>7980.1902440000003</v>
      </c>
      <c r="R160" s="306">
        <v>181925</v>
      </c>
      <c r="S160" s="307">
        <v>28220.182037843639</v>
      </c>
      <c r="T160" s="306">
        <v>19066.557988</v>
      </c>
      <c r="U160" s="306">
        <v>397325</v>
      </c>
      <c r="V160" s="307">
        <v>60972.626648332436</v>
      </c>
      <c r="W160" s="306">
        <v>41195.273655999998</v>
      </c>
      <c r="X160" s="306">
        <v>184277</v>
      </c>
      <c r="Y160" s="307">
        <v>28291.586737562862</v>
      </c>
      <c r="Z160" s="306">
        <v>19114.801541000001</v>
      </c>
      <c r="AA160" s="502">
        <v>581602</v>
      </c>
      <c r="AB160" s="503">
        <v>89264.213385895288</v>
      </c>
      <c r="AC160" s="502">
        <v>60310.075196999998</v>
      </c>
    </row>
    <row r="161" spans="2:29" x14ac:dyDescent="0.3">
      <c r="B161" s="255">
        <v>42917</v>
      </c>
      <c r="C161" s="306">
        <v>291786</v>
      </c>
      <c r="D161" s="307">
        <v>45639.018651958329</v>
      </c>
      <c r="E161" s="306">
        <v>30909.688848000002</v>
      </c>
      <c r="F161" s="306">
        <v>107824</v>
      </c>
      <c r="G161" s="307">
        <v>16890.028492259105</v>
      </c>
      <c r="H161" s="306">
        <v>11439.017330999999</v>
      </c>
      <c r="I161" s="306">
        <v>399610</v>
      </c>
      <c r="J161" s="307">
        <v>62529.047144217431</v>
      </c>
      <c r="K161" s="306">
        <v>42348.706179000001</v>
      </c>
      <c r="L161" s="306">
        <v>105652</v>
      </c>
      <c r="M161" s="307">
        <v>16876.639619077025</v>
      </c>
      <c r="N161" s="306">
        <v>11429.949522000001</v>
      </c>
      <c r="O161" s="306">
        <v>76509</v>
      </c>
      <c r="P161" s="307">
        <v>12139.998531959856</v>
      </c>
      <c r="Q161" s="306">
        <v>8221.9904879999995</v>
      </c>
      <c r="R161" s="306">
        <v>182161</v>
      </c>
      <c r="S161" s="307">
        <v>29016.638151036881</v>
      </c>
      <c r="T161" s="306">
        <v>19651.940009999998</v>
      </c>
      <c r="U161" s="306">
        <v>397438</v>
      </c>
      <c r="V161" s="307">
        <v>62515.658271035354</v>
      </c>
      <c r="W161" s="306">
        <v>42339.638370000001</v>
      </c>
      <c r="X161" s="306">
        <v>184333</v>
      </c>
      <c r="Y161" s="307">
        <v>29030.027024218958</v>
      </c>
      <c r="Z161" s="306">
        <v>19661.007818999999</v>
      </c>
      <c r="AA161" s="502">
        <v>581771</v>
      </c>
      <c r="AB161" s="503">
        <v>91545.685295254312</v>
      </c>
      <c r="AC161" s="502">
        <v>62000.646188999999</v>
      </c>
    </row>
    <row r="162" spans="2:29" x14ac:dyDescent="0.3">
      <c r="B162" s="255">
        <v>42948</v>
      </c>
      <c r="C162" s="306">
        <v>291749</v>
      </c>
      <c r="D162" s="307">
        <v>45302.292881444919</v>
      </c>
      <c r="E162" s="306">
        <v>30743.653221</v>
      </c>
      <c r="F162" s="306">
        <v>107568</v>
      </c>
      <c r="G162" s="307">
        <v>16712.801286739748</v>
      </c>
      <c r="H162" s="306">
        <v>11341.866701000001</v>
      </c>
      <c r="I162" s="306">
        <v>399317</v>
      </c>
      <c r="J162" s="307">
        <v>62015.09416818466</v>
      </c>
      <c r="K162" s="306">
        <v>42085.519921999999</v>
      </c>
      <c r="L162" s="306">
        <v>105661</v>
      </c>
      <c r="M162" s="307">
        <v>16737.496494379226</v>
      </c>
      <c r="N162" s="306">
        <v>11358.625695999999</v>
      </c>
      <c r="O162" s="306">
        <v>76579</v>
      </c>
      <c r="P162" s="307">
        <v>12033.932629826548</v>
      </c>
      <c r="Q162" s="306">
        <v>8166.6297249999998</v>
      </c>
      <c r="R162" s="306">
        <v>182240</v>
      </c>
      <c r="S162" s="307">
        <v>28771.429124205773</v>
      </c>
      <c r="T162" s="306">
        <v>19525.255421000002</v>
      </c>
      <c r="U162" s="306">
        <v>397410</v>
      </c>
      <c r="V162" s="307">
        <v>62039.789375824133</v>
      </c>
      <c r="W162" s="306">
        <v>42102.278917000003</v>
      </c>
      <c r="X162" s="306">
        <v>184147</v>
      </c>
      <c r="Y162" s="307">
        <v>28746.733916566296</v>
      </c>
      <c r="Z162" s="306">
        <v>19508.496426000002</v>
      </c>
      <c r="AA162" s="502">
        <v>581557</v>
      </c>
      <c r="AB162" s="503">
        <v>90786.523292390426</v>
      </c>
      <c r="AC162" s="502">
        <v>61610.775343000001</v>
      </c>
    </row>
    <row r="163" spans="2:29" x14ac:dyDescent="0.3">
      <c r="B163" s="255">
        <v>42979</v>
      </c>
      <c r="C163" s="306">
        <v>291749</v>
      </c>
      <c r="D163" s="307">
        <v>45341.535437036197</v>
      </c>
      <c r="E163" s="306">
        <v>30723.767349999998</v>
      </c>
      <c r="F163" s="306">
        <v>107329</v>
      </c>
      <c r="G163" s="307">
        <v>16706.983534203253</v>
      </c>
      <c r="H163" s="306">
        <v>11320.778404999999</v>
      </c>
      <c r="I163" s="306">
        <v>399078</v>
      </c>
      <c r="J163" s="307">
        <v>62048.518971239442</v>
      </c>
      <c r="K163" s="306">
        <v>42044.545754999999</v>
      </c>
      <c r="L163" s="306">
        <v>105608</v>
      </c>
      <c r="M163" s="307">
        <v>16713.703801575863</v>
      </c>
      <c r="N163" s="306">
        <v>11325.332109000001</v>
      </c>
      <c r="O163" s="306">
        <v>76689</v>
      </c>
      <c r="P163" s="307">
        <v>12064.619530704826</v>
      </c>
      <c r="Q163" s="306">
        <v>8175.0774439999996</v>
      </c>
      <c r="R163" s="306">
        <v>182297</v>
      </c>
      <c r="S163" s="307">
        <v>28778.323332280685</v>
      </c>
      <c r="T163" s="306">
        <v>19500.409553000001</v>
      </c>
      <c r="U163" s="306">
        <v>397357</v>
      </c>
      <c r="V163" s="307">
        <v>62055.239238612055</v>
      </c>
      <c r="W163" s="306">
        <v>42049.099458999997</v>
      </c>
      <c r="X163" s="306">
        <v>184018</v>
      </c>
      <c r="Y163" s="307">
        <v>28771.603064908082</v>
      </c>
      <c r="Z163" s="306">
        <v>19495.855849</v>
      </c>
      <c r="AA163" s="502">
        <v>581375</v>
      </c>
      <c r="AB163" s="503">
        <v>90826.842303520127</v>
      </c>
      <c r="AC163" s="502">
        <v>61544.955307999997</v>
      </c>
    </row>
    <row r="164" spans="2:29" x14ac:dyDescent="0.3">
      <c r="B164" s="255">
        <v>43009</v>
      </c>
      <c r="C164" s="306">
        <v>291575</v>
      </c>
      <c r="D164" s="307">
        <v>45109.292028257834</v>
      </c>
      <c r="E164" s="306">
        <v>30745.74368</v>
      </c>
      <c r="F164" s="306">
        <v>107184</v>
      </c>
      <c r="G164" s="307">
        <v>16598.917259996135</v>
      </c>
      <c r="H164" s="306">
        <v>11313.546112</v>
      </c>
      <c r="I164" s="306">
        <v>398759</v>
      </c>
      <c r="J164" s="307">
        <v>61708.209288253973</v>
      </c>
      <c r="K164" s="306">
        <v>42059.289792000003</v>
      </c>
      <c r="L164" s="306">
        <v>105489</v>
      </c>
      <c r="M164" s="307">
        <v>16605.171931298326</v>
      </c>
      <c r="N164" s="306">
        <v>11317.809192000001</v>
      </c>
      <c r="O164" s="306">
        <v>76751</v>
      </c>
      <c r="P164" s="307">
        <v>12010.64092748274</v>
      </c>
      <c r="Q164" s="306">
        <v>8186.2532259999998</v>
      </c>
      <c r="R164" s="306">
        <v>182240</v>
      </c>
      <c r="S164" s="307">
        <v>28615.812858781068</v>
      </c>
      <c r="T164" s="306">
        <v>19504.062418000001</v>
      </c>
      <c r="U164" s="306">
        <v>397064</v>
      </c>
      <c r="V164" s="307">
        <v>61714.46395955616</v>
      </c>
      <c r="W164" s="306">
        <v>42063.552872</v>
      </c>
      <c r="X164" s="306">
        <v>183935</v>
      </c>
      <c r="Y164" s="307">
        <v>28609.558187478873</v>
      </c>
      <c r="Z164" s="306">
        <v>19499.799338000001</v>
      </c>
      <c r="AA164" s="502">
        <v>580999</v>
      </c>
      <c r="AB164" s="503">
        <v>90324.022147035037</v>
      </c>
      <c r="AC164" s="502">
        <v>61563.352209999997</v>
      </c>
    </row>
    <row r="165" spans="2:29" x14ac:dyDescent="0.3">
      <c r="B165" s="255">
        <v>43040</v>
      </c>
      <c r="C165" s="306">
        <v>291941</v>
      </c>
      <c r="D165" s="307">
        <v>45110.337086489431</v>
      </c>
      <c r="E165" s="306">
        <v>30772.771949000002</v>
      </c>
      <c r="F165" s="306">
        <v>107149</v>
      </c>
      <c r="G165" s="307">
        <v>16574.476803593931</v>
      </c>
      <c r="H165" s="306">
        <v>11306.55694</v>
      </c>
      <c r="I165" s="306">
        <v>399090</v>
      </c>
      <c r="J165" s="307">
        <v>61684.813890083358</v>
      </c>
      <c r="K165" s="306">
        <v>42079.328888999997</v>
      </c>
      <c r="L165" s="306">
        <v>105467</v>
      </c>
      <c r="M165" s="307">
        <v>16653.44917678901</v>
      </c>
      <c r="N165" s="306">
        <v>11360.429267</v>
      </c>
      <c r="O165" s="306">
        <v>76753</v>
      </c>
      <c r="P165" s="307">
        <v>12002.695855029195</v>
      </c>
      <c r="Q165" s="306">
        <v>8187.8399980000004</v>
      </c>
      <c r="R165" s="306">
        <v>182220</v>
      </c>
      <c r="S165" s="307">
        <v>28656.145031818207</v>
      </c>
      <c r="T165" s="306">
        <v>19548.269264999999</v>
      </c>
      <c r="U165" s="306">
        <v>397408</v>
      </c>
      <c r="V165" s="307">
        <v>61763.786263278445</v>
      </c>
      <c r="W165" s="306">
        <v>42133.201216000001</v>
      </c>
      <c r="X165" s="306">
        <v>183902</v>
      </c>
      <c r="Y165" s="307">
        <v>28577.172658623123</v>
      </c>
      <c r="Z165" s="306">
        <v>19494.396938000002</v>
      </c>
      <c r="AA165" s="502">
        <v>581310</v>
      </c>
      <c r="AB165" s="503">
        <v>90340.958921901562</v>
      </c>
      <c r="AC165" s="502">
        <v>61627.598153999999</v>
      </c>
    </row>
    <row r="166" spans="2:29" x14ac:dyDescent="0.3">
      <c r="B166" s="255">
        <v>43070</v>
      </c>
      <c r="C166" s="306">
        <v>292377</v>
      </c>
      <c r="D166" s="307">
        <v>45145.801192432104</v>
      </c>
      <c r="E166" s="306">
        <v>30842.449317999999</v>
      </c>
      <c r="F166" s="306">
        <v>107133</v>
      </c>
      <c r="G166" s="307">
        <v>16549.043531548603</v>
      </c>
      <c r="H166" s="306">
        <v>11305.880567</v>
      </c>
      <c r="I166" s="306">
        <v>399510</v>
      </c>
      <c r="J166" s="307">
        <v>61694.844723980706</v>
      </c>
      <c r="K166" s="306">
        <v>42148.329884999999</v>
      </c>
      <c r="L166" s="306">
        <v>105470</v>
      </c>
      <c r="M166" s="307">
        <v>16565.999136698902</v>
      </c>
      <c r="N166" s="306">
        <v>11317.4642</v>
      </c>
      <c r="O166" s="306">
        <v>76834</v>
      </c>
      <c r="P166" s="307">
        <v>11980.857528201315</v>
      </c>
      <c r="Q166" s="306">
        <v>8185.0134749999997</v>
      </c>
      <c r="R166" s="306">
        <v>182304</v>
      </c>
      <c r="S166" s="307">
        <v>28546.856664900217</v>
      </c>
      <c r="T166" s="306">
        <v>19502.477674999998</v>
      </c>
      <c r="U166" s="306">
        <v>397847</v>
      </c>
      <c r="V166" s="307">
        <v>61711.800329131001</v>
      </c>
      <c r="W166" s="306">
        <v>42159.913518000001</v>
      </c>
      <c r="X166" s="306">
        <v>183967</v>
      </c>
      <c r="Y166" s="307">
        <v>28529.901059749918</v>
      </c>
      <c r="Z166" s="306">
        <v>19490.894042</v>
      </c>
      <c r="AA166" s="502">
        <v>581814</v>
      </c>
      <c r="AB166" s="503">
        <v>90241.701388880916</v>
      </c>
      <c r="AC166" s="502">
        <v>61650.807560000001</v>
      </c>
    </row>
    <row r="167" spans="2:29" x14ac:dyDescent="0.3">
      <c r="B167" s="255">
        <v>43101</v>
      </c>
      <c r="C167" s="306">
        <v>292583</v>
      </c>
      <c r="D167" s="307">
        <v>44908.471150698562</v>
      </c>
      <c r="E167" s="306">
        <v>30821.601516999999</v>
      </c>
      <c r="F167" s="306">
        <v>107127</v>
      </c>
      <c r="G167" s="307">
        <v>16452.043037897176</v>
      </c>
      <c r="H167" s="306">
        <v>11291.373357</v>
      </c>
      <c r="I167" s="306">
        <v>399710</v>
      </c>
      <c r="J167" s="307">
        <v>61360.514188595742</v>
      </c>
      <c r="K167" s="306">
        <v>42112.974874</v>
      </c>
      <c r="L167" s="306">
        <v>105437</v>
      </c>
      <c r="M167" s="307">
        <v>16486.198235320517</v>
      </c>
      <c r="N167" s="306">
        <v>11314.814767</v>
      </c>
      <c r="O167" s="306">
        <v>76961</v>
      </c>
      <c r="P167" s="307">
        <v>11959.478309249864</v>
      </c>
      <c r="Q167" s="306">
        <v>8208.0343720000001</v>
      </c>
      <c r="R167" s="306">
        <v>182398</v>
      </c>
      <c r="S167" s="307">
        <v>28445.676544570382</v>
      </c>
      <c r="T167" s="306">
        <v>19522.849139000002</v>
      </c>
      <c r="U167" s="306">
        <v>398020</v>
      </c>
      <c r="V167" s="307">
        <v>61394.669386019079</v>
      </c>
      <c r="W167" s="306">
        <v>42136.416283999999</v>
      </c>
      <c r="X167" s="306">
        <v>184088</v>
      </c>
      <c r="Y167" s="307">
        <v>28411.521347147042</v>
      </c>
      <c r="Z167" s="306">
        <v>19499.407728999999</v>
      </c>
      <c r="AA167" s="502">
        <v>582108</v>
      </c>
      <c r="AB167" s="503">
        <v>89806.19073316612</v>
      </c>
      <c r="AC167" s="502">
        <v>61635.824012999998</v>
      </c>
    </row>
    <row r="168" spans="2:29" x14ac:dyDescent="0.3">
      <c r="B168" s="255">
        <v>43132</v>
      </c>
      <c r="C168" s="306">
        <v>293042</v>
      </c>
      <c r="D168" s="307">
        <v>44957.768799517224</v>
      </c>
      <c r="E168" s="306">
        <v>30887.435579000001</v>
      </c>
      <c r="F168" s="306">
        <v>107132</v>
      </c>
      <c r="G168" s="307">
        <v>16453.153665716072</v>
      </c>
      <c r="H168" s="306">
        <v>11303.846643000001</v>
      </c>
      <c r="I168" s="306">
        <v>400174</v>
      </c>
      <c r="J168" s="307">
        <v>61410.922465233307</v>
      </c>
      <c r="K168" s="306">
        <v>42191.282222000002</v>
      </c>
      <c r="L168" s="306">
        <v>105456</v>
      </c>
      <c r="M168" s="307">
        <v>16508.430022557681</v>
      </c>
      <c r="N168" s="306">
        <v>11341.823281000001</v>
      </c>
      <c r="O168" s="306">
        <v>77084</v>
      </c>
      <c r="P168" s="307">
        <v>11950.521210462295</v>
      </c>
      <c r="Q168" s="306">
        <v>8210.3930839999994</v>
      </c>
      <c r="R168" s="306">
        <v>182540</v>
      </c>
      <c r="S168" s="307">
        <v>28458.951233019976</v>
      </c>
      <c r="T168" s="306">
        <v>19552.216365</v>
      </c>
      <c r="U168" s="306">
        <v>398498</v>
      </c>
      <c r="V168" s="307">
        <v>61466.198822074912</v>
      </c>
      <c r="W168" s="306">
        <v>42229.258860000002</v>
      </c>
      <c r="X168" s="306">
        <v>184216</v>
      </c>
      <c r="Y168" s="307">
        <v>28403.674876178371</v>
      </c>
      <c r="Z168" s="306">
        <v>19514.239727</v>
      </c>
      <c r="AA168" s="502">
        <v>582714</v>
      </c>
      <c r="AB168" s="503">
        <v>89869.873698253286</v>
      </c>
      <c r="AC168" s="502">
        <v>61743.498587000002</v>
      </c>
    </row>
    <row r="169" spans="2:29" x14ac:dyDescent="0.3">
      <c r="B169" s="255">
        <v>43160</v>
      </c>
      <c r="C169" s="306">
        <v>293567</v>
      </c>
      <c r="D169" s="307">
        <v>45047.955981781059</v>
      </c>
      <c r="E169" s="306">
        <v>31011.594394</v>
      </c>
      <c r="F169" s="306">
        <v>107103</v>
      </c>
      <c r="G169" s="307">
        <v>16437.165942494208</v>
      </c>
      <c r="H169" s="306">
        <v>11315.557212</v>
      </c>
      <c r="I169" s="306">
        <v>400670</v>
      </c>
      <c r="J169" s="307">
        <v>61485.12192427527</v>
      </c>
      <c r="K169" s="306">
        <v>42327.151605999999</v>
      </c>
      <c r="L169" s="306">
        <v>105616</v>
      </c>
      <c r="M169" s="307">
        <v>16506.231515526353</v>
      </c>
      <c r="N169" s="306">
        <v>11363.102843999999</v>
      </c>
      <c r="O169" s="306">
        <v>77234</v>
      </c>
      <c r="P169" s="307">
        <v>11990.784862565946</v>
      </c>
      <c r="Q169" s="306">
        <v>8254.6110809999991</v>
      </c>
      <c r="R169" s="306">
        <v>182850</v>
      </c>
      <c r="S169" s="307">
        <v>28497.016378092296</v>
      </c>
      <c r="T169" s="306">
        <v>19617.713925</v>
      </c>
      <c r="U169" s="306">
        <v>399183</v>
      </c>
      <c r="V169" s="307">
        <v>61554.187497307408</v>
      </c>
      <c r="W169" s="306">
        <v>42374.697238000001</v>
      </c>
      <c r="X169" s="306">
        <v>184337</v>
      </c>
      <c r="Y169" s="307">
        <v>28427.950805060154</v>
      </c>
      <c r="Z169" s="306">
        <v>19570.168292999999</v>
      </c>
      <c r="AA169" s="502">
        <v>583520</v>
      </c>
      <c r="AB169" s="503">
        <v>89982.138302367573</v>
      </c>
      <c r="AC169" s="502">
        <v>61944.865531000003</v>
      </c>
    </row>
    <row r="170" spans="2:29" x14ac:dyDescent="0.3">
      <c r="B170" s="255">
        <v>43191</v>
      </c>
      <c r="C170" s="306">
        <v>294247</v>
      </c>
      <c r="D170" s="307">
        <v>45007.387684224122</v>
      </c>
      <c r="E170" s="306">
        <v>31066.575741000001</v>
      </c>
      <c r="F170" s="306">
        <v>107208</v>
      </c>
      <c r="G170" s="307">
        <v>16409.23839301601</v>
      </c>
      <c r="H170" s="306">
        <v>11326.559341</v>
      </c>
      <c r="I170" s="306">
        <v>401455</v>
      </c>
      <c r="J170" s="307">
        <v>61416.626077240129</v>
      </c>
      <c r="K170" s="306">
        <v>42393.135082000001</v>
      </c>
      <c r="L170" s="306">
        <v>105655</v>
      </c>
      <c r="M170" s="307">
        <v>16398.689636857187</v>
      </c>
      <c r="N170" s="306">
        <v>11319.278009</v>
      </c>
      <c r="O170" s="306">
        <v>77305</v>
      </c>
      <c r="P170" s="307">
        <v>11906.23964410529</v>
      </c>
      <c r="Q170" s="306">
        <v>8218.3418039999997</v>
      </c>
      <c r="R170" s="306">
        <v>182960</v>
      </c>
      <c r="S170" s="307">
        <v>28304.929280962475</v>
      </c>
      <c r="T170" s="306">
        <v>19537.619813000001</v>
      </c>
      <c r="U170" s="306">
        <v>399902</v>
      </c>
      <c r="V170" s="307">
        <v>61406.077321081306</v>
      </c>
      <c r="W170" s="306">
        <v>42385.853750000002</v>
      </c>
      <c r="X170" s="306">
        <v>184513</v>
      </c>
      <c r="Y170" s="307">
        <v>28315.478037121298</v>
      </c>
      <c r="Z170" s="306">
        <v>19544.901145</v>
      </c>
      <c r="AA170" s="502">
        <v>584415</v>
      </c>
      <c r="AB170" s="503">
        <v>89721.555358202604</v>
      </c>
      <c r="AC170" s="502">
        <v>61930.754894999998</v>
      </c>
    </row>
    <row r="171" spans="2:29" x14ac:dyDescent="0.3">
      <c r="B171" s="255">
        <v>43221</v>
      </c>
      <c r="C171" s="306">
        <v>294732</v>
      </c>
      <c r="D171" s="307">
        <v>44947.53957486344</v>
      </c>
      <c r="E171" s="306">
        <v>31105.473312999999</v>
      </c>
      <c r="F171" s="306">
        <v>107281</v>
      </c>
      <c r="G171" s="307">
        <v>16378.946593402192</v>
      </c>
      <c r="H171" s="306">
        <v>11334.878193</v>
      </c>
      <c r="I171" s="306">
        <v>402013</v>
      </c>
      <c r="J171" s="307">
        <v>61326.486168265634</v>
      </c>
      <c r="K171" s="306">
        <v>42440.351505999999</v>
      </c>
      <c r="L171" s="306">
        <v>105715</v>
      </c>
      <c r="M171" s="307">
        <v>16372.930944103033</v>
      </c>
      <c r="N171" s="306">
        <v>11330.715125999999</v>
      </c>
      <c r="O171" s="306">
        <v>77366</v>
      </c>
      <c r="P171" s="307">
        <v>11897.006828108098</v>
      </c>
      <c r="Q171" s="306">
        <v>8233.198789</v>
      </c>
      <c r="R171" s="306">
        <v>183081</v>
      </c>
      <c r="S171" s="307">
        <v>28269.937772211131</v>
      </c>
      <c r="T171" s="306">
        <v>19563.913915000001</v>
      </c>
      <c r="U171" s="306">
        <v>400447</v>
      </c>
      <c r="V171" s="307">
        <v>61320.470518966475</v>
      </c>
      <c r="W171" s="306">
        <v>42436.188438999998</v>
      </c>
      <c r="X171" s="306">
        <v>184647</v>
      </c>
      <c r="Y171" s="307">
        <v>28275.953421510287</v>
      </c>
      <c r="Z171" s="306">
        <v>19568.076981999999</v>
      </c>
      <c r="AA171" s="502">
        <v>585094</v>
      </c>
      <c r="AB171" s="503">
        <v>89596.423940476758</v>
      </c>
      <c r="AC171" s="502">
        <v>62004.265420999996</v>
      </c>
    </row>
    <row r="172" spans="2:29" x14ac:dyDescent="0.3">
      <c r="B172" s="255">
        <v>43252</v>
      </c>
      <c r="C172" s="306">
        <v>295169</v>
      </c>
      <c r="D172" s="307">
        <v>44954.312103064753</v>
      </c>
      <c r="E172" s="306">
        <v>31138.783287999999</v>
      </c>
      <c r="F172" s="306">
        <v>107282</v>
      </c>
      <c r="G172" s="307">
        <v>16351.185701254222</v>
      </c>
      <c r="H172" s="306">
        <v>11326.077616</v>
      </c>
      <c r="I172" s="306">
        <v>402451</v>
      </c>
      <c r="J172" s="307">
        <v>61305.497804318969</v>
      </c>
      <c r="K172" s="306">
        <v>42464.860904000001</v>
      </c>
      <c r="L172" s="306">
        <v>105807</v>
      </c>
      <c r="M172" s="307">
        <v>16422.143677138301</v>
      </c>
      <c r="N172" s="306">
        <v>11375.228519</v>
      </c>
      <c r="O172" s="306">
        <v>77464</v>
      </c>
      <c r="P172" s="307">
        <v>11912.186223819534</v>
      </c>
      <c r="Q172" s="306">
        <v>8251.2882069999996</v>
      </c>
      <c r="R172" s="306">
        <v>183271</v>
      </c>
      <c r="S172" s="307">
        <v>28334.329900957837</v>
      </c>
      <c r="T172" s="306">
        <v>19626.516726000002</v>
      </c>
      <c r="U172" s="306">
        <v>400976</v>
      </c>
      <c r="V172" s="307">
        <v>61376.455780203047</v>
      </c>
      <c r="W172" s="306">
        <v>42514.011807000003</v>
      </c>
      <c r="X172" s="306">
        <v>184746</v>
      </c>
      <c r="Y172" s="307">
        <v>28263.371925073756</v>
      </c>
      <c r="Z172" s="306">
        <v>19577.365823</v>
      </c>
      <c r="AA172" s="502">
        <v>585722</v>
      </c>
      <c r="AB172" s="503">
        <v>89639.82770527681</v>
      </c>
      <c r="AC172" s="502">
        <v>62091.377630000003</v>
      </c>
    </row>
    <row r="173" spans="2:29" x14ac:dyDescent="0.3">
      <c r="B173" s="255">
        <v>43282</v>
      </c>
      <c r="C173" s="306">
        <v>295634</v>
      </c>
      <c r="D173" s="307">
        <v>45969.033382273505</v>
      </c>
      <c r="E173" s="306">
        <v>31945.149120999999</v>
      </c>
      <c r="F173" s="306">
        <v>107234</v>
      </c>
      <c r="G173" s="307">
        <v>16672.408923283561</v>
      </c>
      <c r="H173" s="306">
        <v>11586.116785</v>
      </c>
      <c r="I173" s="306">
        <v>402868</v>
      </c>
      <c r="J173" s="307">
        <v>62641.442305557059</v>
      </c>
      <c r="K173" s="306">
        <v>43531.265906000001</v>
      </c>
      <c r="L173" s="306">
        <v>105788</v>
      </c>
      <c r="M173" s="307">
        <v>16710.370906317654</v>
      </c>
      <c r="N173" s="306">
        <v>11612.497614</v>
      </c>
      <c r="O173" s="306">
        <v>77547</v>
      </c>
      <c r="P173" s="307">
        <v>12170.182840641175</v>
      </c>
      <c r="Q173" s="306">
        <v>8457.3957090000004</v>
      </c>
      <c r="R173" s="306">
        <v>183335</v>
      </c>
      <c r="S173" s="307">
        <v>28880.553746958827</v>
      </c>
      <c r="T173" s="306">
        <v>20069.893323</v>
      </c>
      <c r="U173" s="306">
        <v>401422</v>
      </c>
      <c r="V173" s="307">
        <v>62679.404288591155</v>
      </c>
      <c r="W173" s="306">
        <v>43557.646735000002</v>
      </c>
      <c r="X173" s="306">
        <v>184781</v>
      </c>
      <c r="Y173" s="307">
        <v>28842.591763924731</v>
      </c>
      <c r="Z173" s="306">
        <v>20043.512493999999</v>
      </c>
      <c r="AA173" s="502">
        <v>586203</v>
      </c>
      <c r="AB173" s="503">
        <v>91521.996052515882</v>
      </c>
      <c r="AC173" s="502">
        <v>63601.159228999997</v>
      </c>
    </row>
    <row r="174" spans="2:29" x14ac:dyDescent="0.3">
      <c r="B174" s="255">
        <v>43313</v>
      </c>
      <c r="C174" s="306">
        <v>295924</v>
      </c>
      <c r="D174" s="307">
        <v>45986.22510154207</v>
      </c>
      <c r="E174" s="306">
        <v>31984.105604</v>
      </c>
      <c r="F174" s="306">
        <v>107093</v>
      </c>
      <c r="G174" s="307">
        <v>16645.920364773687</v>
      </c>
      <c r="H174" s="306">
        <v>11577.485946000001</v>
      </c>
      <c r="I174" s="306">
        <v>403017</v>
      </c>
      <c r="J174" s="307">
        <v>62632.145466315756</v>
      </c>
      <c r="K174" s="306">
        <v>43561.591549999997</v>
      </c>
      <c r="L174" s="306">
        <v>105679</v>
      </c>
      <c r="M174" s="307">
        <v>16670.315052146303</v>
      </c>
      <c r="N174" s="306">
        <v>11594.452815000001</v>
      </c>
      <c r="O174" s="306">
        <v>77605</v>
      </c>
      <c r="P174" s="307">
        <v>12161.098226536395</v>
      </c>
      <c r="Q174" s="306">
        <v>8458.2252420000004</v>
      </c>
      <c r="R174" s="306">
        <v>183284</v>
      </c>
      <c r="S174" s="307">
        <v>28831.413278682696</v>
      </c>
      <c r="T174" s="306">
        <v>20052.678057000001</v>
      </c>
      <c r="U174" s="306">
        <v>401603</v>
      </c>
      <c r="V174" s="307">
        <v>62656.54015368838</v>
      </c>
      <c r="W174" s="306">
        <v>43578.558419000001</v>
      </c>
      <c r="X174" s="306">
        <v>184698</v>
      </c>
      <c r="Y174" s="307">
        <v>28807.018591310083</v>
      </c>
      <c r="Z174" s="306">
        <v>20035.711188000001</v>
      </c>
      <c r="AA174" s="502">
        <v>586301</v>
      </c>
      <c r="AB174" s="503">
        <v>91463.55874499846</v>
      </c>
      <c r="AC174" s="502">
        <v>63614.269607000002</v>
      </c>
    </row>
    <row r="175" spans="2:29" x14ac:dyDescent="0.3">
      <c r="B175" s="255">
        <v>43344</v>
      </c>
      <c r="C175" s="306">
        <v>296093</v>
      </c>
      <c r="D175" s="307">
        <v>45932.226778703363</v>
      </c>
      <c r="E175" s="306">
        <v>32010.968695</v>
      </c>
      <c r="F175" s="306">
        <v>106961</v>
      </c>
      <c r="G175" s="307">
        <v>16596.265157939564</v>
      </c>
      <c r="H175" s="306">
        <v>11566.226192</v>
      </c>
      <c r="I175" s="306">
        <v>403054</v>
      </c>
      <c r="J175" s="307">
        <v>62528.491936642931</v>
      </c>
      <c r="K175" s="306">
        <v>43577.194886999998</v>
      </c>
      <c r="L175" s="306">
        <v>105529</v>
      </c>
      <c r="M175" s="307">
        <v>16636.076107489789</v>
      </c>
      <c r="N175" s="306">
        <v>11593.971136</v>
      </c>
      <c r="O175" s="306">
        <v>77584</v>
      </c>
      <c r="P175" s="307">
        <v>12127.275307073054</v>
      </c>
      <c r="Q175" s="306">
        <v>8451.7093430000004</v>
      </c>
      <c r="R175" s="306">
        <v>183113</v>
      </c>
      <c r="S175" s="307">
        <v>28763.35141456284</v>
      </c>
      <c r="T175" s="306">
        <v>20045.680478999999</v>
      </c>
      <c r="U175" s="306">
        <v>401622</v>
      </c>
      <c r="V175" s="307">
        <v>62568.302886193153</v>
      </c>
      <c r="W175" s="306">
        <v>43604.939831000003</v>
      </c>
      <c r="X175" s="306">
        <v>184545</v>
      </c>
      <c r="Y175" s="307">
        <v>28723.540465012615</v>
      </c>
      <c r="Z175" s="306">
        <v>20017.935535000001</v>
      </c>
      <c r="AA175" s="502">
        <v>586167</v>
      </c>
      <c r="AB175" s="503">
        <v>91291.843351205767</v>
      </c>
      <c r="AC175" s="502">
        <v>63622.875366</v>
      </c>
    </row>
    <row r="176" spans="2:29" x14ac:dyDescent="0.3">
      <c r="B176" s="255">
        <v>43374</v>
      </c>
      <c r="C176" s="306">
        <v>296516</v>
      </c>
      <c r="D176" s="307">
        <v>45882.302079242821</v>
      </c>
      <c r="E176" s="306">
        <v>32102.815280999999</v>
      </c>
      <c r="F176" s="306">
        <v>106848</v>
      </c>
      <c r="G176" s="307">
        <v>16525.988286574389</v>
      </c>
      <c r="H176" s="306">
        <v>11562.862482</v>
      </c>
      <c r="I176" s="306">
        <v>403364</v>
      </c>
      <c r="J176" s="307">
        <v>62408.290365817207</v>
      </c>
      <c r="K176" s="306">
        <v>43665.677763</v>
      </c>
      <c r="L176" s="306">
        <v>105419</v>
      </c>
      <c r="M176" s="307">
        <v>16552.372807301279</v>
      </c>
      <c r="N176" s="306">
        <v>11581.323138</v>
      </c>
      <c r="O176" s="306">
        <v>77638</v>
      </c>
      <c r="P176" s="307">
        <v>12112.980380046592</v>
      </c>
      <c r="Q176" s="306">
        <v>8475.1800590000003</v>
      </c>
      <c r="R176" s="306">
        <v>183057</v>
      </c>
      <c r="S176" s="307">
        <v>28665.353187347871</v>
      </c>
      <c r="T176" s="306">
        <v>20056.503196999998</v>
      </c>
      <c r="U176" s="306">
        <v>401935</v>
      </c>
      <c r="V176" s="307">
        <v>62434.674886544097</v>
      </c>
      <c r="W176" s="306">
        <v>43684.138419000003</v>
      </c>
      <c r="X176" s="306">
        <v>184486</v>
      </c>
      <c r="Y176" s="307">
        <v>28638.968666620982</v>
      </c>
      <c r="Z176" s="306">
        <v>20038.042540999999</v>
      </c>
      <c r="AA176" s="502">
        <v>586421</v>
      </c>
      <c r="AB176" s="503">
        <v>91073.643553165079</v>
      </c>
      <c r="AC176" s="502">
        <v>63722.180959999998</v>
      </c>
    </row>
    <row r="177" spans="2:29" x14ac:dyDescent="0.3">
      <c r="B177" s="255">
        <v>43405</v>
      </c>
      <c r="C177" s="306">
        <v>297058</v>
      </c>
      <c r="D177" s="307">
        <v>45942.806966975259</v>
      </c>
      <c r="E177" s="306">
        <v>32118.362077000002</v>
      </c>
      <c r="F177" s="306">
        <v>106809</v>
      </c>
      <c r="G177" s="307">
        <v>16505.882387264744</v>
      </c>
      <c r="H177" s="306">
        <v>11539.171023999999</v>
      </c>
      <c r="I177" s="306">
        <v>403867</v>
      </c>
      <c r="J177" s="307">
        <v>62448.689354240007</v>
      </c>
      <c r="K177" s="306">
        <v>43657.533101000001</v>
      </c>
      <c r="L177" s="306">
        <v>105310</v>
      </c>
      <c r="M177" s="307">
        <v>16545.317020727311</v>
      </c>
      <c r="N177" s="306">
        <v>11566.739557999999</v>
      </c>
      <c r="O177" s="306">
        <v>77607</v>
      </c>
      <c r="P177" s="307">
        <v>12107.63316481929</v>
      </c>
      <c r="Q177" s="306">
        <v>8464.3793349999996</v>
      </c>
      <c r="R177" s="306">
        <v>182917</v>
      </c>
      <c r="S177" s="307">
        <v>28652.950185546601</v>
      </c>
      <c r="T177" s="306">
        <v>20031.118892999999</v>
      </c>
      <c r="U177" s="306">
        <v>402368</v>
      </c>
      <c r="V177" s="307">
        <v>62488.123987702566</v>
      </c>
      <c r="W177" s="306">
        <v>43685.101634999999</v>
      </c>
      <c r="X177" s="306">
        <v>184416</v>
      </c>
      <c r="Y177" s="307">
        <v>28613.515552084034</v>
      </c>
      <c r="Z177" s="306">
        <v>20003.550359000001</v>
      </c>
      <c r="AA177" s="502">
        <v>586784</v>
      </c>
      <c r="AB177" s="503">
        <v>91101.6395397866</v>
      </c>
      <c r="AC177" s="502">
        <v>63688.651994</v>
      </c>
    </row>
    <row r="178" spans="2:29" x14ac:dyDescent="0.3">
      <c r="B178" s="255">
        <v>43435</v>
      </c>
      <c r="C178" s="306">
        <v>297497</v>
      </c>
      <c r="D178" s="307">
        <v>46113.472435674266</v>
      </c>
      <c r="E178" s="306">
        <v>32178.023913000001</v>
      </c>
      <c r="F178" s="306">
        <v>106851</v>
      </c>
      <c r="G178" s="307">
        <v>16568.386242627363</v>
      </c>
      <c r="H178" s="306">
        <v>11561.435315000001</v>
      </c>
      <c r="I178" s="306">
        <v>404348</v>
      </c>
      <c r="J178" s="307">
        <v>62681.858678301622</v>
      </c>
      <c r="K178" s="306">
        <v>43739.459228</v>
      </c>
      <c r="L178" s="306">
        <v>105302</v>
      </c>
      <c r="M178" s="307">
        <v>16652.067511251091</v>
      </c>
      <c r="N178" s="306">
        <v>11619.828181999999</v>
      </c>
      <c r="O178" s="306">
        <v>77609</v>
      </c>
      <c r="P178" s="307">
        <v>12167.414890181222</v>
      </c>
      <c r="Q178" s="306">
        <v>8490.4334159999999</v>
      </c>
      <c r="R178" s="306">
        <v>182911</v>
      </c>
      <c r="S178" s="307">
        <v>28819.482401432313</v>
      </c>
      <c r="T178" s="306">
        <v>20110.261598000001</v>
      </c>
      <c r="U178" s="306">
        <v>402799</v>
      </c>
      <c r="V178" s="307">
        <v>62765.539946925346</v>
      </c>
      <c r="W178" s="306">
        <v>43797.852095000002</v>
      </c>
      <c r="X178" s="306">
        <v>184460</v>
      </c>
      <c r="Y178" s="307">
        <v>28735.801132808581</v>
      </c>
      <c r="Z178" s="306">
        <v>20051.868730999999</v>
      </c>
      <c r="AA178" s="502">
        <v>587259</v>
      </c>
      <c r="AB178" s="503">
        <v>91501.341079733931</v>
      </c>
      <c r="AC178" s="502">
        <v>63849.720825999997</v>
      </c>
    </row>
    <row r="179" spans="2:29" x14ac:dyDescent="0.3">
      <c r="B179" s="255">
        <v>43466</v>
      </c>
      <c r="C179" s="306">
        <v>298080</v>
      </c>
      <c r="D179" s="307">
        <v>46200.794428849935</v>
      </c>
      <c r="E179" s="306">
        <v>32274.734541999998</v>
      </c>
      <c r="F179" s="306">
        <v>106872</v>
      </c>
      <c r="G179" s="307">
        <v>16560.711139084851</v>
      </c>
      <c r="H179" s="306">
        <v>11568.904008</v>
      </c>
      <c r="I179" s="306">
        <v>404952</v>
      </c>
      <c r="J179" s="307">
        <v>62761.505567934786</v>
      </c>
      <c r="K179" s="306">
        <v>43843.638550000003</v>
      </c>
      <c r="L179" s="306">
        <v>105208</v>
      </c>
      <c r="M179" s="307">
        <v>16567.542129093355</v>
      </c>
      <c r="N179" s="306">
        <v>11573.675969</v>
      </c>
      <c r="O179" s="306">
        <v>77670</v>
      </c>
      <c r="P179" s="307">
        <v>12138.865627657262</v>
      </c>
      <c r="Q179" s="306">
        <v>8479.9118849999995</v>
      </c>
      <c r="R179" s="306">
        <v>182878</v>
      </c>
      <c r="S179" s="307">
        <v>28706.407756750617</v>
      </c>
      <c r="T179" s="306">
        <v>20053.587854000001</v>
      </c>
      <c r="U179" s="306">
        <v>403288</v>
      </c>
      <c r="V179" s="307">
        <v>62768.336557943294</v>
      </c>
      <c r="W179" s="306">
        <v>43848.410511000002</v>
      </c>
      <c r="X179" s="306">
        <v>184542</v>
      </c>
      <c r="Y179" s="307">
        <v>28699.576766742113</v>
      </c>
      <c r="Z179" s="306">
        <v>20048.815892999999</v>
      </c>
      <c r="AA179" s="502">
        <v>587830</v>
      </c>
      <c r="AB179" s="503">
        <v>91467.913324685403</v>
      </c>
      <c r="AC179" s="502">
        <v>63897.226404000001</v>
      </c>
    </row>
    <row r="180" spans="2:29" x14ac:dyDescent="0.3">
      <c r="B180" s="255">
        <v>43497</v>
      </c>
      <c r="C180" s="306">
        <v>298635</v>
      </c>
      <c r="D180" s="307">
        <v>46194.441235169252</v>
      </c>
      <c r="E180" s="306">
        <v>32285.206327</v>
      </c>
      <c r="F180" s="306">
        <v>106895</v>
      </c>
      <c r="G180" s="307">
        <v>16546.117398534439</v>
      </c>
      <c r="H180" s="306">
        <v>11564.049696</v>
      </c>
      <c r="I180" s="306">
        <v>405530</v>
      </c>
      <c r="J180" s="307">
        <v>62740.558633703688</v>
      </c>
      <c r="K180" s="306">
        <v>43849.256023000002</v>
      </c>
      <c r="L180" s="306">
        <v>105188</v>
      </c>
      <c r="M180" s="307">
        <v>16550.867164044994</v>
      </c>
      <c r="N180" s="306">
        <v>11567.369298</v>
      </c>
      <c r="O180" s="306">
        <v>77752</v>
      </c>
      <c r="P180" s="307">
        <v>12154.678598050166</v>
      </c>
      <c r="Q180" s="306">
        <v>8494.8815460000005</v>
      </c>
      <c r="R180" s="306">
        <v>182940</v>
      </c>
      <c r="S180" s="307">
        <v>28705.54576209516</v>
      </c>
      <c r="T180" s="306">
        <v>20062.250843999998</v>
      </c>
      <c r="U180" s="306">
        <v>403823</v>
      </c>
      <c r="V180" s="307">
        <v>62745.308399214249</v>
      </c>
      <c r="W180" s="306">
        <v>43852.575624999998</v>
      </c>
      <c r="X180" s="306">
        <v>184647</v>
      </c>
      <c r="Y180" s="307">
        <v>28700.795996584606</v>
      </c>
      <c r="Z180" s="306">
        <v>20058.931241999999</v>
      </c>
      <c r="AA180" s="502">
        <v>588470</v>
      </c>
      <c r="AB180" s="503">
        <v>91446.104395798859</v>
      </c>
      <c r="AC180" s="502">
        <v>63911.506866999996</v>
      </c>
    </row>
    <row r="181" spans="2:29" x14ac:dyDescent="0.3">
      <c r="B181" s="255">
        <v>43525</v>
      </c>
      <c r="C181" s="306">
        <v>299080</v>
      </c>
      <c r="D181" s="307">
        <v>46075.677004160374</v>
      </c>
      <c r="E181" s="306">
        <v>32354.929274999999</v>
      </c>
      <c r="F181" s="306">
        <v>106958</v>
      </c>
      <c r="G181" s="307">
        <v>16491.127930318475</v>
      </c>
      <c r="H181" s="306">
        <v>11580.280801999999</v>
      </c>
      <c r="I181" s="306">
        <v>406038</v>
      </c>
      <c r="J181" s="307">
        <v>62566.804934478852</v>
      </c>
      <c r="K181" s="306">
        <v>43935.210077000003</v>
      </c>
      <c r="L181" s="306">
        <v>105239</v>
      </c>
      <c r="M181" s="307">
        <v>16451.188120380517</v>
      </c>
      <c r="N181" s="306">
        <v>11552.234557</v>
      </c>
      <c r="O181" s="306">
        <v>77866</v>
      </c>
      <c r="P181" s="307">
        <v>12121.941477130942</v>
      </c>
      <c r="Q181" s="306">
        <v>8512.1822329999995</v>
      </c>
      <c r="R181" s="306">
        <v>183105</v>
      </c>
      <c r="S181" s="307">
        <v>28573.129597511459</v>
      </c>
      <c r="T181" s="306">
        <v>20064.416789999999</v>
      </c>
      <c r="U181" s="306">
        <v>404319</v>
      </c>
      <c r="V181" s="307">
        <v>62526.865124540891</v>
      </c>
      <c r="W181" s="306">
        <v>43907.163831999998</v>
      </c>
      <c r="X181" s="306">
        <v>184824</v>
      </c>
      <c r="Y181" s="307">
        <v>28613.069407449413</v>
      </c>
      <c r="Z181" s="306">
        <v>20092.463035000001</v>
      </c>
      <c r="AA181" s="502">
        <v>589143</v>
      </c>
      <c r="AB181" s="503">
        <v>91139.934531990308</v>
      </c>
      <c r="AC181" s="502">
        <v>63999.626866999999</v>
      </c>
    </row>
    <row r="182" spans="2:29" x14ac:dyDescent="0.3">
      <c r="B182" s="255">
        <v>43556</v>
      </c>
      <c r="C182" s="306">
        <v>299513</v>
      </c>
      <c r="D182" s="307">
        <v>45965.79088414232</v>
      </c>
      <c r="E182" s="306">
        <v>32361.884473999999</v>
      </c>
      <c r="F182" s="306">
        <v>106957</v>
      </c>
      <c r="G182" s="307">
        <v>16417.740648648869</v>
      </c>
      <c r="H182" s="306">
        <v>11558.792223</v>
      </c>
      <c r="I182" s="306">
        <v>406470</v>
      </c>
      <c r="J182" s="307">
        <v>62383.531532791181</v>
      </c>
      <c r="K182" s="306">
        <v>43920.676697000003</v>
      </c>
      <c r="L182" s="306">
        <v>105215</v>
      </c>
      <c r="M182" s="307">
        <v>16407.270961409715</v>
      </c>
      <c r="N182" s="306">
        <v>11551.421114999999</v>
      </c>
      <c r="O182" s="306">
        <v>77900</v>
      </c>
      <c r="P182" s="307">
        <v>12035.346492943976</v>
      </c>
      <c r="Q182" s="306">
        <v>8473.3991370000003</v>
      </c>
      <c r="R182" s="306">
        <v>183115</v>
      </c>
      <c r="S182" s="307">
        <v>28442.617454353691</v>
      </c>
      <c r="T182" s="306">
        <v>20024.820252000001</v>
      </c>
      <c r="U182" s="306">
        <v>404728</v>
      </c>
      <c r="V182" s="307">
        <v>62373.061845552031</v>
      </c>
      <c r="W182" s="306">
        <v>43913.305589000003</v>
      </c>
      <c r="X182" s="306">
        <v>184857</v>
      </c>
      <c r="Y182" s="307">
        <v>28453.087141592845</v>
      </c>
      <c r="Z182" s="306">
        <v>20032.191360000001</v>
      </c>
      <c r="AA182" s="502">
        <v>589585</v>
      </c>
      <c r="AB182" s="503">
        <v>90826.148987144887</v>
      </c>
      <c r="AC182" s="502">
        <v>63945.496949</v>
      </c>
    </row>
    <row r="183" spans="2:29" x14ac:dyDescent="0.3">
      <c r="B183" s="255">
        <v>43586</v>
      </c>
      <c r="C183" s="306">
        <v>299970</v>
      </c>
      <c r="D183" s="307">
        <v>45771.958468324112</v>
      </c>
      <c r="E183" s="306">
        <v>32420.201218999999</v>
      </c>
      <c r="F183" s="306">
        <v>107023</v>
      </c>
      <c r="G183" s="307">
        <v>16333.943274055931</v>
      </c>
      <c r="H183" s="306">
        <v>11569.304555999999</v>
      </c>
      <c r="I183" s="306">
        <v>406993</v>
      </c>
      <c r="J183" s="307">
        <v>62105.90174238004</v>
      </c>
      <c r="K183" s="306">
        <v>43989.505774999998</v>
      </c>
      <c r="L183" s="306">
        <v>105207</v>
      </c>
      <c r="M183" s="307">
        <v>16283.214668523586</v>
      </c>
      <c r="N183" s="306">
        <v>11533.37357</v>
      </c>
      <c r="O183" s="306">
        <v>77981</v>
      </c>
      <c r="P183" s="307">
        <v>12026.570450799631</v>
      </c>
      <c r="Q183" s="306">
        <v>8518.3996279999992</v>
      </c>
      <c r="R183" s="306">
        <v>183188</v>
      </c>
      <c r="S183" s="307">
        <v>28309.785119323216</v>
      </c>
      <c r="T183" s="306">
        <v>20051.773197999999</v>
      </c>
      <c r="U183" s="306">
        <v>405177</v>
      </c>
      <c r="V183" s="307">
        <v>62055.173136847705</v>
      </c>
      <c r="W183" s="306">
        <v>43953.574788999998</v>
      </c>
      <c r="X183" s="306">
        <v>185004</v>
      </c>
      <c r="Y183" s="307">
        <v>28360.513724855566</v>
      </c>
      <c r="Z183" s="306">
        <v>20087.704183999998</v>
      </c>
      <c r="AA183" s="502">
        <v>590181</v>
      </c>
      <c r="AB183" s="503">
        <v>90415.68686170326</v>
      </c>
      <c r="AC183" s="502">
        <v>64041.278973</v>
      </c>
    </row>
    <row r="184" spans="2:29" x14ac:dyDescent="0.3">
      <c r="B184" s="255">
        <v>43617</v>
      </c>
      <c r="C184" s="306">
        <v>299952</v>
      </c>
      <c r="D184" s="307">
        <v>45708.401848128764</v>
      </c>
      <c r="E184" s="306">
        <v>32390.976790000001</v>
      </c>
      <c r="F184" s="306">
        <v>106910</v>
      </c>
      <c r="G184" s="307">
        <v>16311.664795957031</v>
      </c>
      <c r="H184" s="306">
        <v>11559.160558</v>
      </c>
      <c r="I184" s="306">
        <v>406862</v>
      </c>
      <c r="J184" s="307">
        <v>62020.066644085789</v>
      </c>
      <c r="K184" s="306">
        <v>43950.137347999997</v>
      </c>
      <c r="L184" s="306">
        <v>105150</v>
      </c>
      <c r="M184" s="307">
        <v>16289.719084419174</v>
      </c>
      <c r="N184" s="306">
        <v>11543.608865</v>
      </c>
      <c r="O184" s="306">
        <v>78001</v>
      </c>
      <c r="P184" s="307">
        <v>11988.239470961347</v>
      </c>
      <c r="Q184" s="306">
        <v>8495.3918919999996</v>
      </c>
      <c r="R184" s="306">
        <v>183151</v>
      </c>
      <c r="S184" s="307">
        <v>28277.958555380519</v>
      </c>
      <c r="T184" s="306">
        <v>20039.000757000002</v>
      </c>
      <c r="U184" s="306">
        <v>405102</v>
      </c>
      <c r="V184" s="307">
        <v>61998.120932547936</v>
      </c>
      <c r="W184" s="306">
        <v>43934.585655000003</v>
      </c>
      <c r="X184" s="306">
        <v>184911</v>
      </c>
      <c r="Y184" s="307">
        <v>28299.904266918376</v>
      </c>
      <c r="Z184" s="306">
        <v>20054.552449999999</v>
      </c>
      <c r="AA184" s="502">
        <v>590013</v>
      </c>
      <c r="AB184" s="503">
        <v>90298.025199466312</v>
      </c>
      <c r="AC184" s="502">
        <v>63989.138104999998</v>
      </c>
    </row>
    <row r="185" spans="2:29" x14ac:dyDescent="0.3">
      <c r="B185" s="255">
        <v>43647</v>
      </c>
      <c r="C185" s="306">
        <v>300192</v>
      </c>
      <c r="D185" s="307">
        <v>46903.351475117619</v>
      </c>
      <c r="E185" s="306">
        <v>33312.088054</v>
      </c>
      <c r="F185" s="306">
        <v>106888</v>
      </c>
      <c r="G185" s="307">
        <v>16701.113249221147</v>
      </c>
      <c r="H185" s="306">
        <v>11861.603439</v>
      </c>
      <c r="I185" s="306">
        <v>407080</v>
      </c>
      <c r="J185" s="307">
        <v>63604.464724338774</v>
      </c>
      <c r="K185" s="306">
        <v>45173.691492999998</v>
      </c>
      <c r="L185" s="306">
        <v>105129</v>
      </c>
      <c r="M185" s="307">
        <v>16649.200304498849</v>
      </c>
      <c r="N185" s="306">
        <v>11824.733396</v>
      </c>
      <c r="O185" s="306">
        <v>78024</v>
      </c>
      <c r="P185" s="307">
        <v>12277.803164939853</v>
      </c>
      <c r="Q185" s="306">
        <v>8720.0433929999999</v>
      </c>
      <c r="R185" s="306">
        <v>183153</v>
      </c>
      <c r="S185" s="307">
        <v>28927.003469438703</v>
      </c>
      <c r="T185" s="306">
        <v>20544.776789</v>
      </c>
      <c r="U185" s="306">
        <v>405321</v>
      </c>
      <c r="V185" s="307">
        <v>63552.551779616471</v>
      </c>
      <c r="W185" s="306">
        <v>45136.821450000003</v>
      </c>
      <c r="X185" s="306">
        <v>184912</v>
      </c>
      <c r="Y185" s="307">
        <v>28978.916414160998</v>
      </c>
      <c r="Z185" s="306">
        <v>20581.646831999999</v>
      </c>
      <c r="AA185" s="502">
        <v>590233</v>
      </c>
      <c r="AB185" s="503">
        <v>92531.468193777473</v>
      </c>
      <c r="AC185" s="502">
        <v>65718.468282000002</v>
      </c>
    </row>
    <row r="186" spans="2:29" x14ac:dyDescent="0.3">
      <c r="B186" s="255">
        <v>43678</v>
      </c>
      <c r="C186" s="306">
        <v>300148</v>
      </c>
      <c r="D186" s="307">
        <v>46784.853161248109</v>
      </c>
      <c r="E186" s="306">
        <v>33290.132503000001</v>
      </c>
      <c r="F186" s="306">
        <v>106680</v>
      </c>
      <c r="G186" s="307">
        <v>16624.535656316952</v>
      </c>
      <c r="H186" s="306">
        <v>11829.319906000001</v>
      </c>
      <c r="I186" s="306">
        <v>406828</v>
      </c>
      <c r="J186" s="307">
        <v>63409.388817565057</v>
      </c>
      <c r="K186" s="306">
        <v>45119.452408999998</v>
      </c>
      <c r="L186" s="306">
        <v>104843</v>
      </c>
      <c r="M186" s="307">
        <v>16540.852564803517</v>
      </c>
      <c r="N186" s="306">
        <v>11769.77454</v>
      </c>
      <c r="O186" s="306">
        <v>77895</v>
      </c>
      <c r="P186" s="307">
        <v>12217.881957276279</v>
      </c>
      <c r="Q186" s="306">
        <v>8693.7305940000006</v>
      </c>
      <c r="R186" s="306">
        <v>182738</v>
      </c>
      <c r="S186" s="307">
        <v>28758.734522079794</v>
      </c>
      <c r="T186" s="306">
        <v>20463.505133999999</v>
      </c>
      <c r="U186" s="306">
        <v>404991</v>
      </c>
      <c r="V186" s="307">
        <v>63325.70572605163</v>
      </c>
      <c r="W186" s="306">
        <v>45059.907042999999</v>
      </c>
      <c r="X186" s="306">
        <v>184575</v>
      </c>
      <c r="Y186" s="307">
        <v>28842.417613593228</v>
      </c>
      <c r="Z186" s="306">
        <v>20523.050500000001</v>
      </c>
      <c r="AA186" s="502">
        <v>589566</v>
      </c>
      <c r="AB186" s="503">
        <v>92168.123339644852</v>
      </c>
      <c r="AC186" s="502">
        <v>65582.957542999997</v>
      </c>
    </row>
    <row r="187" spans="2:29" x14ac:dyDescent="0.3">
      <c r="B187" s="255">
        <v>43709</v>
      </c>
      <c r="C187" s="306">
        <v>300285</v>
      </c>
      <c r="D187" s="307">
        <v>46831.312839109065</v>
      </c>
      <c r="E187" s="306">
        <v>33327.225112</v>
      </c>
      <c r="F187" s="306">
        <v>106524</v>
      </c>
      <c r="G187" s="307">
        <v>16616.920855852397</v>
      </c>
      <c r="H187" s="306">
        <v>11825.332848</v>
      </c>
      <c r="I187" s="306">
        <v>406809</v>
      </c>
      <c r="J187" s="307">
        <v>63448.233694961455</v>
      </c>
      <c r="K187" s="306">
        <v>45152.557959999998</v>
      </c>
      <c r="L187" s="306">
        <v>104591</v>
      </c>
      <c r="M187" s="307">
        <v>16536.67121554344</v>
      </c>
      <c r="N187" s="306">
        <v>11768.223669000001</v>
      </c>
      <c r="O187" s="306">
        <v>77795</v>
      </c>
      <c r="P187" s="307">
        <v>12234.067746615447</v>
      </c>
      <c r="Q187" s="306">
        <v>8706.3015130000003</v>
      </c>
      <c r="R187" s="306">
        <v>182386</v>
      </c>
      <c r="S187" s="307">
        <v>28770.738962158885</v>
      </c>
      <c r="T187" s="306">
        <v>20474.525182000001</v>
      </c>
      <c r="U187" s="306">
        <v>404876</v>
      </c>
      <c r="V187" s="307">
        <v>63367.984054652494</v>
      </c>
      <c r="W187" s="306">
        <v>45095.448780999999</v>
      </c>
      <c r="X187" s="306">
        <v>184319</v>
      </c>
      <c r="Y187" s="307">
        <v>28850.988602467842</v>
      </c>
      <c r="Z187" s="306">
        <v>20531.634361</v>
      </c>
      <c r="AA187" s="502">
        <v>589195</v>
      </c>
      <c r="AB187" s="503">
        <v>92218.97265712035</v>
      </c>
      <c r="AC187" s="502">
        <v>65627.083142000003</v>
      </c>
    </row>
    <row r="188" spans="2:29" x14ac:dyDescent="0.3">
      <c r="B188" s="255">
        <v>43739</v>
      </c>
      <c r="C188" s="306">
        <v>300301</v>
      </c>
      <c r="D188" s="307">
        <v>46465.365692854597</v>
      </c>
      <c r="E188" s="306">
        <v>33335.034397000003</v>
      </c>
      <c r="F188" s="306">
        <v>106310</v>
      </c>
      <c r="G188" s="307">
        <v>16446.888438510341</v>
      </c>
      <c r="H188" s="306">
        <v>11799.274226</v>
      </c>
      <c r="I188" s="306">
        <v>406611</v>
      </c>
      <c r="J188" s="307">
        <v>62912.254131364934</v>
      </c>
      <c r="K188" s="306">
        <v>45134.308622999997</v>
      </c>
      <c r="L188" s="306">
        <v>104481</v>
      </c>
      <c r="M188" s="307">
        <v>16451.383522760283</v>
      </c>
      <c r="N188" s="306">
        <v>11802.499075</v>
      </c>
      <c r="O188" s="306">
        <v>77796</v>
      </c>
      <c r="P188" s="307">
        <v>12161.888224866434</v>
      </c>
      <c r="Q188" s="306">
        <v>8725.1430450000007</v>
      </c>
      <c r="R188" s="306">
        <v>182277</v>
      </c>
      <c r="S188" s="307">
        <v>28613.271747626721</v>
      </c>
      <c r="T188" s="306">
        <v>20527.64212</v>
      </c>
      <c r="U188" s="306">
        <v>404782</v>
      </c>
      <c r="V188" s="307">
        <v>62916.749215614873</v>
      </c>
      <c r="W188" s="306">
        <v>45137.533472000003</v>
      </c>
      <c r="X188" s="306">
        <v>184106</v>
      </c>
      <c r="Y188" s="307">
        <v>28608.776663376779</v>
      </c>
      <c r="Z188" s="306">
        <v>20524.417270999998</v>
      </c>
      <c r="AA188" s="502">
        <v>588888</v>
      </c>
      <c r="AB188" s="503">
        <v>91525.525878991655</v>
      </c>
      <c r="AC188" s="502">
        <v>65661.950742999994</v>
      </c>
    </row>
    <row r="189" spans="2:29" x14ac:dyDescent="0.3">
      <c r="B189" s="255">
        <v>43770</v>
      </c>
      <c r="C189" s="306">
        <v>300782</v>
      </c>
      <c r="D189" s="307">
        <v>46504.215687782074</v>
      </c>
      <c r="E189" s="306">
        <v>33391.211604999997</v>
      </c>
      <c r="F189" s="306">
        <v>106300</v>
      </c>
      <c r="G189" s="307">
        <v>16425.379578147393</v>
      </c>
      <c r="H189" s="306">
        <v>11793.840990000001</v>
      </c>
      <c r="I189" s="306">
        <v>407082</v>
      </c>
      <c r="J189" s="307">
        <v>62929.595265929463</v>
      </c>
      <c r="K189" s="306">
        <v>45185.052595000001</v>
      </c>
      <c r="L189" s="306">
        <v>104343</v>
      </c>
      <c r="M189" s="307">
        <v>16426.193737281777</v>
      </c>
      <c r="N189" s="306">
        <v>11794.425577</v>
      </c>
      <c r="O189" s="306">
        <v>77764</v>
      </c>
      <c r="P189" s="307">
        <v>12163.102416242418</v>
      </c>
      <c r="Q189" s="306">
        <v>8733.4174019999991</v>
      </c>
      <c r="R189" s="306">
        <v>182107</v>
      </c>
      <c r="S189" s="307">
        <v>28589.296153524192</v>
      </c>
      <c r="T189" s="306">
        <v>20527.842979000001</v>
      </c>
      <c r="U189" s="306">
        <v>405125</v>
      </c>
      <c r="V189" s="307">
        <v>62930.409425063852</v>
      </c>
      <c r="W189" s="306">
        <v>45185.637181999999</v>
      </c>
      <c r="X189" s="306">
        <v>184064</v>
      </c>
      <c r="Y189" s="307">
        <v>28588.481994389811</v>
      </c>
      <c r="Z189" s="306">
        <v>20527.258392</v>
      </c>
      <c r="AA189" s="502">
        <v>589189</v>
      </c>
      <c r="AB189" s="503">
        <v>91518.891419453663</v>
      </c>
      <c r="AC189" s="502">
        <v>65712.895573999995</v>
      </c>
    </row>
    <row r="190" spans="2:29" x14ac:dyDescent="0.3">
      <c r="B190" s="255">
        <v>43800</v>
      </c>
      <c r="C190" s="306">
        <v>300920</v>
      </c>
      <c r="D190" s="307">
        <v>60053.677690278149</v>
      </c>
      <c r="E190" s="306">
        <v>43162.878689999998</v>
      </c>
      <c r="F190" s="306">
        <v>106146</v>
      </c>
      <c r="G190" s="307">
        <v>21077.881832900723</v>
      </c>
      <c r="H190" s="306">
        <v>15149.481124</v>
      </c>
      <c r="I190" s="306">
        <v>407066</v>
      </c>
      <c r="J190" s="307">
        <v>81131.559523178876</v>
      </c>
      <c r="K190" s="306">
        <v>58312.359814000003</v>
      </c>
      <c r="L190" s="306">
        <v>104196</v>
      </c>
      <c r="M190" s="307">
        <v>20091.188070867949</v>
      </c>
      <c r="N190" s="306">
        <v>14440.306519</v>
      </c>
      <c r="O190" s="306">
        <v>77761</v>
      </c>
      <c r="P190" s="307">
        <v>14932.082702580627</v>
      </c>
      <c r="Q190" s="306">
        <v>10732.259856000001</v>
      </c>
      <c r="R190" s="306">
        <v>181957</v>
      </c>
      <c r="S190" s="307">
        <v>35023.270773448581</v>
      </c>
      <c r="T190" s="306">
        <v>25172.566374999999</v>
      </c>
      <c r="U190" s="306">
        <v>405116</v>
      </c>
      <c r="V190" s="307">
        <v>80144.865761146109</v>
      </c>
      <c r="W190" s="306">
        <v>57603.185209000003</v>
      </c>
      <c r="X190" s="306">
        <v>183907</v>
      </c>
      <c r="Y190" s="307">
        <v>36009.964535481355</v>
      </c>
      <c r="Z190" s="306">
        <v>25881.740979999999</v>
      </c>
      <c r="AA190" s="502">
        <v>589023</v>
      </c>
      <c r="AB190" s="503">
        <v>116154.83029662745</v>
      </c>
      <c r="AC190" s="502">
        <v>83484.926189000005</v>
      </c>
    </row>
    <row r="191" spans="2:29" x14ac:dyDescent="0.3">
      <c r="B191" s="255">
        <v>43831</v>
      </c>
      <c r="C191" s="306">
        <v>301556</v>
      </c>
      <c r="D191" s="307">
        <v>62415.591840891764</v>
      </c>
      <c r="E191" s="306">
        <v>45114.474414999997</v>
      </c>
      <c r="F191" s="306">
        <v>106262</v>
      </c>
      <c r="G191" s="307">
        <v>22463.624548745443</v>
      </c>
      <c r="H191" s="306">
        <v>16236.882245000001</v>
      </c>
      <c r="I191" s="306">
        <v>407818</v>
      </c>
      <c r="J191" s="307">
        <v>84879.216389637208</v>
      </c>
      <c r="K191" s="306">
        <v>61351.356659999998</v>
      </c>
      <c r="L191" s="306">
        <v>104225</v>
      </c>
      <c r="M191" s="307">
        <v>20721.114364604498</v>
      </c>
      <c r="N191" s="306">
        <v>14977.382353999999</v>
      </c>
      <c r="O191" s="306">
        <v>77856</v>
      </c>
      <c r="P191" s="307">
        <v>15372.51186845697</v>
      </c>
      <c r="Q191" s="306">
        <v>11111.370940000001</v>
      </c>
      <c r="R191" s="306">
        <v>182081</v>
      </c>
      <c r="S191" s="307">
        <v>36093.62623306147</v>
      </c>
      <c r="T191" s="306">
        <v>26088.753293999998</v>
      </c>
      <c r="U191" s="306">
        <v>405781</v>
      </c>
      <c r="V191" s="307">
        <v>83136.706205496259</v>
      </c>
      <c r="W191" s="306">
        <v>60091.856768999998</v>
      </c>
      <c r="X191" s="306">
        <v>184118</v>
      </c>
      <c r="Y191" s="307">
        <v>37836.136417202419</v>
      </c>
      <c r="Z191" s="306">
        <v>27348.253185000001</v>
      </c>
      <c r="AA191" s="502">
        <v>589899</v>
      </c>
      <c r="AB191" s="503">
        <v>120972.84262269866</v>
      </c>
      <c r="AC191" s="502">
        <v>87440.109954</v>
      </c>
    </row>
    <row r="192" spans="2:29" x14ac:dyDescent="0.3">
      <c r="B192" s="255">
        <v>43862</v>
      </c>
      <c r="C192" s="306">
        <v>302529</v>
      </c>
      <c r="D192" s="307">
        <v>60705.22379365642</v>
      </c>
      <c r="E192" s="306">
        <v>44074.943618999998</v>
      </c>
      <c r="F192" s="306">
        <v>106478</v>
      </c>
      <c r="G192" s="307">
        <v>21566.051182517236</v>
      </c>
      <c r="H192" s="306">
        <v>15658.001577999999</v>
      </c>
      <c r="I192" s="306">
        <v>409007</v>
      </c>
      <c r="J192" s="307">
        <v>82271.274976173663</v>
      </c>
      <c r="K192" s="306">
        <v>59732.945197000001</v>
      </c>
      <c r="L192" s="306">
        <v>104288</v>
      </c>
      <c r="M192" s="307">
        <v>19777.622539666503</v>
      </c>
      <c r="N192" s="306">
        <v>14359.515439999999</v>
      </c>
      <c r="O192" s="306">
        <v>77902</v>
      </c>
      <c r="P192" s="307">
        <v>14771.256935250496</v>
      </c>
      <c r="Q192" s="306">
        <v>10724.65063</v>
      </c>
      <c r="R192" s="306">
        <v>182190</v>
      </c>
      <c r="S192" s="307">
        <v>34548.879474916997</v>
      </c>
      <c r="T192" s="306">
        <v>25084.166069999999</v>
      </c>
      <c r="U192" s="306">
        <v>406817</v>
      </c>
      <c r="V192" s="307">
        <v>80482.846333322916</v>
      </c>
      <c r="W192" s="306">
        <v>58434.459059000001</v>
      </c>
      <c r="X192" s="306">
        <v>184380</v>
      </c>
      <c r="Y192" s="307">
        <v>36337.30811776773</v>
      </c>
      <c r="Z192" s="306">
        <v>26382.652208</v>
      </c>
      <c r="AA192" s="502">
        <v>591197</v>
      </c>
      <c r="AB192" s="503">
        <v>116820.15445109065</v>
      </c>
      <c r="AC192" s="502">
        <v>84817.111267</v>
      </c>
    </row>
    <row r="193" spans="2:29" x14ac:dyDescent="0.3">
      <c r="B193" s="255">
        <v>43891</v>
      </c>
      <c r="C193" s="306">
        <v>302939</v>
      </c>
      <c r="D193" s="307">
        <v>60589.755842483573</v>
      </c>
      <c r="E193" s="306">
        <v>44136.538859</v>
      </c>
      <c r="F193" s="306">
        <v>106463</v>
      </c>
      <c r="G193" s="307">
        <v>21493.250657135566</v>
      </c>
      <c r="H193" s="306">
        <v>15656.734041</v>
      </c>
      <c r="I193" s="306">
        <v>409402</v>
      </c>
      <c r="J193" s="307">
        <v>82083.006499619136</v>
      </c>
      <c r="K193" s="306">
        <v>59793.272900000004</v>
      </c>
      <c r="L193" s="306">
        <v>104495</v>
      </c>
      <c r="M193" s="307">
        <v>19751.598057493451</v>
      </c>
      <c r="N193" s="306">
        <v>14388.029182</v>
      </c>
      <c r="O193" s="306">
        <v>77989</v>
      </c>
      <c r="P193" s="307">
        <v>14738.733361427256</v>
      </c>
      <c r="Q193" s="306">
        <v>10736.413585</v>
      </c>
      <c r="R193" s="306">
        <v>182484</v>
      </c>
      <c r="S193" s="307">
        <v>34490.331418920709</v>
      </c>
      <c r="T193" s="306">
        <v>25124.442767</v>
      </c>
      <c r="U193" s="306">
        <v>407434</v>
      </c>
      <c r="V193" s="307">
        <v>80341.353899977024</v>
      </c>
      <c r="W193" s="306">
        <v>58524.568040999999</v>
      </c>
      <c r="X193" s="306">
        <v>184452</v>
      </c>
      <c r="Y193" s="307">
        <v>36231.98401856282</v>
      </c>
      <c r="Z193" s="306">
        <v>26393.147626000002</v>
      </c>
      <c r="AA193" s="502">
        <v>591886</v>
      </c>
      <c r="AB193" s="503">
        <v>116573.33791853985</v>
      </c>
      <c r="AC193" s="502">
        <v>84917.715666999997</v>
      </c>
    </row>
    <row r="194" spans="2:29" x14ac:dyDescent="0.3">
      <c r="B194" s="255">
        <v>43922</v>
      </c>
      <c r="C194" s="306">
        <v>303117</v>
      </c>
      <c r="D194" s="307">
        <v>60657.353820415105</v>
      </c>
      <c r="E194" s="306">
        <v>44167.807281000001</v>
      </c>
      <c r="F194" s="306">
        <v>106371</v>
      </c>
      <c r="G194" s="307">
        <v>21486.526507499246</v>
      </c>
      <c r="H194" s="306">
        <v>15645.469216</v>
      </c>
      <c r="I194" s="306">
        <v>409488</v>
      </c>
      <c r="J194" s="307">
        <v>82143.880327914347</v>
      </c>
      <c r="K194" s="306">
        <v>59813.276496999999</v>
      </c>
      <c r="L194" s="306">
        <v>104476</v>
      </c>
      <c r="M194" s="307">
        <v>19756.03975715263</v>
      </c>
      <c r="N194" s="306">
        <v>14385.410863999999</v>
      </c>
      <c r="O194" s="306">
        <v>78073</v>
      </c>
      <c r="P194" s="307">
        <v>14765.499948686853</v>
      </c>
      <c r="Q194" s="306">
        <v>10751.536542</v>
      </c>
      <c r="R194" s="306">
        <v>182549</v>
      </c>
      <c r="S194" s="307">
        <v>34521.539705839488</v>
      </c>
      <c r="T194" s="306">
        <v>25136.947405999999</v>
      </c>
      <c r="U194" s="306">
        <v>407593</v>
      </c>
      <c r="V194" s="307">
        <v>80413.393577567738</v>
      </c>
      <c r="W194" s="306">
        <v>58553.218144999999</v>
      </c>
      <c r="X194" s="306">
        <v>184444</v>
      </c>
      <c r="Y194" s="307">
        <v>36252.026456186097</v>
      </c>
      <c r="Z194" s="306">
        <v>26397.005757999999</v>
      </c>
      <c r="AA194" s="502">
        <v>592037</v>
      </c>
      <c r="AB194" s="503">
        <v>116665.42003375384</v>
      </c>
      <c r="AC194" s="502">
        <v>84950.223903000006</v>
      </c>
    </row>
    <row r="195" spans="2:29" x14ac:dyDescent="0.3">
      <c r="B195" s="255">
        <v>43952</v>
      </c>
      <c r="C195" s="306">
        <v>303106</v>
      </c>
      <c r="D195" s="307">
        <v>60701.034502758252</v>
      </c>
      <c r="E195" s="306">
        <v>44177.632132999999</v>
      </c>
      <c r="F195" s="306">
        <v>106379</v>
      </c>
      <c r="G195" s="307">
        <v>21504.798837027211</v>
      </c>
      <c r="H195" s="306">
        <v>15650.986838999999</v>
      </c>
      <c r="I195" s="306">
        <v>409485</v>
      </c>
      <c r="J195" s="307">
        <v>82205.833339785459</v>
      </c>
      <c r="K195" s="306">
        <v>59828.618971999997</v>
      </c>
      <c r="L195" s="306">
        <v>104421</v>
      </c>
      <c r="M195" s="307">
        <v>19755.309761950517</v>
      </c>
      <c r="N195" s="306">
        <v>14377.725429</v>
      </c>
      <c r="O195" s="306">
        <v>78092</v>
      </c>
      <c r="P195" s="307">
        <v>14771.562613390864</v>
      </c>
      <c r="Q195" s="306">
        <v>10750.601938</v>
      </c>
      <c r="R195" s="306">
        <v>182513</v>
      </c>
      <c r="S195" s="307">
        <v>34526.872375341387</v>
      </c>
      <c r="T195" s="306">
        <v>25128.327367000002</v>
      </c>
      <c r="U195" s="306">
        <v>407527</v>
      </c>
      <c r="V195" s="307">
        <v>80456.344264708765</v>
      </c>
      <c r="W195" s="306">
        <v>58555.357561999997</v>
      </c>
      <c r="X195" s="306">
        <v>184471</v>
      </c>
      <c r="Y195" s="307">
        <v>36276.361450418073</v>
      </c>
      <c r="Z195" s="306">
        <v>26401.588777000001</v>
      </c>
      <c r="AA195" s="502">
        <v>591998</v>
      </c>
      <c r="AB195" s="503">
        <v>116732.70571512685</v>
      </c>
      <c r="AC195" s="502">
        <v>84956.946339000002</v>
      </c>
    </row>
    <row r="196" spans="2:29" x14ac:dyDescent="0.3">
      <c r="B196" s="255">
        <v>43983</v>
      </c>
      <c r="C196" s="306">
        <v>303034</v>
      </c>
      <c r="D196" s="307">
        <v>60740.923286202255</v>
      </c>
      <c r="E196" s="306">
        <v>44174.881732000002</v>
      </c>
      <c r="F196" s="306">
        <v>106296</v>
      </c>
      <c r="G196" s="307">
        <v>21505.295796346662</v>
      </c>
      <c r="H196" s="306">
        <v>15640.096446</v>
      </c>
      <c r="I196" s="306">
        <v>409330</v>
      </c>
      <c r="J196" s="307">
        <v>82246.219082548923</v>
      </c>
      <c r="K196" s="306">
        <v>59814.978177999998</v>
      </c>
      <c r="L196" s="306">
        <v>104307</v>
      </c>
      <c r="M196" s="307">
        <v>19748.255883478276</v>
      </c>
      <c r="N196" s="306">
        <v>14362.258932999999</v>
      </c>
      <c r="O196" s="306">
        <v>78085</v>
      </c>
      <c r="P196" s="307">
        <v>14780.219548557845</v>
      </c>
      <c r="Q196" s="306">
        <v>10749.169014999999</v>
      </c>
      <c r="R196" s="306">
        <v>182392</v>
      </c>
      <c r="S196" s="307">
        <v>34528.475432036117</v>
      </c>
      <c r="T196" s="306">
        <v>25111.427948</v>
      </c>
      <c r="U196" s="306">
        <v>407341</v>
      </c>
      <c r="V196" s="307">
        <v>80489.17916968053</v>
      </c>
      <c r="W196" s="306">
        <v>58537.140664999999</v>
      </c>
      <c r="X196" s="306">
        <v>184381</v>
      </c>
      <c r="Y196" s="307">
        <v>36285.515344904503</v>
      </c>
      <c r="Z196" s="306">
        <v>26389.265460999999</v>
      </c>
      <c r="AA196" s="502">
        <v>591722</v>
      </c>
      <c r="AB196" s="503">
        <v>116774.69451458503</v>
      </c>
      <c r="AC196" s="502">
        <v>84926.406126000002</v>
      </c>
    </row>
    <row r="197" spans="2:29" x14ac:dyDescent="0.3">
      <c r="B197" s="255">
        <v>44013</v>
      </c>
      <c r="C197" s="306">
        <v>303114</v>
      </c>
      <c r="D197" s="307">
        <v>62288.639484193263</v>
      </c>
      <c r="E197" s="306">
        <v>45345.935371</v>
      </c>
      <c r="F197" s="306">
        <v>106052</v>
      </c>
      <c r="G197" s="307">
        <v>21994.398576281648</v>
      </c>
      <c r="H197" s="306">
        <v>16011.8536</v>
      </c>
      <c r="I197" s="306">
        <v>409166</v>
      </c>
      <c r="J197" s="307">
        <v>84283.038060474893</v>
      </c>
      <c r="K197" s="306">
        <v>61357.788971000002</v>
      </c>
      <c r="L197" s="306">
        <v>104212</v>
      </c>
      <c r="M197" s="307">
        <v>20223.921192846356</v>
      </c>
      <c r="N197" s="306">
        <v>14722.951584</v>
      </c>
      <c r="O197" s="306">
        <v>77973</v>
      </c>
      <c r="P197" s="307">
        <v>15129.080302408365</v>
      </c>
      <c r="Q197" s="306">
        <v>11013.923298</v>
      </c>
      <c r="R197" s="306">
        <v>182185</v>
      </c>
      <c r="S197" s="307">
        <v>35353.001495254721</v>
      </c>
      <c r="T197" s="306">
        <v>25736.874882</v>
      </c>
      <c r="U197" s="306">
        <v>407326</v>
      </c>
      <c r="V197" s="307">
        <v>82512.560677039612</v>
      </c>
      <c r="W197" s="306">
        <v>60068.886955000002</v>
      </c>
      <c r="X197" s="306">
        <v>184025</v>
      </c>
      <c r="Y197" s="307">
        <v>37123.47887869001</v>
      </c>
      <c r="Z197" s="306">
        <v>27025.776898</v>
      </c>
      <c r="AA197" s="502">
        <v>591351</v>
      </c>
      <c r="AB197" s="503">
        <v>119636.03955572963</v>
      </c>
      <c r="AC197" s="502">
        <v>87094.663853000005</v>
      </c>
    </row>
    <row r="198" spans="2:29" x14ac:dyDescent="0.3">
      <c r="B198" s="255">
        <v>44044</v>
      </c>
      <c r="C198" s="306">
        <v>302726</v>
      </c>
      <c r="D198" s="307">
        <v>62151.823700648813</v>
      </c>
      <c r="E198" s="306">
        <v>45306.102684999998</v>
      </c>
      <c r="F198" s="306">
        <v>105522</v>
      </c>
      <c r="G198" s="307">
        <v>21863.365985558103</v>
      </c>
      <c r="H198" s="306">
        <v>15937.487356</v>
      </c>
      <c r="I198" s="306">
        <v>408248</v>
      </c>
      <c r="J198" s="307">
        <v>84015.189686206912</v>
      </c>
      <c r="K198" s="306">
        <v>61243.590041000003</v>
      </c>
      <c r="L198" s="306">
        <v>104019</v>
      </c>
      <c r="M198" s="307">
        <v>20165.221668045422</v>
      </c>
      <c r="N198" s="306">
        <v>14699.610553</v>
      </c>
      <c r="O198" s="306">
        <v>77954</v>
      </c>
      <c r="P198" s="307">
        <v>15109.562351366525</v>
      </c>
      <c r="Q198" s="306">
        <v>11014.244516999999</v>
      </c>
      <c r="R198" s="306">
        <v>181973</v>
      </c>
      <c r="S198" s="307">
        <v>35274.784019411949</v>
      </c>
      <c r="T198" s="306">
        <v>25713.855070000001</v>
      </c>
      <c r="U198" s="306">
        <v>406745</v>
      </c>
      <c r="V198" s="307">
        <v>82317.045368694235</v>
      </c>
      <c r="W198" s="306">
        <v>60005.713237999997</v>
      </c>
      <c r="X198" s="306">
        <v>183476</v>
      </c>
      <c r="Y198" s="307">
        <v>36972.928336924626</v>
      </c>
      <c r="Z198" s="306">
        <v>26951.731873000001</v>
      </c>
      <c r="AA198" s="502">
        <v>590221</v>
      </c>
      <c r="AB198" s="503">
        <v>119289.97370561886</v>
      </c>
      <c r="AC198" s="502">
        <v>86957.445110999994</v>
      </c>
    </row>
    <row r="199" spans="2:29" x14ac:dyDescent="0.3">
      <c r="B199" s="255">
        <v>44075</v>
      </c>
      <c r="C199" s="306">
        <v>302786</v>
      </c>
      <c r="D199" s="307">
        <v>61780.918817804639</v>
      </c>
      <c r="E199" s="306">
        <v>45321.808816999997</v>
      </c>
      <c r="F199" s="306">
        <v>105100</v>
      </c>
      <c r="G199" s="307">
        <v>21642.521104044434</v>
      </c>
      <c r="H199" s="306">
        <v>15876.717643</v>
      </c>
      <c r="I199" s="306">
        <v>407886</v>
      </c>
      <c r="J199" s="307">
        <v>83423.439921849073</v>
      </c>
      <c r="K199" s="306">
        <v>61198.526460000001</v>
      </c>
      <c r="L199" s="306">
        <v>103817</v>
      </c>
      <c r="M199" s="307">
        <v>19998.330184228584</v>
      </c>
      <c r="N199" s="306">
        <v>14670.557101</v>
      </c>
      <c r="O199" s="306">
        <v>77928</v>
      </c>
      <c r="P199" s="307">
        <v>15008.337029864144</v>
      </c>
      <c r="Q199" s="306">
        <v>11009.952499000001</v>
      </c>
      <c r="R199" s="306">
        <v>181745</v>
      </c>
      <c r="S199" s="307">
        <v>35006.667214092726</v>
      </c>
      <c r="T199" s="306">
        <v>25680.509600000001</v>
      </c>
      <c r="U199" s="306">
        <v>406603</v>
      </c>
      <c r="V199" s="307">
        <v>81779.249002033219</v>
      </c>
      <c r="W199" s="306">
        <v>59992.365918000003</v>
      </c>
      <c r="X199" s="306">
        <v>183028</v>
      </c>
      <c r="Y199" s="307">
        <v>36650.858133908579</v>
      </c>
      <c r="Z199" s="306">
        <v>26886.670141999999</v>
      </c>
      <c r="AA199" s="502">
        <v>589631</v>
      </c>
      <c r="AB199" s="503">
        <v>118430.1071359418</v>
      </c>
      <c r="AC199" s="502">
        <v>86879.036059999999</v>
      </c>
    </row>
    <row r="200" spans="2:29" x14ac:dyDescent="0.3">
      <c r="B200" s="255">
        <v>44105</v>
      </c>
      <c r="C200" s="306">
        <v>302124</v>
      </c>
      <c r="D200" s="307">
        <v>61243.98689429056</v>
      </c>
      <c r="E200" s="306">
        <v>45236.459304000004</v>
      </c>
      <c r="F200" s="306">
        <v>104702</v>
      </c>
      <c r="G200" s="307">
        <v>21421.251761207637</v>
      </c>
      <c r="H200" s="306">
        <v>15822.313873999999</v>
      </c>
      <c r="I200" s="306">
        <v>406826</v>
      </c>
      <c r="J200" s="307">
        <v>82665.238655498193</v>
      </c>
      <c r="K200" s="306">
        <v>61058.773178000003</v>
      </c>
      <c r="L200" s="306">
        <v>103576</v>
      </c>
      <c r="M200" s="307">
        <v>19815.802751435775</v>
      </c>
      <c r="N200" s="306">
        <v>14636.485967000001</v>
      </c>
      <c r="O200" s="306">
        <v>77950</v>
      </c>
      <c r="P200" s="307">
        <v>14910.182620299531</v>
      </c>
      <c r="Q200" s="306">
        <v>11013.062727</v>
      </c>
      <c r="R200" s="306">
        <v>181526</v>
      </c>
      <c r="S200" s="307">
        <v>34725.985371735303</v>
      </c>
      <c r="T200" s="306">
        <v>25649.548694000001</v>
      </c>
      <c r="U200" s="306">
        <v>405700</v>
      </c>
      <c r="V200" s="307">
        <v>81059.789645726327</v>
      </c>
      <c r="W200" s="306">
        <v>59872.945270999997</v>
      </c>
      <c r="X200" s="306">
        <v>182652</v>
      </c>
      <c r="Y200" s="307">
        <v>36331.43438150717</v>
      </c>
      <c r="Z200" s="306">
        <v>26835.376601</v>
      </c>
      <c r="AA200" s="502">
        <v>588352</v>
      </c>
      <c r="AB200" s="503">
        <v>117391.22402723349</v>
      </c>
      <c r="AC200" s="502">
        <v>86708.321872</v>
      </c>
    </row>
    <row r="201" spans="2:29" x14ac:dyDescent="0.3">
      <c r="B201" s="255">
        <v>44136</v>
      </c>
      <c r="C201" s="306">
        <v>302029</v>
      </c>
      <c r="D201" s="307">
        <v>61322.916859077734</v>
      </c>
      <c r="E201" s="306">
        <v>45232.599262999996</v>
      </c>
      <c r="F201" s="306">
        <v>104460</v>
      </c>
      <c r="G201" s="307">
        <v>21405.267066970195</v>
      </c>
      <c r="H201" s="306">
        <v>15788.809746000001</v>
      </c>
      <c r="I201" s="306">
        <v>406489</v>
      </c>
      <c r="J201" s="307">
        <v>82728.183926047932</v>
      </c>
      <c r="K201" s="306">
        <v>61021.409009000003</v>
      </c>
      <c r="L201" s="306">
        <v>103373</v>
      </c>
      <c r="M201" s="307">
        <v>19804.126339217488</v>
      </c>
      <c r="N201" s="306">
        <v>14607.787044999999</v>
      </c>
      <c r="O201" s="306">
        <v>77999</v>
      </c>
      <c r="P201" s="307">
        <v>14940.059219365647</v>
      </c>
      <c r="Q201" s="306">
        <v>11019.986430000001</v>
      </c>
      <c r="R201" s="306">
        <v>181372</v>
      </c>
      <c r="S201" s="307">
        <v>34744.185558583129</v>
      </c>
      <c r="T201" s="306">
        <v>25627.773475000002</v>
      </c>
      <c r="U201" s="306">
        <v>405402</v>
      </c>
      <c r="V201" s="307">
        <v>81127.043198295229</v>
      </c>
      <c r="W201" s="306">
        <v>59840.386308000001</v>
      </c>
      <c r="X201" s="306">
        <v>182459</v>
      </c>
      <c r="Y201" s="307">
        <v>36345.32628633584</v>
      </c>
      <c r="Z201" s="306">
        <v>26808.796176</v>
      </c>
      <c r="AA201" s="502">
        <v>587861</v>
      </c>
      <c r="AB201" s="503">
        <v>117472.36948463105</v>
      </c>
      <c r="AC201" s="502">
        <v>86649.182484000004</v>
      </c>
    </row>
    <row r="202" spans="2:29" x14ac:dyDescent="0.3">
      <c r="B202" s="255">
        <v>44166</v>
      </c>
      <c r="C202" s="306">
        <v>302560</v>
      </c>
      <c r="D202" s="307">
        <v>61263.991317110558</v>
      </c>
      <c r="E202" s="306">
        <v>45341.815088000003</v>
      </c>
      <c r="F202" s="306">
        <v>104548</v>
      </c>
      <c r="G202" s="307">
        <v>21362.763939495457</v>
      </c>
      <c r="H202" s="306">
        <v>15810.698446</v>
      </c>
      <c r="I202" s="306">
        <v>407108</v>
      </c>
      <c r="J202" s="307">
        <v>82626.755256606019</v>
      </c>
      <c r="K202" s="306">
        <v>61152.513533999998</v>
      </c>
      <c r="L202" s="306">
        <v>103131</v>
      </c>
      <c r="M202" s="307">
        <v>19698.833524286831</v>
      </c>
      <c r="N202" s="306">
        <v>14579.214443999999</v>
      </c>
      <c r="O202" s="306">
        <v>78045</v>
      </c>
      <c r="P202" s="307">
        <v>14909.937751112231</v>
      </c>
      <c r="Q202" s="306">
        <v>11034.926487000001</v>
      </c>
      <c r="R202" s="306">
        <v>181176</v>
      </c>
      <c r="S202" s="307">
        <v>34608.771275399064</v>
      </c>
      <c r="T202" s="306">
        <v>25614.140931000002</v>
      </c>
      <c r="U202" s="306">
        <v>405691</v>
      </c>
      <c r="V202" s="307">
        <v>80962.824841397378</v>
      </c>
      <c r="W202" s="306">
        <v>59921.029532</v>
      </c>
      <c r="X202" s="306">
        <v>182593</v>
      </c>
      <c r="Y202" s="307">
        <v>36272.70169060769</v>
      </c>
      <c r="Z202" s="306">
        <v>26845.624932999999</v>
      </c>
      <c r="AA202" s="502">
        <v>588284</v>
      </c>
      <c r="AB202" s="503">
        <v>117235.52653200508</v>
      </c>
      <c r="AC202" s="502">
        <v>86766.654465</v>
      </c>
    </row>
    <row r="203" spans="2:29" x14ac:dyDescent="0.3">
      <c r="B203" s="255">
        <v>44197</v>
      </c>
      <c r="C203" s="306">
        <v>303535</v>
      </c>
      <c r="D203" s="307">
        <v>66693.76982900736</v>
      </c>
      <c r="E203" s="306">
        <v>49707.068979999996</v>
      </c>
      <c r="F203" s="306">
        <v>104773</v>
      </c>
      <c r="G203" s="307">
        <v>23100.777775417449</v>
      </c>
      <c r="H203" s="306">
        <v>17217.079755999999</v>
      </c>
      <c r="I203" s="306">
        <v>408308</v>
      </c>
      <c r="J203" s="307">
        <v>89794.547604424806</v>
      </c>
      <c r="K203" s="306">
        <v>66924.148736000003</v>
      </c>
      <c r="L203" s="306">
        <v>102915</v>
      </c>
      <c r="M203" s="307">
        <v>21862.77448370288</v>
      </c>
      <c r="N203" s="306">
        <v>16294.392147</v>
      </c>
      <c r="O203" s="306">
        <v>78093</v>
      </c>
      <c r="P203" s="307">
        <v>16589.610591315512</v>
      </c>
      <c r="Q203" s="306">
        <v>12364.287101</v>
      </c>
      <c r="R203" s="306">
        <v>181008</v>
      </c>
      <c r="S203" s="307">
        <v>38452.385075018392</v>
      </c>
      <c r="T203" s="306">
        <v>28658.679248</v>
      </c>
      <c r="U203" s="306">
        <v>406450</v>
      </c>
      <c r="V203" s="307">
        <v>88556.544312710233</v>
      </c>
      <c r="W203" s="306">
        <v>66001.461127000002</v>
      </c>
      <c r="X203" s="306">
        <v>182866</v>
      </c>
      <c r="Y203" s="307">
        <v>39690.388366732965</v>
      </c>
      <c r="Z203" s="306">
        <v>29581.366857000001</v>
      </c>
      <c r="AA203" s="502">
        <v>589316</v>
      </c>
      <c r="AB203" s="503">
        <v>128246.93267944321</v>
      </c>
      <c r="AC203" s="502">
        <v>95582.827984000003</v>
      </c>
    </row>
    <row r="204" spans="2:29" x14ac:dyDescent="0.3">
      <c r="B204" s="255">
        <v>44228</v>
      </c>
      <c r="C204" s="306">
        <v>303509</v>
      </c>
      <c r="D204" s="307">
        <v>66574.633119445367</v>
      </c>
      <c r="E204" s="306">
        <v>49710.219507000002</v>
      </c>
      <c r="F204" s="306">
        <v>104543</v>
      </c>
      <c r="G204" s="307">
        <v>23006.573830990474</v>
      </c>
      <c r="H204" s="306">
        <v>17178.6427</v>
      </c>
      <c r="I204" s="306">
        <v>408052</v>
      </c>
      <c r="J204" s="307">
        <v>89581.206950435837</v>
      </c>
      <c r="K204" s="306">
        <v>66888.862206999998</v>
      </c>
      <c r="L204" s="306">
        <v>102585</v>
      </c>
      <c r="M204" s="307">
        <v>21752.211141942294</v>
      </c>
      <c r="N204" s="306">
        <v>16242.030033999999</v>
      </c>
      <c r="O204" s="306">
        <v>78054</v>
      </c>
      <c r="P204" s="307">
        <v>16554.331215806051</v>
      </c>
      <c r="Q204" s="306">
        <v>12360.855779</v>
      </c>
      <c r="R204" s="306">
        <v>180639</v>
      </c>
      <c r="S204" s="307">
        <v>38306.542357748353</v>
      </c>
      <c r="T204" s="306">
        <v>28602.885813000001</v>
      </c>
      <c r="U204" s="306">
        <v>406094</v>
      </c>
      <c r="V204" s="307">
        <v>88326.844261387669</v>
      </c>
      <c r="W204" s="306">
        <v>65952.249540999997</v>
      </c>
      <c r="X204" s="306">
        <v>182597</v>
      </c>
      <c r="Y204" s="307">
        <v>39560.905046796521</v>
      </c>
      <c r="Z204" s="306">
        <v>29539.498479000002</v>
      </c>
      <c r="AA204" s="502">
        <v>588691</v>
      </c>
      <c r="AB204" s="503">
        <v>127887.74930818418</v>
      </c>
      <c r="AC204" s="502">
        <v>95491.748019999999</v>
      </c>
    </row>
    <row r="205" spans="2:29" x14ac:dyDescent="0.3">
      <c r="B205" s="255">
        <v>44256</v>
      </c>
      <c r="C205" s="306">
        <v>303836</v>
      </c>
      <c r="D205" s="307">
        <v>66391.773741554847</v>
      </c>
      <c r="E205" s="306">
        <v>49759.756866999996</v>
      </c>
      <c r="F205" s="306">
        <v>104524</v>
      </c>
      <c r="G205" s="307">
        <v>22915.150778615371</v>
      </c>
      <c r="H205" s="306">
        <v>17174.602620999998</v>
      </c>
      <c r="I205" s="306">
        <v>408360</v>
      </c>
      <c r="J205" s="307">
        <v>89306.924520170214</v>
      </c>
      <c r="K205" s="306">
        <v>66934.359488000002</v>
      </c>
      <c r="L205" s="306">
        <v>102435</v>
      </c>
      <c r="M205" s="307">
        <v>21638.535094781295</v>
      </c>
      <c r="N205" s="306">
        <v>16217.796039999999</v>
      </c>
      <c r="O205" s="306">
        <v>78131</v>
      </c>
      <c r="P205" s="307">
        <v>16504.540171433528</v>
      </c>
      <c r="Q205" s="306">
        <v>12369.934705</v>
      </c>
      <c r="R205" s="306">
        <v>180566</v>
      </c>
      <c r="S205" s="307">
        <v>38143.075266214822</v>
      </c>
      <c r="T205" s="306">
        <v>28587.730745000001</v>
      </c>
      <c r="U205" s="306">
        <v>406271</v>
      </c>
      <c r="V205" s="307">
        <v>88030.308836336131</v>
      </c>
      <c r="W205" s="306">
        <v>65977.552907000005</v>
      </c>
      <c r="X205" s="306">
        <v>182655</v>
      </c>
      <c r="Y205" s="307">
        <v>39419.690950048906</v>
      </c>
      <c r="Z205" s="306">
        <v>29544.537326000001</v>
      </c>
      <c r="AA205" s="502">
        <v>588926</v>
      </c>
      <c r="AB205" s="503">
        <v>127449.99978638503</v>
      </c>
      <c r="AC205" s="502">
        <v>95522.090232999995</v>
      </c>
    </row>
    <row r="206" spans="2:29" x14ac:dyDescent="0.3">
      <c r="B206" s="255">
        <v>44287</v>
      </c>
      <c r="C206" s="306">
        <v>304229</v>
      </c>
      <c r="D206" s="307">
        <v>66216.976740580227</v>
      </c>
      <c r="E206" s="306">
        <v>49815.834488</v>
      </c>
      <c r="F206" s="306">
        <v>104568</v>
      </c>
      <c r="G206" s="307">
        <v>22836.629985460171</v>
      </c>
      <c r="H206" s="306">
        <v>17180.273634000001</v>
      </c>
      <c r="I206" s="306">
        <v>408797</v>
      </c>
      <c r="J206" s="307">
        <v>89053.606726040394</v>
      </c>
      <c r="K206" s="306">
        <v>66996.108122000005</v>
      </c>
      <c r="L206" s="306">
        <v>102581</v>
      </c>
      <c r="M206" s="307">
        <v>21588.025547639099</v>
      </c>
      <c r="N206" s="306">
        <v>16240.933376000001</v>
      </c>
      <c r="O206" s="306">
        <v>78384</v>
      </c>
      <c r="P206" s="307">
        <v>16495.323836100626</v>
      </c>
      <c r="Q206" s="306">
        <v>12409.632129</v>
      </c>
      <c r="R206" s="306">
        <v>180965</v>
      </c>
      <c r="S206" s="307">
        <v>38083.349383739725</v>
      </c>
      <c r="T206" s="306">
        <v>28650.565504999999</v>
      </c>
      <c r="U206" s="306">
        <v>406810</v>
      </c>
      <c r="V206" s="307">
        <v>87805.002288219315</v>
      </c>
      <c r="W206" s="306">
        <v>66056.767863999994</v>
      </c>
      <c r="X206" s="306">
        <v>182952</v>
      </c>
      <c r="Y206" s="307">
        <v>39331.953821560797</v>
      </c>
      <c r="Z206" s="306">
        <v>29589.905762999999</v>
      </c>
      <c r="AA206" s="502">
        <v>589762</v>
      </c>
      <c r="AB206" s="503">
        <v>127136.95610978012</v>
      </c>
      <c r="AC206" s="502">
        <v>95646.673626999996</v>
      </c>
    </row>
    <row r="207" spans="2:29" x14ac:dyDescent="0.3">
      <c r="B207" s="255">
        <v>44317</v>
      </c>
      <c r="C207" s="306">
        <v>304427</v>
      </c>
      <c r="D207" s="307">
        <v>66074.88618170323</v>
      </c>
      <c r="E207" s="306">
        <v>49842.484651999999</v>
      </c>
      <c r="F207" s="306">
        <v>104477</v>
      </c>
      <c r="G207" s="307">
        <v>22755.424416708745</v>
      </c>
      <c r="H207" s="306">
        <v>17165.173605</v>
      </c>
      <c r="I207" s="306">
        <v>408904</v>
      </c>
      <c r="J207" s="307">
        <v>88830.310598411976</v>
      </c>
      <c r="K207" s="306">
        <v>67007.658257000003</v>
      </c>
      <c r="L207" s="306">
        <v>102248</v>
      </c>
      <c r="M207" s="307">
        <v>21460.075143561589</v>
      </c>
      <c r="N207" s="306">
        <v>16188.048558</v>
      </c>
      <c r="O207" s="306">
        <v>78324</v>
      </c>
      <c r="P207" s="307">
        <v>16438.232179799463</v>
      </c>
      <c r="Q207" s="306">
        <v>12399.905357</v>
      </c>
      <c r="R207" s="306">
        <v>180572</v>
      </c>
      <c r="S207" s="307">
        <v>37898.307323361056</v>
      </c>
      <c r="T207" s="306">
        <v>28587.953914999998</v>
      </c>
      <c r="U207" s="306">
        <v>406675</v>
      </c>
      <c r="V207" s="307">
        <v>87534.961325264812</v>
      </c>
      <c r="W207" s="306">
        <v>66030.533209999994</v>
      </c>
      <c r="X207" s="306">
        <v>182801</v>
      </c>
      <c r="Y207" s="307">
        <v>39193.656596508205</v>
      </c>
      <c r="Z207" s="306">
        <v>29565.078962</v>
      </c>
      <c r="AA207" s="502">
        <v>589476</v>
      </c>
      <c r="AB207" s="503">
        <v>126728.61792177302</v>
      </c>
      <c r="AC207" s="502">
        <v>95595.612171999994</v>
      </c>
    </row>
    <row r="208" spans="2:29" x14ac:dyDescent="0.3">
      <c r="B208" s="255">
        <v>44348</v>
      </c>
      <c r="C208" s="306">
        <v>304385</v>
      </c>
      <c r="D208" s="307">
        <v>66005.40318576587</v>
      </c>
      <c r="E208" s="306">
        <v>49829.768322000004</v>
      </c>
      <c r="F208" s="306">
        <v>104256</v>
      </c>
      <c r="G208" s="307">
        <v>22688.10172299136</v>
      </c>
      <c r="H208" s="306">
        <v>17128.034948</v>
      </c>
      <c r="I208" s="306">
        <v>408641</v>
      </c>
      <c r="J208" s="307">
        <v>88693.504908757226</v>
      </c>
      <c r="K208" s="306">
        <v>66957.803270000004</v>
      </c>
      <c r="L208" s="306">
        <v>102342</v>
      </c>
      <c r="M208" s="307">
        <v>21462.130226010846</v>
      </c>
      <c r="N208" s="306">
        <v>16202.506541000001</v>
      </c>
      <c r="O208" s="306">
        <v>78508</v>
      </c>
      <c r="P208" s="307">
        <v>16463.331533270855</v>
      </c>
      <c r="Q208" s="306">
        <v>12428.740019999999</v>
      </c>
      <c r="R208" s="306">
        <v>180850</v>
      </c>
      <c r="S208" s="307">
        <v>37925.461759281701</v>
      </c>
      <c r="T208" s="306">
        <v>28631.246561</v>
      </c>
      <c r="U208" s="306">
        <v>406727</v>
      </c>
      <c r="V208" s="307">
        <v>87467.53341177672</v>
      </c>
      <c r="W208" s="306">
        <v>66032.274862999999</v>
      </c>
      <c r="X208" s="306">
        <v>182764</v>
      </c>
      <c r="Y208" s="307">
        <v>39151.433256262215</v>
      </c>
      <c r="Z208" s="306">
        <v>29556.774968000002</v>
      </c>
      <c r="AA208" s="502">
        <v>589491</v>
      </c>
      <c r="AB208" s="503">
        <v>126618.96666803893</v>
      </c>
      <c r="AC208" s="502">
        <v>95589.049830999997</v>
      </c>
    </row>
    <row r="209" spans="2:29" x14ac:dyDescent="0.3">
      <c r="B209" s="255">
        <v>44378</v>
      </c>
      <c r="C209" s="306">
        <v>304412</v>
      </c>
      <c r="D209" s="307">
        <v>67910.47885100689</v>
      </c>
      <c r="E209" s="306">
        <v>51682.733987</v>
      </c>
      <c r="F209" s="306">
        <v>104136</v>
      </c>
      <c r="G209" s="307">
        <v>23314.455979638533</v>
      </c>
      <c r="H209" s="306">
        <v>17743.282727999998</v>
      </c>
      <c r="I209" s="306">
        <v>408548</v>
      </c>
      <c r="J209" s="307">
        <v>91224.934830645419</v>
      </c>
      <c r="K209" s="306">
        <v>69426.016715000005</v>
      </c>
      <c r="L209" s="306">
        <v>102344</v>
      </c>
      <c r="M209" s="307">
        <v>22081.068283994824</v>
      </c>
      <c r="N209" s="306">
        <v>16804.622756000001</v>
      </c>
      <c r="O209" s="306">
        <v>78636</v>
      </c>
      <c r="P209" s="307">
        <v>16965.853582264765</v>
      </c>
      <c r="Q209" s="306">
        <v>12911.728976</v>
      </c>
      <c r="R209" s="306">
        <v>180980</v>
      </c>
      <c r="S209" s="307">
        <v>39046.921866259589</v>
      </c>
      <c r="T209" s="306">
        <v>29716.351731999999</v>
      </c>
      <c r="U209" s="306">
        <v>406756</v>
      </c>
      <c r="V209" s="307">
        <v>89991.547135001703</v>
      </c>
      <c r="W209" s="306">
        <v>68487.356742999997</v>
      </c>
      <c r="X209" s="306">
        <v>182772</v>
      </c>
      <c r="Y209" s="307">
        <v>40280.309561903297</v>
      </c>
      <c r="Z209" s="306">
        <v>30655.011704</v>
      </c>
      <c r="AA209" s="502">
        <v>589528</v>
      </c>
      <c r="AB209" s="503">
        <v>130271.85669690502</v>
      </c>
      <c r="AC209" s="502">
        <v>99142.368447000001</v>
      </c>
    </row>
    <row r="210" spans="2:29" x14ac:dyDescent="0.3">
      <c r="B210" s="255">
        <v>44409</v>
      </c>
      <c r="C210" s="306">
        <v>304998</v>
      </c>
      <c r="D210" s="307">
        <v>67841.556278640113</v>
      </c>
      <c r="E210" s="306">
        <v>51815.794845999997</v>
      </c>
      <c r="F210" s="306">
        <v>104304</v>
      </c>
      <c r="G210" s="307">
        <v>23283.578573568808</v>
      </c>
      <c r="H210" s="306">
        <v>17783.453045999999</v>
      </c>
      <c r="I210" s="306">
        <v>409302</v>
      </c>
      <c r="J210" s="307">
        <v>91125.134852208925</v>
      </c>
      <c r="K210" s="306">
        <v>69599.247891999999</v>
      </c>
      <c r="L210" s="306">
        <v>102353</v>
      </c>
      <c r="M210" s="307">
        <v>22020.545089393836</v>
      </c>
      <c r="N210" s="306">
        <v>16818.777595</v>
      </c>
      <c r="O210" s="306">
        <v>78808</v>
      </c>
      <c r="P210" s="307">
        <v>16954.6476586766</v>
      </c>
      <c r="Q210" s="306">
        <v>12949.563555999999</v>
      </c>
      <c r="R210" s="306">
        <v>181161</v>
      </c>
      <c r="S210" s="307">
        <v>38975.192748070433</v>
      </c>
      <c r="T210" s="306">
        <v>29768.341151000001</v>
      </c>
      <c r="U210" s="306">
        <v>407351</v>
      </c>
      <c r="V210" s="307">
        <v>89862.101368033938</v>
      </c>
      <c r="W210" s="306">
        <v>68634.572440999997</v>
      </c>
      <c r="X210" s="306">
        <v>183112</v>
      </c>
      <c r="Y210" s="307">
        <v>40238.226232245404</v>
      </c>
      <c r="Z210" s="306">
        <v>30733.016602</v>
      </c>
      <c r="AA210" s="502">
        <v>590463</v>
      </c>
      <c r="AB210" s="503">
        <v>130100.32760027936</v>
      </c>
      <c r="AC210" s="502">
        <v>99367.589043</v>
      </c>
    </row>
    <row r="211" spans="2:29" x14ac:dyDescent="0.3">
      <c r="B211" s="255">
        <v>44440</v>
      </c>
      <c r="C211" s="306">
        <v>305471</v>
      </c>
      <c r="D211" s="307">
        <v>67149.156491699716</v>
      </c>
      <c r="E211" s="306">
        <v>51891.053583000001</v>
      </c>
      <c r="F211" s="306">
        <v>104316</v>
      </c>
      <c r="G211" s="307">
        <v>23011.86099430063</v>
      </c>
      <c r="H211" s="306">
        <v>17782.944332999999</v>
      </c>
      <c r="I211" s="306">
        <v>409787</v>
      </c>
      <c r="J211" s="307">
        <v>90161.017486000332</v>
      </c>
      <c r="K211" s="306">
        <v>69673.997915999993</v>
      </c>
      <c r="L211" s="306">
        <v>102289</v>
      </c>
      <c r="M211" s="307">
        <v>21751.199838101187</v>
      </c>
      <c r="N211" s="306">
        <v>16808.739458</v>
      </c>
      <c r="O211" s="306">
        <v>78880</v>
      </c>
      <c r="P211" s="307">
        <v>16772.676915870343</v>
      </c>
      <c r="Q211" s="306">
        <v>12961.471476999999</v>
      </c>
      <c r="R211" s="306">
        <v>181169</v>
      </c>
      <c r="S211" s="307">
        <v>38523.876753971534</v>
      </c>
      <c r="T211" s="306">
        <v>29770.210934999999</v>
      </c>
      <c r="U211" s="306">
        <v>407760</v>
      </c>
      <c r="V211" s="307">
        <v>88900.35632980091</v>
      </c>
      <c r="W211" s="306">
        <v>68699.793040999997</v>
      </c>
      <c r="X211" s="306">
        <v>183196</v>
      </c>
      <c r="Y211" s="307">
        <v>39784.537910170977</v>
      </c>
      <c r="Z211" s="306">
        <v>30744.415809999999</v>
      </c>
      <c r="AA211" s="502">
        <v>590956</v>
      </c>
      <c r="AB211" s="503">
        <v>128684.89423997188</v>
      </c>
      <c r="AC211" s="502">
        <v>99444.208851000003</v>
      </c>
    </row>
    <row r="212" spans="2:29" x14ac:dyDescent="0.3">
      <c r="B212" s="255">
        <v>44470</v>
      </c>
      <c r="C212" s="306">
        <v>306429</v>
      </c>
      <c r="D212" s="307">
        <v>66452.537796633755</v>
      </c>
      <c r="E212" s="306">
        <v>52041.374003999998</v>
      </c>
      <c r="F212" s="306">
        <v>104673</v>
      </c>
      <c r="G212" s="307">
        <v>22783.339947366381</v>
      </c>
      <c r="H212" s="306">
        <v>17842.453495000002</v>
      </c>
      <c r="I212" s="306">
        <v>411102</v>
      </c>
      <c r="J212" s="307">
        <v>89235.877744000143</v>
      </c>
      <c r="K212" s="306">
        <v>69883.827499000006</v>
      </c>
      <c r="L212" s="306">
        <v>102399</v>
      </c>
      <c r="M212" s="307">
        <v>21486.948544844261</v>
      </c>
      <c r="N212" s="306">
        <v>16827.202730000001</v>
      </c>
      <c r="O212" s="306">
        <v>79105</v>
      </c>
      <c r="P212" s="307">
        <v>16597.149821771927</v>
      </c>
      <c r="Q212" s="306">
        <v>12997.825364</v>
      </c>
      <c r="R212" s="306">
        <v>181504</v>
      </c>
      <c r="S212" s="307">
        <v>38084.098366616185</v>
      </c>
      <c r="T212" s="306">
        <v>29825.028094000001</v>
      </c>
      <c r="U212" s="306">
        <v>408828</v>
      </c>
      <c r="V212" s="307">
        <v>87939.486341478012</v>
      </c>
      <c r="W212" s="306">
        <v>68868.576734000002</v>
      </c>
      <c r="X212" s="306">
        <v>183778</v>
      </c>
      <c r="Y212" s="307">
        <v>39380.489769138316</v>
      </c>
      <c r="Z212" s="306">
        <v>30840.278858999998</v>
      </c>
      <c r="AA212" s="502">
        <v>592606</v>
      </c>
      <c r="AB212" s="503">
        <v>127319.97611061634</v>
      </c>
      <c r="AC212" s="502">
        <v>99708.855593</v>
      </c>
    </row>
    <row r="213" spans="2:29" x14ac:dyDescent="0.3">
      <c r="B213" s="255">
        <v>44501</v>
      </c>
      <c r="C213" s="306">
        <v>307296</v>
      </c>
      <c r="D213" s="307">
        <v>66299.069731753974</v>
      </c>
      <c r="E213" s="306">
        <v>52180.158679</v>
      </c>
      <c r="F213" s="306">
        <v>105079</v>
      </c>
      <c r="G213" s="307">
        <v>22757.138352721697</v>
      </c>
      <c r="H213" s="306">
        <v>17910.825825</v>
      </c>
      <c r="I213" s="306">
        <v>412375</v>
      </c>
      <c r="J213" s="307">
        <v>89056.208084475657</v>
      </c>
      <c r="K213" s="306">
        <v>70090.984503999993</v>
      </c>
      <c r="L213" s="306">
        <v>102500</v>
      </c>
      <c r="M213" s="307">
        <v>21402.641341719904</v>
      </c>
      <c r="N213" s="306">
        <v>16844.779661</v>
      </c>
      <c r="O213" s="306">
        <v>79398</v>
      </c>
      <c r="P213" s="307">
        <v>16575.89714665604</v>
      </c>
      <c r="Q213" s="306">
        <v>13045.928802</v>
      </c>
      <c r="R213" s="306">
        <v>181898</v>
      </c>
      <c r="S213" s="307">
        <v>37978.538488375947</v>
      </c>
      <c r="T213" s="306">
        <v>29890.708462999999</v>
      </c>
      <c r="U213" s="306">
        <v>409796</v>
      </c>
      <c r="V213" s="307">
        <v>87701.711073473882</v>
      </c>
      <c r="W213" s="306">
        <v>69024.938339999993</v>
      </c>
      <c r="X213" s="306">
        <v>184477</v>
      </c>
      <c r="Y213" s="307">
        <v>39333.035499377736</v>
      </c>
      <c r="Z213" s="306">
        <v>30956.754626999998</v>
      </c>
      <c r="AA213" s="502">
        <v>594273</v>
      </c>
      <c r="AB213" s="503">
        <v>127034.74657285161</v>
      </c>
      <c r="AC213" s="502">
        <v>99981.692966999995</v>
      </c>
    </row>
    <row r="214" spans="2:29" x14ac:dyDescent="0.3">
      <c r="B214" s="255">
        <v>44531</v>
      </c>
      <c r="C214" s="306">
        <v>308126</v>
      </c>
      <c r="D214" s="307">
        <v>65944.190073645033</v>
      </c>
      <c r="E214" s="306">
        <v>52306.407841</v>
      </c>
      <c r="F214" s="306">
        <v>105397</v>
      </c>
      <c r="G214" s="307">
        <v>22644.63334913053</v>
      </c>
      <c r="H214" s="306">
        <v>17961.54333</v>
      </c>
      <c r="I214" s="306">
        <v>413523</v>
      </c>
      <c r="J214" s="307">
        <v>88588.823422775575</v>
      </c>
      <c r="K214" s="306">
        <v>70267.951170999993</v>
      </c>
      <c r="L214" s="306">
        <v>102539</v>
      </c>
      <c r="M214" s="307">
        <v>21243.63930018483</v>
      </c>
      <c r="N214" s="306">
        <v>16850.285977</v>
      </c>
      <c r="O214" s="306">
        <v>79548</v>
      </c>
      <c r="P214" s="307">
        <v>16481.44358899349</v>
      </c>
      <c r="Q214" s="306">
        <v>13072.95016</v>
      </c>
      <c r="R214" s="306">
        <v>182087</v>
      </c>
      <c r="S214" s="307">
        <v>37725.082889178324</v>
      </c>
      <c r="T214" s="306">
        <v>29923.236137</v>
      </c>
      <c r="U214" s="306">
        <v>410665</v>
      </c>
      <c r="V214" s="307">
        <v>87187.829373829867</v>
      </c>
      <c r="W214" s="306">
        <v>69156.693818</v>
      </c>
      <c r="X214" s="306">
        <v>184945</v>
      </c>
      <c r="Y214" s="307">
        <v>39126.076938124024</v>
      </c>
      <c r="Z214" s="306">
        <v>31034.493490000001</v>
      </c>
      <c r="AA214" s="502">
        <v>595610</v>
      </c>
      <c r="AB214" s="503">
        <v>126313.90631195389</v>
      </c>
      <c r="AC214" s="502">
        <v>100191.18730799999</v>
      </c>
    </row>
    <row r="215" spans="2:29" x14ac:dyDescent="0.3">
      <c r="B215" s="255">
        <v>44562</v>
      </c>
      <c r="C215" s="306">
        <v>309032</v>
      </c>
      <c r="D215" s="307">
        <v>67663.859540945123</v>
      </c>
      <c r="E215" s="306">
        <v>54315.078549999998</v>
      </c>
      <c r="F215" s="306">
        <v>105909</v>
      </c>
      <c r="G215" s="307">
        <v>23228.892655131996</v>
      </c>
      <c r="H215" s="306">
        <v>18646.277905999999</v>
      </c>
      <c r="I215" s="306">
        <v>414941</v>
      </c>
      <c r="J215" s="307">
        <v>90892.752196077112</v>
      </c>
      <c r="K215" s="306">
        <v>72961.356455999994</v>
      </c>
      <c r="L215" s="306">
        <v>102612</v>
      </c>
      <c r="M215" s="307">
        <v>22505.417027607622</v>
      </c>
      <c r="N215" s="306">
        <v>18065.530136000001</v>
      </c>
      <c r="O215" s="306">
        <v>79732</v>
      </c>
      <c r="P215" s="307">
        <v>17486.697965969161</v>
      </c>
      <c r="Q215" s="306">
        <v>14036.908034</v>
      </c>
      <c r="R215" s="306">
        <v>182344</v>
      </c>
      <c r="S215" s="307">
        <v>39992.114993576783</v>
      </c>
      <c r="T215" s="306">
        <v>32102.438170000001</v>
      </c>
      <c r="U215" s="306">
        <v>411644</v>
      </c>
      <c r="V215" s="307">
        <v>90169.276568552756</v>
      </c>
      <c r="W215" s="306">
        <v>72380.608686000007</v>
      </c>
      <c r="X215" s="306">
        <v>185641</v>
      </c>
      <c r="Y215" s="307">
        <v>40715.590621101161</v>
      </c>
      <c r="Z215" s="306">
        <v>32683.185939999999</v>
      </c>
      <c r="AA215" s="502">
        <v>597285</v>
      </c>
      <c r="AB215" s="503">
        <v>130884.8671896539</v>
      </c>
      <c r="AC215" s="502">
        <v>105063.794626</v>
      </c>
    </row>
    <row r="216" spans="2:29" x14ac:dyDescent="0.3">
      <c r="B216" s="255">
        <v>44593</v>
      </c>
      <c r="C216" s="306">
        <v>0</v>
      </c>
      <c r="D216" s="307">
        <v>0</v>
      </c>
      <c r="E216" s="306">
        <v>0</v>
      </c>
      <c r="F216" s="306">
        <v>0</v>
      </c>
      <c r="G216" s="307">
        <v>0</v>
      </c>
      <c r="H216" s="306">
        <v>0</v>
      </c>
      <c r="I216" s="306">
        <v>0</v>
      </c>
      <c r="J216" s="307">
        <v>0</v>
      </c>
      <c r="K216" s="306">
        <v>0</v>
      </c>
      <c r="L216" s="306">
        <v>102691</v>
      </c>
      <c r="M216" s="307">
        <v>23592.406534037131</v>
      </c>
      <c r="N216" s="306">
        <v>18992.871736000001</v>
      </c>
      <c r="O216" s="306">
        <v>79908</v>
      </c>
      <c r="P216" s="307">
        <v>18357.884865488337</v>
      </c>
      <c r="Q216" s="306">
        <v>14778.863364000001</v>
      </c>
      <c r="R216" s="306">
        <v>182599</v>
      </c>
      <c r="S216" s="307">
        <v>41950.291399525471</v>
      </c>
      <c r="T216" s="306">
        <v>33771.735099999998</v>
      </c>
      <c r="U216" s="306">
        <v>102691</v>
      </c>
      <c r="V216" s="307">
        <v>23592.406534037131</v>
      </c>
      <c r="W216" s="306">
        <v>18992.871736000001</v>
      </c>
      <c r="X216" s="306">
        <v>79908</v>
      </c>
      <c r="Y216" s="307">
        <v>18357.884865488337</v>
      </c>
      <c r="Z216" s="306">
        <v>14778.863364000001</v>
      </c>
      <c r="AA216" s="502">
        <v>182599</v>
      </c>
      <c r="AB216" s="503">
        <v>41950.291399525471</v>
      </c>
      <c r="AC216" s="502">
        <v>33771.735099999998</v>
      </c>
    </row>
    <row r="217" spans="2:29" x14ac:dyDescent="0.3">
      <c r="B217" s="255">
        <v>44621</v>
      </c>
      <c r="C217" s="306">
        <v>0</v>
      </c>
      <c r="D217" s="307">
        <v>0</v>
      </c>
      <c r="E217" s="306">
        <v>0</v>
      </c>
      <c r="F217" s="306">
        <v>0</v>
      </c>
      <c r="G217" s="307">
        <v>0</v>
      </c>
      <c r="H217" s="306">
        <v>0</v>
      </c>
      <c r="I217" s="306">
        <v>0</v>
      </c>
      <c r="J217" s="307">
        <v>0</v>
      </c>
      <c r="K217" s="306">
        <v>0</v>
      </c>
      <c r="L217" s="306">
        <v>102784</v>
      </c>
      <c r="M217" s="307">
        <v>23183.687183963288</v>
      </c>
      <c r="N217" s="306">
        <v>19009.957752999999</v>
      </c>
      <c r="O217" s="306">
        <v>80074</v>
      </c>
      <c r="P217" s="307">
        <v>18060.061096205558</v>
      </c>
      <c r="Q217" s="306">
        <v>14808.73149</v>
      </c>
      <c r="R217" s="306">
        <v>182858</v>
      </c>
      <c r="S217" s="307">
        <v>41243.748280168846</v>
      </c>
      <c r="T217" s="306">
        <v>33818.689243000001</v>
      </c>
      <c r="U217" s="306">
        <v>102784</v>
      </c>
      <c r="V217" s="307">
        <v>23183.687183963288</v>
      </c>
      <c r="W217" s="306">
        <v>19009.957752999999</v>
      </c>
      <c r="X217" s="306">
        <v>80074</v>
      </c>
      <c r="Y217" s="307">
        <v>18060.061096205558</v>
      </c>
      <c r="Z217" s="306">
        <v>14808.73149</v>
      </c>
      <c r="AA217" s="502">
        <v>182858</v>
      </c>
      <c r="AB217" s="503">
        <v>41243.748280168846</v>
      </c>
      <c r="AC217" s="502">
        <v>33818.689243000001</v>
      </c>
    </row>
    <row r="218" spans="2:29" x14ac:dyDescent="0.3">
      <c r="B218" s="255">
        <v>44652</v>
      </c>
      <c r="C218" s="306">
        <v>0</v>
      </c>
      <c r="D218" s="307">
        <v>0</v>
      </c>
      <c r="E218" s="306">
        <v>0</v>
      </c>
      <c r="F218" s="306">
        <v>0</v>
      </c>
      <c r="G218" s="307">
        <v>0</v>
      </c>
      <c r="H218" s="306">
        <v>0</v>
      </c>
      <c r="I218" s="306">
        <v>0</v>
      </c>
      <c r="J218" s="307">
        <v>0</v>
      </c>
      <c r="K218" s="306">
        <v>0</v>
      </c>
      <c r="L218" s="306">
        <v>102632</v>
      </c>
      <c r="M218" s="307">
        <v>22829.989315090206</v>
      </c>
      <c r="N218" s="306">
        <v>18981.692514999999</v>
      </c>
      <c r="O218" s="306">
        <v>80110</v>
      </c>
      <c r="P218" s="307">
        <v>17819.004344784615</v>
      </c>
      <c r="Q218" s="306">
        <v>14815.37537</v>
      </c>
      <c r="R218" s="306">
        <v>182742</v>
      </c>
      <c r="S218" s="307">
        <v>40648.993659874825</v>
      </c>
      <c r="T218" s="306">
        <v>33797.067884999997</v>
      </c>
      <c r="U218" s="306">
        <v>102632</v>
      </c>
      <c r="V218" s="307">
        <v>22829.989315090206</v>
      </c>
      <c r="W218" s="306">
        <v>18981.692514999999</v>
      </c>
      <c r="X218" s="306">
        <v>80110</v>
      </c>
      <c r="Y218" s="307">
        <v>17819.004344784615</v>
      </c>
      <c r="Z218" s="306">
        <v>14815.37537</v>
      </c>
      <c r="AA218" s="502">
        <v>182742</v>
      </c>
      <c r="AB218" s="503">
        <v>40648.993659874825</v>
      </c>
      <c r="AC218" s="502">
        <v>33797.067884999997</v>
      </c>
    </row>
    <row r="219" spans="2:29" x14ac:dyDescent="0.3">
      <c r="B219" s="255">
        <v>44682</v>
      </c>
      <c r="C219" s="306">
        <v>0</v>
      </c>
      <c r="D219" s="307">
        <v>0</v>
      </c>
      <c r="E219" s="306">
        <v>0</v>
      </c>
      <c r="F219" s="306">
        <v>0</v>
      </c>
      <c r="G219" s="307">
        <v>0</v>
      </c>
      <c r="H219" s="306">
        <v>0</v>
      </c>
      <c r="I219" s="306">
        <v>0</v>
      </c>
      <c r="J219" s="307">
        <v>0</v>
      </c>
      <c r="K219" s="306">
        <v>0</v>
      </c>
      <c r="L219" s="306">
        <v>102856</v>
      </c>
      <c r="M219" s="307">
        <v>22607.739979659858</v>
      </c>
      <c r="N219" s="306">
        <v>19022.253818000001</v>
      </c>
      <c r="O219" s="306">
        <v>80398</v>
      </c>
      <c r="P219" s="307">
        <v>17670.407756790399</v>
      </c>
      <c r="Q219" s="306">
        <v>14867.960341</v>
      </c>
      <c r="R219" s="306">
        <v>183254</v>
      </c>
      <c r="S219" s="307">
        <v>40278.147736450257</v>
      </c>
      <c r="T219" s="306">
        <v>33890.214159000003</v>
      </c>
      <c r="U219" s="306">
        <v>102856</v>
      </c>
      <c r="V219" s="307">
        <v>22607.739979659858</v>
      </c>
      <c r="W219" s="306">
        <v>19022.253818000001</v>
      </c>
      <c r="X219" s="306">
        <v>80398</v>
      </c>
      <c r="Y219" s="307">
        <v>17670.407756790399</v>
      </c>
      <c r="Z219" s="306">
        <v>14867.960341</v>
      </c>
      <c r="AA219" s="502">
        <v>183254</v>
      </c>
      <c r="AB219" s="503">
        <v>40278.147736450257</v>
      </c>
      <c r="AC219" s="502">
        <v>33890.214159000003</v>
      </c>
    </row>
    <row r="220" spans="2:29" x14ac:dyDescent="0.3">
      <c r="B220" s="255">
        <v>44713</v>
      </c>
      <c r="C220" s="306">
        <v>0</v>
      </c>
      <c r="D220" s="307">
        <v>0</v>
      </c>
      <c r="E220" s="306">
        <v>0</v>
      </c>
      <c r="F220" s="306">
        <v>0</v>
      </c>
      <c r="G220" s="307">
        <v>0</v>
      </c>
      <c r="H220" s="306">
        <v>0</v>
      </c>
      <c r="I220" s="306">
        <v>0</v>
      </c>
      <c r="J220" s="307">
        <v>0</v>
      </c>
      <c r="K220" s="306">
        <v>0</v>
      </c>
      <c r="L220" s="306">
        <v>103404</v>
      </c>
      <c r="M220" s="307">
        <v>22517.9335995494</v>
      </c>
      <c r="N220" s="306">
        <v>19123.392920999999</v>
      </c>
      <c r="O220" s="306">
        <v>80766</v>
      </c>
      <c r="P220" s="307">
        <v>17586.798320474907</v>
      </c>
      <c r="Q220" s="306">
        <v>14935.618005</v>
      </c>
      <c r="R220" s="306">
        <v>184170</v>
      </c>
      <c r="S220" s="307">
        <v>40104.731920024307</v>
      </c>
      <c r="T220" s="306">
        <v>34059.010926000003</v>
      </c>
      <c r="U220" s="306">
        <v>103404</v>
      </c>
      <c r="V220" s="307">
        <v>22517.9335995494</v>
      </c>
      <c r="W220" s="306">
        <v>19123.392920999999</v>
      </c>
      <c r="X220" s="306">
        <v>80766</v>
      </c>
      <c r="Y220" s="307">
        <v>17586.798320474907</v>
      </c>
      <c r="Z220" s="306">
        <v>14935.618005</v>
      </c>
      <c r="AA220" s="502">
        <v>184170</v>
      </c>
      <c r="AB220" s="503">
        <v>40104.731920024307</v>
      </c>
      <c r="AC220" s="502">
        <v>34059.010926000003</v>
      </c>
    </row>
    <row r="221" spans="2:29" x14ac:dyDescent="0.3">
      <c r="B221" s="255">
        <v>44743</v>
      </c>
      <c r="C221" s="306">
        <v>0</v>
      </c>
      <c r="D221" s="307">
        <v>0</v>
      </c>
      <c r="E221" s="306">
        <v>0</v>
      </c>
      <c r="F221" s="306">
        <v>0</v>
      </c>
      <c r="G221" s="307">
        <v>0</v>
      </c>
      <c r="H221" s="306">
        <v>0</v>
      </c>
      <c r="I221" s="306">
        <v>0</v>
      </c>
      <c r="J221" s="307">
        <v>0</v>
      </c>
      <c r="K221" s="306">
        <v>0</v>
      </c>
      <c r="L221" s="306">
        <v>103650</v>
      </c>
      <c r="M221" s="307">
        <v>23338.79955705101</v>
      </c>
      <c r="N221" s="306">
        <v>20092.998521000001</v>
      </c>
      <c r="O221" s="306">
        <v>81031</v>
      </c>
      <c r="P221" s="307">
        <v>18244.112318476818</v>
      </c>
      <c r="Q221" s="306">
        <v>15706.84563</v>
      </c>
      <c r="R221" s="306">
        <v>184681</v>
      </c>
      <c r="S221" s="307">
        <v>41582.911875527825</v>
      </c>
      <c r="T221" s="306">
        <v>35799.844150999998</v>
      </c>
      <c r="U221" s="306">
        <v>103650</v>
      </c>
      <c r="V221" s="307">
        <v>23338.79955705101</v>
      </c>
      <c r="W221" s="306">
        <v>20092.998521000001</v>
      </c>
      <c r="X221" s="306">
        <v>81031</v>
      </c>
      <c r="Y221" s="307">
        <v>18244.112318476818</v>
      </c>
      <c r="Z221" s="306">
        <v>15706.84563</v>
      </c>
      <c r="AA221" s="502">
        <v>184681</v>
      </c>
      <c r="AB221" s="503">
        <v>41582.911875527825</v>
      </c>
      <c r="AC221" s="502">
        <v>35799.844150999998</v>
      </c>
    </row>
    <row r="222" spans="2:29" x14ac:dyDescent="0.3">
      <c r="B222" s="255">
        <v>44774</v>
      </c>
      <c r="C222" s="306">
        <v>0</v>
      </c>
      <c r="D222" s="307">
        <v>0</v>
      </c>
      <c r="E222" s="306">
        <v>0</v>
      </c>
      <c r="F222" s="306">
        <v>0</v>
      </c>
      <c r="G222" s="307">
        <v>0</v>
      </c>
      <c r="H222" s="306">
        <v>0</v>
      </c>
      <c r="I222" s="306">
        <v>0</v>
      </c>
      <c r="J222" s="307">
        <v>0</v>
      </c>
      <c r="K222" s="306">
        <v>0</v>
      </c>
      <c r="L222" s="306">
        <v>103890</v>
      </c>
      <c r="M222" s="307">
        <v>23112.127336531794</v>
      </c>
      <c r="N222" s="306">
        <v>20138.797901000002</v>
      </c>
      <c r="O222" s="306">
        <v>81219</v>
      </c>
      <c r="P222" s="307">
        <v>18067.713225684809</v>
      </c>
      <c r="Q222" s="306">
        <v>15743.337681000001</v>
      </c>
      <c r="R222" s="306">
        <v>185109</v>
      </c>
      <c r="S222" s="307">
        <v>41179.840562216603</v>
      </c>
      <c r="T222" s="306">
        <v>35882.135582000003</v>
      </c>
      <c r="U222" s="306">
        <v>103890</v>
      </c>
      <c r="V222" s="307">
        <v>23112.127336531794</v>
      </c>
      <c r="W222" s="306">
        <v>20138.797901000002</v>
      </c>
      <c r="X222" s="306">
        <v>81219</v>
      </c>
      <c r="Y222" s="307">
        <v>18067.713225684809</v>
      </c>
      <c r="Z222" s="306">
        <v>15743.337681000001</v>
      </c>
      <c r="AA222" s="502">
        <v>185109</v>
      </c>
      <c r="AB222" s="503">
        <v>41179.840562216603</v>
      </c>
      <c r="AC222" s="502">
        <v>35882.135582000003</v>
      </c>
    </row>
    <row r="223" spans="2:29" x14ac:dyDescent="0.3">
      <c r="B223" s="255">
        <v>44805</v>
      </c>
      <c r="C223" s="306">
        <v>0</v>
      </c>
      <c r="D223" s="307">
        <v>0</v>
      </c>
      <c r="E223" s="306">
        <v>0</v>
      </c>
      <c r="F223" s="306">
        <v>0</v>
      </c>
      <c r="G223" s="307">
        <v>0</v>
      </c>
      <c r="H223" s="306">
        <v>0</v>
      </c>
      <c r="I223" s="306">
        <v>0</v>
      </c>
      <c r="J223" s="307">
        <v>0</v>
      </c>
      <c r="K223" s="306">
        <v>0</v>
      </c>
      <c r="L223" s="306">
        <v>103948</v>
      </c>
      <c r="M223" s="307">
        <v>22925.528642128411</v>
      </c>
      <c r="N223" s="306">
        <v>20148.903199</v>
      </c>
      <c r="O223" s="306">
        <v>81350</v>
      </c>
      <c r="P223" s="307">
        <v>17940.68126499328</v>
      </c>
      <c r="Q223" s="306">
        <v>15767.795620999999</v>
      </c>
      <c r="R223" s="306">
        <v>185298</v>
      </c>
      <c r="S223" s="307">
        <v>40866.209907121687</v>
      </c>
      <c r="T223" s="306">
        <v>35916.698819999998</v>
      </c>
      <c r="U223" s="306">
        <v>103948</v>
      </c>
      <c r="V223" s="307">
        <v>22925.528642128411</v>
      </c>
      <c r="W223" s="306">
        <v>20148.903199</v>
      </c>
      <c r="X223" s="306">
        <v>81350</v>
      </c>
      <c r="Y223" s="307">
        <v>17940.68126499328</v>
      </c>
      <c r="Z223" s="306">
        <v>15767.795620999999</v>
      </c>
      <c r="AA223" s="502">
        <v>185298</v>
      </c>
      <c r="AB223" s="503">
        <v>40866.209907121687</v>
      </c>
      <c r="AC223" s="502">
        <v>35916.698819999998</v>
      </c>
    </row>
    <row r="224" spans="2:29" x14ac:dyDescent="0.3">
      <c r="B224" s="255">
        <v>44835</v>
      </c>
      <c r="C224" s="306">
        <v>0</v>
      </c>
      <c r="D224" s="307">
        <v>0</v>
      </c>
      <c r="E224" s="306">
        <v>0</v>
      </c>
      <c r="F224" s="306">
        <v>0</v>
      </c>
      <c r="G224" s="307">
        <v>0</v>
      </c>
      <c r="H224" s="306">
        <v>0</v>
      </c>
      <c r="I224" s="306">
        <v>0</v>
      </c>
      <c r="J224" s="307">
        <v>0</v>
      </c>
      <c r="K224" s="306">
        <v>0</v>
      </c>
      <c r="L224" s="306">
        <v>103979</v>
      </c>
      <c r="M224" s="307">
        <v>22814.275435561769</v>
      </c>
      <c r="N224" s="306">
        <v>20154.801071000002</v>
      </c>
      <c r="O224" s="306">
        <v>81414</v>
      </c>
      <c r="P224" s="307">
        <v>17862.303495606495</v>
      </c>
      <c r="Q224" s="306">
        <v>15780.083599</v>
      </c>
      <c r="R224" s="306">
        <v>185393</v>
      </c>
      <c r="S224" s="307">
        <v>40676.578931168267</v>
      </c>
      <c r="T224" s="306">
        <v>35934.884669999999</v>
      </c>
      <c r="U224" s="306">
        <v>103979</v>
      </c>
      <c r="V224" s="307">
        <v>22814.275435561769</v>
      </c>
      <c r="W224" s="306">
        <v>20154.801071000002</v>
      </c>
      <c r="X224" s="306">
        <v>81414</v>
      </c>
      <c r="Y224" s="307">
        <v>17862.303495606495</v>
      </c>
      <c r="Z224" s="306">
        <v>15780.083599</v>
      </c>
      <c r="AA224" s="502">
        <v>185393</v>
      </c>
      <c r="AB224" s="503">
        <v>40676.578931168267</v>
      </c>
      <c r="AC224" s="502">
        <v>35934.884669999999</v>
      </c>
    </row>
    <row r="225" spans="2:29" x14ac:dyDescent="0.3">
      <c r="B225" s="255">
        <v>44866</v>
      </c>
      <c r="C225" s="306">
        <v>0</v>
      </c>
      <c r="D225" s="307">
        <v>0</v>
      </c>
      <c r="E225" s="306">
        <v>0</v>
      </c>
      <c r="F225" s="306">
        <v>0</v>
      </c>
      <c r="G225" s="307">
        <v>0</v>
      </c>
      <c r="H225" s="306">
        <v>0</v>
      </c>
      <c r="I225" s="306">
        <v>0</v>
      </c>
      <c r="J225" s="307">
        <v>0</v>
      </c>
      <c r="K225" s="306">
        <v>0</v>
      </c>
      <c r="L225" s="306">
        <v>103866</v>
      </c>
      <c r="M225" s="307">
        <v>22569.187878494151</v>
      </c>
      <c r="N225" s="306">
        <v>20132.730649000001</v>
      </c>
      <c r="O225" s="306">
        <v>81490</v>
      </c>
      <c r="P225" s="307">
        <v>17705.885498050768</v>
      </c>
      <c r="Q225" s="306">
        <v>15794.446196000001</v>
      </c>
      <c r="R225" s="306">
        <v>185356</v>
      </c>
      <c r="S225" s="307">
        <v>40275.073376544919</v>
      </c>
      <c r="T225" s="306">
        <v>35927.176845000002</v>
      </c>
      <c r="U225" s="306">
        <v>103866</v>
      </c>
      <c r="V225" s="307">
        <v>22569.187878494151</v>
      </c>
      <c r="W225" s="306">
        <v>20132.730649000001</v>
      </c>
      <c r="X225" s="306">
        <v>81490</v>
      </c>
      <c r="Y225" s="307">
        <v>17705.885498050768</v>
      </c>
      <c r="Z225" s="306">
        <v>15794.446196000001</v>
      </c>
      <c r="AA225" s="502">
        <v>185356</v>
      </c>
      <c r="AB225" s="503">
        <v>40275.073376544919</v>
      </c>
      <c r="AC225" s="502">
        <v>35927.176845000002</v>
      </c>
    </row>
    <row r="226" spans="2:29" x14ac:dyDescent="0.3">
      <c r="B226" s="255">
        <v>44896</v>
      </c>
      <c r="C226" s="306">
        <v>0</v>
      </c>
      <c r="D226" s="307">
        <v>0</v>
      </c>
      <c r="E226" s="306">
        <v>0</v>
      </c>
      <c r="F226" s="306">
        <v>0</v>
      </c>
      <c r="G226" s="307">
        <v>0</v>
      </c>
      <c r="H226" s="306">
        <v>0</v>
      </c>
      <c r="I226" s="306">
        <v>0</v>
      </c>
      <c r="J226" s="307">
        <v>0</v>
      </c>
      <c r="K226" s="306">
        <v>0</v>
      </c>
      <c r="L226" s="306">
        <v>103979</v>
      </c>
      <c r="M226" s="307">
        <v>22528.948802203617</v>
      </c>
      <c r="N226" s="306">
        <v>20153.837158999999</v>
      </c>
      <c r="O226" s="306">
        <v>81605</v>
      </c>
      <c r="P226" s="307">
        <v>17680.109538027831</v>
      </c>
      <c r="Q226" s="306">
        <v>15816.186175000001</v>
      </c>
      <c r="R226" s="306">
        <v>185584</v>
      </c>
      <c r="S226" s="307">
        <v>40209.058340231444</v>
      </c>
      <c r="T226" s="306">
        <v>35970.023333999998</v>
      </c>
      <c r="U226" s="306">
        <v>103979</v>
      </c>
      <c r="V226" s="307">
        <v>22528.948802203617</v>
      </c>
      <c r="W226" s="306">
        <v>20153.837158999999</v>
      </c>
      <c r="X226" s="306">
        <v>81605</v>
      </c>
      <c r="Y226" s="307">
        <v>17680.109538027831</v>
      </c>
      <c r="Z226" s="306">
        <v>15816.186175000001</v>
      </c>
      <c r="AA226" s="502">
        <v>185584</v>
      </c>
      <c r="AB226" s="503">
        <v>40209.058340231444</v>
      </c>
      <c r="AC226" s="502">
        <v>35970.023333999998</v>
      </c>
    </row>
    <row r="227" spans="2:29" x14ac:dyDescent="0.3">
      <c r="B227" s="255">
        <v>44927</v>
      </c>
      <c r="C227" s="306">
        <v>0</v>
      </c>
      <c r="D227" s="307">
        <v>0</v>
      </c>
      <c r="E227" s="306">
        <v>0</v>
      </c>
      <c r="F227" s="306">
        <v>0</v>
      </c>
      <c r="G227" s="307">
        <v>0</v>
      </c>
      <c r="H227" s="306">
        <v>0</v>
      </c>
      <c r="I227" s="306">
        <v>0</v>
      </c>
      <c r="J227" s="307">
        <v>0</v>
      </c>
      <c r="K227" s="306">
        <v>0</v>
      </c>
      <c r="L227" s="306">
        <v>104230</v>
      </c>
      <c r="M227" s="307">
        <v>22402.292196105311</v>
      </c>
      <c r="N227" s="306">
        <v>20201.881583999999</v>
      </c>
      <c r="O227" s="306">
        <v>81876</v>
      </c>
      <c r="P227" s="307">
        <v>17596.939142111001</v>
      </c>
      <c r="Q227" s="306">
        <v>15868.522634999999</v>
      </c>
      <c r="R227" s="306">
        <v>186106</v>
      </c>
      <c r="S227" s="307">
        <v>39999.231338216319</v>
      </c>
      <c r="T227" s="306">
        <v>36070.404218999996</v>
      </c>
      <c r="U227" s="306">
        <v>104230</v>
      </c>
      <c r="V227" s="307">
        <v>22402.292196105311</v>
      </c>
      <c r="W227" s="306">
        <v>20201.881583999999</v>
      </c>
      <c r="X227" s="306">
        <v>81876</v>
      </c>
      <c r="Y227" s="307">
        <v>17596.939142111001</v>
      </c>
      <c r="Z227" s="306">
        <v>15868.522634999999</v>
      </c>
      <c r="AA227" s="502">
        <v>186106</v>
      </c>
      <c r="AB227" s="503">
        <v>39999.231338216319</v>
      </c>
      <c r="AC227" s="502">
        <v>36070.404218999996</v>
      </c>
    </row>
    <row r="228" spans="2:29" x14ac:dyDescent="0.3">
      <c r="B228" s="255">
        <v>44958</v>
      </c>
      <c r="C228" s="306">
        <v>0</v>
      </c>
      <c r="D228" s="307">
        <v>0</v>
      </c>
      <c r="E228" s="306">
        <v>0</v>
      </c>
      <c r="F228" s="306">
        <v>0</v>
      </c>
      <c r="G228" s="307">
        <v>0</v>
      </c>
      <c r="H228" s="306">
        <v>0</v>
      </c>
      <c r="I228" s="306">
        <v>0</v>
      </c>
      <c r="J228" s="307">
        <v>0</v>
      </c>
      <c r="K228" s="306">
        <v>0</v>
      </c>
      <c r="L228" s="306">
        <v>104475</v>
      </c>
      <c r="M228" s="307">
        <v>23811.620878250102</v>
      </c>
      <c r="N228" s="306">
        <v>21529.706804000001</v>
      </c>
      <c r="O228" s="306">
        <v>82037</v>
      </c>
      <c r="P228" s="307">
        <v>18697.168221185944</v>
      </c>
      <c r="Q228" s="306">
        <v>16905.382120999999</v>
      </c>
      <c r="R228" s="306">
        <v>186512</v>
      </c>
      <c r="S228" s="307">
        <v>42508.789099436042</v>
      </c>
      <c r="T228" s="306">
        <v>38435.088924999996</v>
      </c>
      <c r="U228" s="306">
        <v>104475</v>
      </c>
      <c r="V228" s="307">
        <v>23811.620878250102</v>
      </c>
      <c r="W228" s="306">
        <v>21529.706804000001</v>
      </c>
      <c r="X228" s="306">
        <v>82037</v>
      </c>
      <c r="Y228" s="307">
        <v>18697.168221185944</v>
      </c>
      <c r="Z228" s="306">
        <v>16905.382120999999</v>
      </c>
      <c r="AA228" s="502">
        <v>186512</v>
      </c>
      <c r="AB228" s="503">
        <v>42508.789099436042</v>
      </c>
      <c r="AC228" s="502">
        <v>38435.088924999996</v>
      </c>
    </row>
    <row r="229" spans="2:29" x14ac:dyDescent="0.3">
      <c r="B229" s="255">
        <v>44986</v>
      </c>
      <c r="C229" s="306">
        <v>0</v>
      </c>
      <c r="D229" s="307">
        <v>0</v>
      </c>
      <c r="E229" s="306">
        <v>0</v>
      </c>
      <c r="F229" s="306">
        <v>0</v>
      </c>
      <c r="G229" s="307">
        <v>0</v>
      </c>
      <c r="H229" s="306">
        <v>0</v>
      </c>
      <c r="I229" s="306">
        <v>0</v>
      </c>
      <c r="J229" s="307">
        <v>0</v>
      </c>
      <c r="K229" s="306">
        <v>0</v>
      </c>
      <c r="L229" s="306">
        <v>104804</v>
      </c>
      <c r="M229" s="307">
        <v>23713.979487543518</v>
      </c>
      <c r="N229" s="306">
        <v>21596.971882999998</v>
      </c>
      <c r="O229" s="306">
        <v>82313</v>
      </c>
      <c r="P229" s="307">
        <v>18624.986009077504</v>
      </c>
      <c r="Q229" s="306">
        <v>16962.285868999999</v>
      </c>
      <c r="R229" s="306">
        <v>187117</v>
      </c>
      <c r="S229" s="307">
        <v>42338.965496621022</v>
      </c>
      <c r="T229" s="306">
        <v>38559.257751999998</v>
      </c>
      <c r="U229" s="306">
        <v>104804</v>
      </c>
      <c r="V229" s="307">
        <v>23713.979487543518</v>
      </c>
      <c r="W229" s="306">
        <v>21596.971882999998</v>
      </c>
      <c r="X229" s="306">
        <v>82313</v>
      </c>
      <c r="Y229" s="307">
        <v>18624.986009077504</v>
      </c>
      <c r="Z229" s="306">
        <v>16962.285868999999</v>
      </c>
      <c r="AA229" s="502">
        <v>187117</v>
      </c>
      <c r="AB229" s="503">
        <v>42338.965496621022</v>
      </c>
      <c r="AC229" s="502">
        <v>38559.257751999998</v>
      </c>
    </row>
    <row r="230" spans="2:29" x14ac:dyDescent="0.3">
      <c r="B230" s="255">
        <v>45017</v>
      </c>
      <c r="C230" s="306">
        <v>0</v>
      </c>
      <c r="D230" s="307">
        <v>0</v>
      </c>
      <c r="E230" s="306">
        <v>0</v>
      </c>
      <c r="F230" s="306">
        <v>0</v>
      </c>
      <c r="G230" s="307">
        <v>0</v>
      </c>
      <c r="H230" s="306">
        <v>0</v>
      </c>
      <c r="I230" s="306">
        <v>0</v>
      </c>
      <c r="J230" s="307">
        <v>0</v>
      </c>
      <c r="K230" s="306">
        <v>0</v>
      </c>
      <c r="L230" s="306">
        <v>105039</v>
      </c>
      <c r="M230" s="307">
        <v>23703.589972837588</v>
      </c>
      <c r="N230" s="306">
        <v>21644.219970999999</v>
      </c>
      <c r="O230" s="306">
        <v>82539</v>
      </c>
      <c r="P230" s="307">
        <v>18626.444263756683</v>
      </c>
      <c r="Q230" s="306">
        <v>17008.177132000001</v>
      </c>
      <c r="R230" s="306">
        <v>187578</v>
      </c>
      <c r="S230" s="307">
        <v>42330.034236594278</v>
      </c>
      <c r="T230" s="306">
        <v>38652.397103000003</v>
      </c>
      <c r="U230" s="306">
        <v>105039</v>
      </c>
      <c r="V230" s="307">
        <v>23703.589972837588</v>
      </c>
      <c r="W230" s="306">
        <v>21644.219970999999</v>
      </c>
      <c r="X230" s="306">
        <v>82539</v>
      </c>
      <c r="Y230" s="307">
        <v>18626.444263756683</v>
      </c>
      <c r="Z230" s="306">
        <v>17008.177132000001</v>
      </c>
      <c r="AA230" s="502">
        <v>187578</v>
      </c>
      <c r="AB230" s="503">
        <v>42330.034236594278</v>
      </c>
      <c r="AC230" s="502">
        <v>38652.397103000003</v>
      </c>
    </row>
    <row r="231" spans="2:29" x14ac:dyDescent="0.3">
      <c r="B231" s="255">
        <v>45047</v>
      </c>
      <c r="C231" s="306">
        <v>0</v>
      </c>
      <c r="D231" s="307">
        <v>0</v>
      </c>
      <c r="E231" s="306">
        <v>0</v>
      </c>
      <c r="F231" s="306">
        <v>0</v>
      </c>
      <c r="G231" s="307">
        <v>0</v>
      </c>
      <c r="H231" s="306">
        <v>0</v>
      </c>
      <c r="I231" s="306">
        <v>0</v>
      </c>
      <c r="J231" s="307">
        <v>0</v>
      </c>
      <c r="K231" s="306">
        <v>0</v>
      </c>
      <c r="L231" s="306">
        <v>105332</v>
      </c>
      <c r="M231" s="307">
        <v>23693.211100496173</v>
      </c>
      <c r="N231" s="306">
        <v>21704.304680000001</v>
      </c>
      <c r="O231" s="306">
        <v>82778</v>
      </c>
      <c r="P231" s="307">
        <v>18620.573893792065</v>
      </c>
      <c r="Q231" s="306">
        <v>17057.485681999999</v>
      </c>
      <c r="R231" s="306">
        <v>188110</v>
      </c>
      <c r="S231" s="307">
        <v>42313.784994288239</v>
      </c>
      <c r="T231" s="306">
        <v>38761.790362</v>
      </c>
      <c r="U231" s="306">
        <v>105332</v>
      </c>
      <c r="V231" s="307">
        <v>23693.211100496173</v>
      </c>
      <c r="W231" s="306">
        <v>21704.304680000001</v>
      </c>
      <c r="X231" s="306">
        <v>82778</v>
      </c>
      <c r="Y231" s="307">
        <v>18620.573893792065</v>
      </c>
      <c r="Z231" s="306">
        <v>17057.485681999999</v>
      </c>
      <c r="AA231" s="502">
        <v>188110</v>
      </c>
      <c r="AB231" s="503">
        <v>42313.784994288239</v>
      </c>
      <c r="AC231" s="502">
        <v>38761.790362</v>
      </c>
    </row>
    <row r="232" spans="2:29" x14ac:dyDescent="0.3">
      <c r="B232" s="255">
        <v>45078</v>
      </c>
      <c r="C232" s="306">
        <v>0</v>
      </c>
      <c r="D232" s="307">
        <v>0</v>
      </c>
      <c r="E232" s="306">
        <v>0</v>
      </c>
      <c r="F232" s="306">
        <v>0</v>
      </c>
      <c r="G232" s="307">
        <v>0</v>
      </c>
      <c r="H232" s="306">
        <v>0</v>
      </c>
      <c r="I232" s="306">
        <v>0</v>
      </c>
      <c r="J232" s="307">
        <v>0</v>
      </c>
      <c r="K232" s="306">
        <v>0</v>
      </c>
      <c r="L232" s="306">
        <v>105767</v>
      </c>
      <c r="M232" s="307">
        <v>23894.125390725352</v>
      </c>
      <c r="N232" s="306">
        <v>21793.851675000002</v>
      </c>
      <c r="O232" s="306">
        <v>83130</v>
      </c>
      <c r="P232" s="307">
        <v>18780.579152460919</v>
      </c>
      <c r="Q232" s="306">
        <v>17129.781890999999</v>
      </c>
      <c r="R232" s="306">
        <v>188897</v>
      </c>
      <c r="S232" s="307">
        <v>42674.704543186272</v>
      </c>
      <c r="T232" s="306">
        <v>38923.633565999997</v>
      </c>
      <c r="U232" s="306">
        <v>105767</v>
      </c>
      <c r="V232" s="307">
        <v>23894.125390725352</v>
      </c>
      <c r="W232" s="306">
        <v>21793.851675000002</v>
      </c>
      <c r="X232" s="306">
        <v>83130</v>
      </c>
      <c r="Y232" s="307">
        <v>18780.579152460919</v>
      </c>
      <c r="Z232" s="306">
        <v>17129.781890999999</v>
      </c>
      <c r="AA232" s="502">
        <v>188897</v>
      </c>
      <c r="AB232" s="503">
        <v>42674.704543186272</v>
      </c>
      <c r="AC232" s="502">
        <v>38923.633565999997</v>
      </c>
    </row>
    <row r="233" spans="2:29" x14ac:dyDescent="0.3">
      <c r="B233" s="255">
        <v>45108</v>
      </c>
      <c r="C233" s="306">
        <v>0</v>
      </c>
      <c r="D233" s="307">
        <v>0</v>
      </c>
      <c r="E233" s="306">
        <v>0</v>
      </c>
      <c r="F233" s="306">
        <v>0</v>
      </c>
      <c r="G233" s="307">
        <v>0</v>
      </c>
      <c r="H233" s="306">
        <v>0</v>
      </c>
      <c r="I233" s="306">
        <v>0</v>
      </c>
      <c r="J233" s="307">
        <v>0</v>
      </c>
      <c r="K233" s="306">
        <v>0</v>
      </c>
      <c r="L233" s="306">
        <v>106121</v>
      </c>
      <c r="M233" s="307">
        <v>23945.126576141076</v>
      </c>
      <c r="N233" s="306">
        <v>21866.468298</v>
      </c>
      <c r="O233" s="306">
        <v>83495</v>
      </c>
      <c r="P233" s="307">
        <v>18840.353543638696</v>
      </c>
      <c r="Q233" s="306">
        <v>17204.836740999999</v>
      </c>
      <c r="R233" s="306">
        <v>189616</v>
      </c>
      <c r="S233" s="307">
        <v>42785.480119779771</v>
      </c>
      <c r="T233" s="306">
        <v>39071.305038999999</v>
      </c>
      <c r="U233" s="306">
        <v>106121</v>
      </c>
      <c r="V233" s="307">
        <v>23945.126576141076</v>
      </c>
      <c r="W233" s="306">
        <v>21866.468298</v>
      </c>
      <c r="X233" s="306">
        <v>83495</v>
      </c>
      <c r="Y233" s="307">
        <v>18840.353543638696</v>
      </c>
      <c r="Z233" s="306">
        <v>17204.836740999999</v>
      </c>
      <c r="AA233" s="502">
        <v>189616</v>
      </c>
      <c r="AB233" s="503">
        <v>42785.480119779771</v>
      </c>
      <c r="AC233" s="502">
        <v>39071.305038999999</v>
      </c>
    </row>
    <row r="234" spans="2:29" x14ac:dyDescent="0.3">
      <c r="B234" s="255">
        <v>45139</v>
      </c>
      <c r="C234" s="306">
        <v>0</v>
      </c>
      <c r="D234" s="307">
        <v>0</v>
      </c>
      <c r="E234" s="306">
        <v>0</v>
      </c>
      <c r="F234" s="306">
        <v>0</v>
      </c>
      <c r="G234" s="307">
        <v>0</v>
      </c>
      <c r="H234" s="306">
        <v>0</v>
      </c>
      <c r="I234" s="306">
        <v>0</v>
      </c>
      <c r="J234" s="307">
        <v>0</v>
      </c>
      <c r="K234" s="306">
        <v>0</v>
      </c>
      <c r="L234" s="306">
        <v>106570</v>
      </c>
      <c r="M234" s="307">
        <v>24017.824846575691</v>
      </c>
      <c r="N234" s="306">
        <v>21958.709621999998</v>
      </c>
      <c r="O234" s="306">
        <v>83812</v>
      </c>
      <c r="P234" s="307">
        <v>18889.8589618808</v>
      </c>
      <c r="Q234" s="306">
        <v>17270.378579</v>
      </c>
      <c r="R234" s="306">
        <v>190382</v>
      </c>
      <c r="S234" s="307">
        <v>42907.683808456488</v>
      </c>
      <c r="T234" s="306">
        <v>39229.088200999999</v>
      </c>
      <c r="U234" s="306">
        <v>106570</v>
      </c>
      <c r="V234" s="307">
        <v>24017.824846575691</v>
      </c>
      <c r="W234" s="306">
        <v>21958.709621999998</v>
      </c>
      <c r="X234" s="306">
        <v>83812</v>
      </c>
      <c r="Y234" s="307">
        <v>18889.8589618808</v>
      </c>
      <c r="Z234" s="306">
        <v>17270.378579</v>
      </c>
      <c r="AA234" s="502">
        <v>190382</v>
      </c>
      <c r="AB234" s="503">
        <v>42907.683808456488</v>
      </c>
      <c r="AC234" s="502">
        <v>39229.088200999999</v>
      </c>
    </row>
    <row r="235" spans="2:29" x14ac:dyDescent="0.3">
      <c r="B235" s="255">
        <v>45170</v>
      </c>
      <c r="C235" s="306">
        <v>0</v>
      </c>
      <c r="D235" s="307">
        <v>0</v>
      </c>
      <c r="E235" s="306">
        <v>0</v>
      </c>
      <c r="F235" s="306">
        <v>0</v>
      </c>
      <c r="G235" s="307">
        <v>0</v>
      </c>
      <c r="H235" s="306">
        <v>0</v>
      </c>
      <c r="I235" s="306">
        <v>0</v>
      </c>
      <c r="J235" s="307">
        <v>0</v>
      </c>
      <c r="K235" s="306">
        <v>0</v>
      </c>
      <c r="L235" s="306">
        <v>106868</v>
      </c>
      <c r="M235" s="307">
        <v>23934.271820074846</v>
      </c>
      <c r="N235" s="306">
        <v>22021.397411999998</v>
      </c>
      <c r="O235" s="306">
        <v>84043</v>
      </c>
      <c r="P235" s="307">
        <v>18823.7204876287</v>
      </c>
      <c r="Q235" s="306">
        <v>17319.291464000002</v>
      </c>
      <c r="R235" s="306">
        <v>190911</v>
      </c>
      <c r="S235" s="307">
        <v>42757.992307703542</v>
      </c>
      <c r="T235" s="306">
        <v>39340.688876</v>
      </c>
      <c r="U235" s="306">
        <v>106868</v>
      </c>
      <c r="V235" s="307">
        <v>23934.271820074846</v>
      </c>
      <c r="W235" s="306">
        <v>22021.397411999998</v>
      </c>
      <c r="X235" s="306">
        <v>84043</v>
      </c>
      <c r="Y235" s="307">
        <v>18823.7204876287</v>
      </c>
      <c r="Z235" s="306">
        <v>17319.291464000002</v>
      </c>
      <c r="AA235" s="502">
        <v>190911</v>
      </c>
      <c r="AB235" s="503">
        <v>42757.992307703542</v>
      </c>
      <c r="AC235" s="502">
        <v>39340.688876</v>
      </c>
    </row>
    <row r="236" spans="2:29" x14ac:dyDescent="0.3">
      <c r="B236" s="255">
        <v>45200</v>
      </c>
      <c r="C236" s="306">
        <v>0</v>
      </c>
      <c r="D236" s="307">
        <v>0</v>
      </c>
      <c r="E236" s="306">
        <v>0</v>
      </c>
      <c r="F236" s="306">
        <v>0</v>
      </c>
      <c r="G236" s="307">
        <v>0</v>
      </c>
      <c r="H236" s="306">
        <v>0</v>
      </c>
      <c r="I236" s="306">
        <v>0</v>
      </c>
      <c r="J236" s="307">
        <v>0</v>
      </c>
      <c r="K236" s="306">
        <v>0</v>
      </c>
      <c r="L236" s="306">
        <v>107612</v>
      </c>
      <c r="M236" s="307">
        <v>24029.442643120005</v>
      </c>
      <c r="N236" s="306">
        <v>22173.725000999999</v>
      </c>
      <c r="O236" s="306">
        <v>84447</v>
      </c>
      <c r="P236" s="307">
        <v>18858.245691848864</v>
      </c>
      <c r="Q236" s="306">
        <v>17401.883189</v>
      </c>
      <c r="R236" s="306">
        <v>192059</v>
      </c>
      <c r="S236" s="307">
        <v>42887.688334968865</v>
      </c>
      <c r="T236" s="306">
        <v>39575.608189999999</v>
      </c>
      <c r="U236" s="306">
        <v>107612</v>
      </c>
      <c r="V236" s="307">
        <v>24029.442643120005</v>
      </c>
      <c r="W236" s="306">
        <v>22173.725000999999</v>
      </c>
      <c r="X236" s="306">
        <v>84447</v>
      </c>
      <c r="Y236" s="307">
        <v>18858.245691848864</v>
      </c>
      <c r="Z236" s="306">
        <v>17401.883189</v>
      </c>
      <c r="AA236" s="502">
        <v>192059</v>
      </c>
      <c r="AB236" s="503">
        <v>42887.688334968865</v>
      </c>
      <c r="AC236" s="502">
        <v>39575.608189999999</v>
      </c>
    </row>
    <row r="237" spans="2:29" x14ac:dyDescent="0.3">
      <c r="B237" s="255">
        <v>45231</v>
      </c>
      <c r="C237" s="306">
        <v>0</v>
      </c>
      <c r="D237" s="307">
        <v>0</v>
      </c>
      <c r="E237" s="306">
        <v>0</v>
      </c>
      <c r="F237" s="306">
        <v>0</v>
      </c>
      <c r="G237" s="307">
        <v>0</v>
      </c>
      <c r="H237" s="306">
        <v>0</v>
      </c>
      <c r="I237" s="306">
        <v>0</v>
      </c>
      <c r="J237" s="307">
        <v>0</v>
      </c>
      <c r="K237" s="306">
        <v>0</v>
      </c>
      <c r="L237" s="306">
        <v>107578</v>
      </c>
      <c r="M237" s="307">
        <v>23845.179252086353</v>
      </c>
      <c r="N237" s="306">
        <v>22167.675300999999</v>
      </c>
      <c r="O237" s="306">
        <v>84680</v>
      </c>
      <c r="P237" s="307">
        <v>18770.991721603139</v>
      </c>
      <c r="Q237" s="306">
        <v>17450.455924999998</v>
      </c>
      <c r="R237" s="306">
        <v>192258</v>
      </c>
      <c r="S237" s="307">
        <v>42616.170973689492</v>
      </c>
      <c r="T237" s="306">
        <v>39618.131225999998</v>
      </c>
      <c r="U237" s="306">
        <v>107578</v>
      </c>
      <c r="V237" s="307">
        <v>23845.179252086353</v>
      </c>
      <c r="W237" s="306">
        <v>22167.675300999999</v>
      </c>
      <c r="X237" s="306">
        <v>84680</v>
      </c>
      <c r="Y237" s="307">
        <v>18770.991721603139</v>
      </c>
      <c r="Z237" s="306">
        <v>17450.455924999998</v>
      </c>
      <c r="AA237" s="502">
        <v>192258</v>
      </c>
      <c r="AB237" s="503">
        <v>42616.170973689492</v>
      </c>
      <c r="AC237" s="502">
        <v>39618.131225999998</v>
      </c>
    </row>
    <row r="238" spans="2:29" x14ac:dyDescent="0.3">
      <c r="B238" s="255">
        <v>45261</v>
      </c>
      <c r="C238" s="306">
        <v>0</v>
      </c>
      <c r="D238" s="307">
        <v>0</v>
      </c>
      <c r="E238" s="306">
        <v>0</v>
      </c>
      <c r="F238" s="306">
        <v>0</v>
      </c>
      <c r="G238" s="307">
        <v>0</v>
      </c>
      <c r="H238" s="306">
        <v>0</v>
      </c>
      <c r="I238" s="306">
        <v>0</v>
      </c>
      <c r="J238" s="307">
        <v>0</v>
      </c>
      <c r="K238" s="306">
        <v>0</v>
      </c>
      <c r="L238" s="306">
        <v>107857</v>
      </c>
      <c r="M238" s="307">
        <v>24032.714739478062</v>
      </c>
      <c r="N238" s="306">
        <v>22224.554961000002</v>
      </c>
      <c r="O238" s="306">
        <v>84948</v>
      </c>
      <c r="P238" s="307">
        <v>18929.761943533322</v>
      </c>
      <c r="Q238" s="306">
        <v>17505.535237</v>
      </c>
      <c r="R238" s="306">
        <v>192805</v>
      </c>
      <c r="S238" s="307">
        <v>42962.47668301138</v>
      </c>
      <c r="T238" s="306">
        <v>39730.090197999998</v>
      </c>
      <c r="U238" s="306">
        <v>107857</v>
      </c>
      <c r="V238" s="307">
        <v>24032.714739478062</v>
      </c>
      <c r="W238" s="306">
        <v>22224.554961000002</v>
      </c>
      <c r="X238" s="306">
        <v>84948</v>
      </c>
      <c r="Y238" s="307">
        <v>18929.761943533322</v>
      </c>
      <c r="Z238" s="306">
        <v>17505.535237</v>
      </c>
      <c r="AA238" s="502">
        <v>192805</v>
      </c>
      <c r="AB238" s="503">
        <v>42962.47668301138</v>
      </c>
      <c r="AC238" s="502">
        <v>39730.090197999998</v>
      </c>
    </row>
    <row r="239" spans="2:29" x14ac:dyDescent="0.3">
      <c r="B239" s="255">
        <v>45292</v>
      </c>
      <c r="C239" s="306">
        <v>0</v>
      </c>
      <c r="D239" s="307">
        <v>0</v>
      </c>
      <c r="E239" s="306">
        <v>0</v>
      </c>
      <c r="F239" s="306">
        <v>0</v>
      </c>
      <c r="G239" s="307">
        <v>0</v>
      </c>
      <c r="H239" s="306">
        <v>0</v>
      </c>
      <c r="I239" s="306">
        <v>0</v>
      </c>
      <c r="J239" s="307">
        <v>0</v>
      </c>
      <c r="K239" s="306">
        <v>0</v>
      </c>
      <c r="L239" s="306">
        <v>108261</v>
      </c>
      <c r="M239" s="307">
        <v>23963.549404819762</v>
      </c>
      <c r="N239" s="306">
        <v>22308.746364999999</v>
      </c>
      <c r="O239" s="306">
        <v>85250</v>
      </c>
      <c r="P239" s="307">
        <v>18873.066598832476</v>
      </c>
      <c r="Q239" s="306">
        <v>17569.786877999999</v>
      </c>
      <c r="R239" s="306">
        <v>193511</v>
      </c>
      <c r="S239" s="307">
        <v>42836.616003652241</v>
      </c>
      <c r="T239" s="306">
        <v>39878.533242999998</v>
      </c>
      <c r="U239" s="306">
        <v>108261</v>
      </c>
      <c r="V239" s="307">
        <v>23963.549404819762</v>
      </c>
      <c r="W239" s="306">
        <v>22308.746364999999</v>
      </c>
      <c r="X239" s="306">
        <v>85250</v>
      </c>
      <c r="Y239" s="307">
        <v>18873.066598832476</v>
      </c>
      <c r="Z239" s="306">
        <v>17569.786877999999</v>
      </c>
      <c r="AA239" s="502">
        <v>193511</v>
      </c>
      <c r="AB239" s="503">
        <v>42836.616003652241</v>
      </c>
      <c r="AC239" s="502">
        <v>39878.533242999998</v>
      </c>
    </row>
    <row r="240" spans="2:29" x14ac:dyDescent="0.3">
      <c r="B240" s="255">
        <v>45323</v>
      </c>
      <c r="C240" s="306">
        <v>0</v>
      </c>
      <c r="D240" s="307">
        <v>0</v>
      </c>
      <c r="E240" s="306">
        <v>0</v>
      </c>
      <c r="F240" s="306">
        <v>0</v>
      </c>
      <c r="G240" s="307">
        <v>0</v>
      </c>
      <c r="H240" s="306">
        <v>0</v>
      </c>
      <c r="I240" s="306">
        <v>0</v>
      </c>
      <c r="J240" s="307">
        <v>0</v>
      </c>
      <c r="K240" s="306">
        <v>0</v>
      </c>
      <c r="L240" s="306">
        <v>108663</v>
      </c>
      <c r="M240" s="307">
        <v>24854.969906442628</v>
      </c>
      <c r="N240" s="306">
        <v>23274.607025000001</v>
      </c>
      <c r="O240" s="306">
        <v>85527</v>
      </c>
      <c r="P240" s="307">
        <v>19565.509236121594</v>
      </c>
      <c r="Q240" s="306">
        <v>18321.468118000001</v>
      </c>
      <c r="R240" s="306">
        <v>194190</v>
      </c>
      <c r="S240" s="307">
        <v>44420.479142564218</v>
      </c>
      <c r="T240" s="306">
        <v>41596.075143000002</v>
      </c>
      <c r="U240" s="306">
        <v>108663</v>
      </c>
      <c r="V240" s="307">
        <v>24854.969906442628</v>
      </c>
      <c r="W240" s="306">
        <v>23274.607025000001</v>
      </c>
      <c r="X240" s="306">
        <v>85527</v>
      </c>
      <c r="Y240" s="307">
        <v>19565.509236121594</v>
      </c>
      <c r="Z240" s="306">
        <v>18321.468118000001</v>
      </c>
      <c r="AA240" s="502">
        <v>194190</v>
      </c>
      <c r="AB240" s="503">
        <v>44420.479142564218</v>
      </c>
      <c r="AC240" s="502">
        <v>41596.075143000002</v>
      </c>
    </row>
    <row r="241" spans="2:29" x14ac:dyDescent="0.3">
      <c r="B241" s="255">
        <v>45352</v>
      </c>
      <c r="C241" s="306">
        <v>0</v>
      </c>
      <c r="D241" s="307">
        <v>0</v>
      </c>
      <c r="E241" s="306">
        <v>0</v>
      </c>
      <c r="F241" s="306">
        <v>0</v>
      </c>
      <c r="G241" s="307">
        <v>0</v>
      </c>
      <c r="H241" s="306">
        <v>0</v>
      </c>
      <c r="I241" s="306">
        <v>0</v>
      </c>
      <c r="J241" s="307">
        <v>0</v>
      </c>
      <c r="K241" s="306">
        <v>0</v>
      </c>
      <c r="L241" s="306">
        <v>109218</v>
      </c>
      <c r="M241" s="307">
        <v>24886.471765055354</v>
      </c>
      <c r="N241" s="306">
        <v>23392.248339999998</v>
      </c>
      <c r="O241" s="306">
        <v>85900</v>
      </c>
      <c r="P241" s="307">
        <v>19574.806145319984</v>
      </c>
      <c r="Q241" s="306">
        <v>18399.503589</v>
      </c>
      <c r="R241" s="306">
        <v>195118</v>
      </c>
      <c r="S241" s="307">
        <v>44461.277910375335</v>
      </c>
      <c r="T241" s="306">
        <v>41791.751928999998</v>
      </c>
      <c r="U241" s="306">
        <v>109218</v>
      </c>
      <c r="V241" s="307">
        <v>24886.471765055354</v>
      </c>
      <c r="W241" s="306">
        <v>23392.248339999998</v>
      </c>
      <c r="X241" s="306">
        <v>85900</v>
      </c>
      <c r="Y241" s="307">
        <v>19574.806145319984</v>
      </c>
      <c r="Z241" s="306">
        <v>18399.503589</v>
      </c>
      <c r="AA241" s="502">
        <v>195118</v>
      </c>
      <c r="AB241" s="503">
        <v>44461.277910375335</v>
      </c>
      <c r="AC241" s="502">
        <v>41791.751928999998</v>
      </c>
    </row>
    <row r="242" spans="2:29" x14ac:dyDescent="0.3">
      <c r="B242" s="255">
        <v>45383</v>
      </c>
      <c r="C242" s="306">
        <v>0</v>
      </c>
      <c r="D242" s="307">
        <v>0</v>
      </c>
      <c r="E242" s="306">
        <v>0</v>
      </c>
      <c r="F242" s="306">
        <v>0</v>
      </c>
      <c r="G242" s="307">
        <v>0</v>
      </c>
      <c r="H242" s="306">
        <v>0</v>
      </c>
      <c r="I242" s="306">
        <v>0</v>
      </c>
      <c r="J242" s="307">
        <v>0</v>
      </c>
      <c r="K242" s="306">
        <v>0</v>
      </c>
      <c r="L242" s="306">
        <v>109487</v>
      </c>
      <c r="M242" s="307">
        <v>24816.788569669443</v>
      </c>
      <c r="N242" s="306">
        <v>23449.776886</v>
      </c>
      <c r="O242" s="306">
        <v>86201</v>
      </c>
      <c r="P242" s="307">
        <v>19540.515837384959</v>
      </c>
      <c r="Q242" s="306">
        <v>18464.143147999999</v>
      </c>
      <c r="R242" s="306">
        <v>195688</v>
      </c>
      <c r="S242" s="307">
        <v>44357.304407054406</v>
      </c>
      <c r="T242" s="306">
        <v>41913.920034000002</v>
      </c>
      <c r="U242" s="306">
        <v>109487</v>
      </c>
      <c r="V242" s="307">
        <v>24816.788569669443</v>
      </c>
      <c r="W242" s="306">
        <v>23449.776886</v>
      </c>
      <c r="X242" s="306">
        <v>86201</v>
      </c>
      <c r="Y242" s="307">
        <v>19540.515837384959</v>
      </c>
      <c r="Z242" s="306">
        <v>18464.143147999999</v>
      </c>
      <c r="AA242" s="502">
        <v>195688</v>
      </c>
      <c r="AB242" s="503">
        <v>44357.304407054406</v>
      </c>
      <c r="AC242" s="502">
        <v>41913.920034000002</v>
      </c>
    </row>
    <row r="243" spans="2:29" x14ac:dyDescent="0.3">
      <c r="B243" s="255">
        <v>45413</v>
      </c>
      <c r="C243" s="306">
        <v>0</v>
      </c>
      <c r="D243" s="307">
        <v>0</v>
      </c>
      <c r="E243" s="306">
        <v>0</v>
      </c>
      <c r="F243" s="306">
        <v>0</v>
      </c>
      <c r="G243" s="307">
        <v>0</v>
      </c>
      <c r="H243" s="306">
        <v>0</v>
      </c>
      <c r="I243" s="306">
        <v>0</v>
      </c>
      <c r="J243" s="307">
        <v>0</v>
      </c>
      <c r="K243" s="306">
        <v>0</v>
      </c>
      <c r="L243" s="306">
        <v>109852</v>
      </c>
      <c r="M243" s="307">
        <v>24833.942825172882</v>
      </c>
      <c r="N243" s="306">
        <v>23527.815675999998</v>
      </c>
      <c r="O243" s="306">
        <v>86484</v>
      </c>
      <c r="P243" s="307">
        <v>19552.822368640958</v>
      </c>
      <c r="Q243" s="306">
        <v>18524.452756999999</v>
      </c>
      <c r="R243" s="306">
        <v>196336</v>
      </c>
      <c r="S243" s="307">
        <v>44386.765193813837</v>
      </c>
      <c r="T243" s="306">
        <v>42052.268432999997</v>
      </c>
      <c r="U243" s="306">
        <v>109852</v>
      </c>
      <c r="V243" s="307">
        <v>24833.942825172882</v>
      </c>
      <c r="W243" s="306">
        <v>23527.815675999998</v>
      </c>
      <c r="X243" s="306">
        <v>86484</v>
      </c>
      <c r="Y243" s="307">
        <v>19552.822368640958</v>
      </c>
      <c r="Z243" s="306">
        <v>18524.452756999999</v>
      </c>
      <c r="AA243" s="502">
        <v>196336</v>
      </c>
      <c r="AB243" s="503">
        <v>44386.765193813837</v>
      </c>
      <c r="AC243" s="502">
        <v>42052.268432999997</v>
      </c>
    </row>
    <row r="244" spans="2:29" x14ac:dyDescent="0.3">
      <c r="B244" s="255">
        <v>45444</v>
      </c>
      <c r="C244" s="306">
        <v>0</v>
      </c>
      <c r="D244" s="307">
        <v>0</v>
      </c>
      <c r="E244" s="306">
        <v>0</v>
      </c>
      <c r="F244" s="306">
        <v>0</v>
      </c>
      <c r="G244" s="307">
        <v>0</v>
      </c>
      <c r="H244" s="306">
        <v>0</v>
      </c>
      <c r="I244" s="306">
        <v>0</v>
      </c>
      <c r="J244" s="307">
        <v>0</v>
      </c>
      <c r="K244" s="306">
        <v>0</v>
      </c>
      <c r="L244" s="306">
        <v>110305</v>
      </c>
      <c r="M244" s="307">
        <v>24958.224616959866</v>
      </c>
      <c r="N244" s="306">
        <v>23624.413186000002</v>
      </c>
      <c r="O244" s="306">
        <v>86749</v>
      </c>
      <c r="P244" s="307">
        <v>19629.732342745665</v>
      </c>
      <c r="Q244" s="306">
        <v>18580.684913000001</v>
      </c>
      <c r="R244" s="306">
        <v>197054</v>
      </c>
      <c r="S244" s="307">
        <v>44587.956959705531</v>
      </c>
      <c r="T244" s="306">
        <v>42205.098099000003</v>
      </c>
      <c r="U244" s="306">
        <v>110305</v>
      </c>
      <c r="V244" s="307">
        <v>24958.224616959866</v>
      </c>
      <c r="W244" s="306">
        <v>23624.413186000002</v>
      </c>
      <c r="X244" s="306">
        <v>86749</v>
      </c>
      <c r="Y244" s="307">
        <v>19629.732342745665</v>
      </c>
      <c r="Z244" s="306">
        <v>18580.684913000001</v>
      </c>
      <c r="AA244" s="502">
        <v>197054</v>
      </c>
      <c r="AB244" s="503">
        <v>44587.956959705531</v>
      </c>
      <c r="AC244" s="502">
        <v>42205.098099000003</v>
      </c>
    </row>
    <row r="245" spans="2:29" x14ac:dyDescent="0.3">
      <c r="B245" s="255">
        <v>45474</v>
      </c>
      <c r="C245" s="307">
        <v>0</v>
      </c>
      <c r="D245" s="307">
        <v>0</v>
      </c>
      <c r="E245" s="307">
        <v>0</v>
      </c>
      <c r="F245" s="307">
        <v>0</v>
      </c>
      <c r="G245" s="307">
        <v>0</v>
      </c>
      <c r="H245" s="307">
        <v>0</v>
      </c>
      <c r="I245" s="307">
        <v>0</v>
      </c>
      <c r="J245" s="307">
        <v>0</v>
      </c>
      <c r="K245" s="307">
        <v>0</v>
      </c>
      <c r="L245" s="307">
        <v>110743</v>
      </c>
      <c r="M245" s="307">
        <v>24874.010820799653</v>
      </c>
      <c r="N245" s="307">
        <v>23718.110044000001</v>
      </c>
      <c r="O245" s="307">
        <v>87013</v>
      </c>
      <c r="P245" s="307">
        <v>19545.544842901068</v>
      </c>
      <c r="Q245" s="307">
        <v>18637.259056999999</v>
      </c>
      <c r="R245" s="307">
        <v>197756</v>
      </c>
      <c r="S245" s="307">
        <v>44419.555663700725</v>
      </c>
      <c r="T245" s="307">
        <v>42355.369100999997</v>
      </c>
      <c r="U245" s="307">
        <v>110743</v>
      </c>
      <c r="V245" s="307">
        <v>24874.010820799653</v>
      </c>
      <c r="W245" s="307">
        <v>23718.110044000001</v>
      </c>
      <c r="X245" s="307">
        <v>87013</v>
      </c>
      <c r="Y245" s="307">
        <v>19545.544842901068</v>
      </c>
      <c r="Z245" s="307">
        <v>18637.259056999999</v>
      </c>
      <c r="AA245" s="503">
        <v>197756</v>
      </c>
      <c r="AB245" s="503">
        <v>44419.555663700725</v>
      </c>
      <c r="AC245" s="503">
        <v>42355.369100999997</v>
      </c>
    </row>
    <row r="246" spans="2:29" x14ac:dyDescent="0.3">
      <c r="B246" s="255">
        <v>45505</v>
      </c>
      <c r="C246" s="307">
        <v>0</v>
      </c>
      <c r="D246" s="307">
        <v>0</v>
      </c>
      <c r="E246" s="307">
        <v>0</v>
      </c>
      <c r="F246" s="307">
        <v>0</v>
      </c>
      <c r="G246" s="307">
        <v>0</v>
      </c>
      <c r="H246" s="307">
        <v>0</v>
      </c>
      <c r="I246" s="307">
        <v>0</v>
      </c>
      <c r="J246" s="307">
        <v>0</v>
      </c>
      <c r="K246" s="307">
        <v>0</v>
      </c>
      <c r="L246" s="307">
        <v>111054</v>
      </c>
      <c r="M246" s="307">
        <v>24880.491382469554</v>
      </c>
      <c r="N246" s="307">
        <v>23784.904354999999</v>
      </c>
      <c r="O246" s="307">
        <v>87337</v>
      </c>
      <c r="P246" s="307">
        <v>19568.372376324955</v>
      </c>
      <c r="Q246" s="307">
        <v>18706.699084</v>
      </c>
      <c r="R246" s="307">
        <v>198391</v>
      </c>
      <c r="S246" s="307">
        <v>44448.863758794512</v>
      </c>
      <c r="T246" s="307">
        <v>42491.603438999999</v>
      </c>
      <c r="U246" s="307">
        <v>111054</v>
      </c>
      <c r="V246" s="307">
        <v>24880.491382469554</v>
      </c>
      <c r="W246" s="307">
        <v>23784.904354999999</v>
      </c>
      <c r="X246" s="307">
        <v>87337</v>
      </c>
      <c r="Y246" s="307">
        <v>19568.372376324955</v>
      </c>
      <c r="Z246" s="307">
        <v>18706.699084</v>
      </c>
      <c r="AA246" s="503">
        <v>198391</v>
      </c>
      <c r="AB246" s="503">
        <v>44448.863758794512</v>
      </c>
      <c r="AC246" s="503">
        <v>42491.603438999999</v>
      </c>
    </row>
    <row r="247" spans="2:29" x14ac:dyDescent="0.3">
      <c r="B247" s="255">
        <v>45536</v>
      </c>
      <c r="C247" s="307">
        <v>0</v>
      </c>
      <c r="D247" s="307">
        <v>0</v>
      </c>
      <c r="E247" s="307">
        <v>0</v>
      </c>
      <c r="F247" s="307">
        <v>0</v>
      </c>
      <c r="G247" s="307">
        <v>0</v>
      </c>
      <c r="H247" s="307">
        <v>0</v>
      </c>
      <c r="I247" s="307">
        <v>0</v>
      </c>
      <c r="J247" s="307">
        <v>0</v>
      </c>
      <c r="K247" s="307">
        <v>0</v>
      </c>
      <c r="L247" s="307">
        <v>111277</v>
      </c>
      <c r="M247" s="307">
        <v>24908.928555585757</v>
      </c>
      <c r="N247" s="307">
        <v>23832.988879</v>
      </c>
      <c r="O247" s="307">
        <v>87585</v>
      </c>
      <c r="P247" s="307">
        <v>19606.840684666258</v>
      </c>
      <c r="Q247" s="307">
        <v>18759.924375999999</v>
      </c>
      <c r="R247" s="307">
        <v>198862</v>
      </c>
      <c r="S247" s="307">
        <v>44515.769240252012</v>
      </c>
      <c r="T247" s="307">
        <v>42592.913254999999</v>
      </c>
      <c r="U247" s="307">
        <v>111277</v>
      </c>
      <c r="V247" s="307">
        <v>24908.928555585757</v>
      </c>
      <c r="W247" s="307">
        <v>23832.988879</v>
      </c>
      <c r="X247" s="307">
        <v>87585</v>
      </c>
      <c r="Y247" s="307">
        <v>19606.840684666258</v>
      </c>
      <c r="Z247" s="307">
        <v>18759.924375999999</v>
      </c>
      <c r="AA247" s="503">
        <v>198862</v>
      </c>
      <c r="AB247" s="503">
        <v>44515.769240252012</v>
      </c>
      <c r="AC247" s="503">
        <v>42592.913254999999</v>
      </c>
    </row>
    <row r="248" spans="2:29" x14ac:dyDescent="0.3">
      <c r="B248" s="255">
        <v>45566</v>
      </c>
      <c r="C248" s="307">
        <v>0</v>
      </c>
      <c r="D248" s="307">
        <v>0</v>
      </c>
      <c r="E248" s="307">
        <v>0</v>
      </c>
      <c r="F248" s="307">
        <v>0</v>
      </c>
      <c r="G248" s="307">
        <v>0</v>
      </c>
      <c r="H248" s="307">
        <v>0</v>
      </c>
      <c r="I248" s="307">
        <v>0</v>
      </c>
      <c r="J248" s="307">
        <v>0</v>
      </c>
      <c r="K248" s="307">
        <v>0</v>
      </c>
      <c r="L248" s="307">
        <v>111448</v>
      </c>
      <c r="M248" s="307">
        <v>24706.289400663689</v>
      </c>
      <c r="N248" s="307">
        <v>23869.464223999999</v>
      </c>
      <c r="O248" s="307">
        <v>87807</v>
      </c>
      <c r="P248" s="307">
        <v>19466.858841236673</v>
      </c>
      <c r="Q248" s="307">
        <v>18807.498088</v>
      </c>
      <c r="R248" s="307">
        <v>199255</v>
      </c>
      <c r="S248" s="307">
        <v>44173.148241900366</v>
      </c>
      <c r="T248" s="307">
        <v>42676.962312000003</v>
      </c>
      <c r="U248" s="307">
        <v>111448</v>
      </c>
      <c r="V248" s="307">
        <v>24706.289400663689</v>
      </c>
      <c r="W248" s="307">
        <v>23869.464223999999</v>
      </c>
      <c r="X248" s="307">
        <v>87807</v>
      </c>
      <c r="Y248" s="307">
        <v>19466.858841236673</v>
      </c>
      <c r="Z248" s="307">
        <v>18807.498088</v>
      </c>
      <c r="AA248" s="503">
        <v>199255</v>
      </c>
      <c r="AB248" s="503">
        <v>44173.148241900366</v>
      </c>
      <c r="AC248" s="503">
        <v>42676.962312000003</v>
      </c>
    </row>
    <row r="249" spans="2:29" x14ac:dyDescent="0.3">
      <c r="B249" s="255">
        <v>45597</v>
      </c>
      <c r="C249" s="307">
        <v>0</v>
      </c>
      <c r="D249" s="307">
        <v>0</v>
      </c>
      <c r="E249" s="307">
        <v>0</v>
      </c>
      <c r="F249" s="307">
        <v>0</v>
      </c>
      <c r="G249" s="307">
        <v>0</v>
      </c>
      <c r="H249" s="307">
        <v>0</v>
      </c>
      <c r="I249" s="307">
        <v>0</v>
      </c>
      <c r="J249" s="307">
        <v>0</v>
      </c>
      <c r="K249" s="307">
        <v>0</v>
      </c>
      <c r="L249" s="307">
        <v>111608</v>
      </c>
      <c r="M249" s="307">
        <v>24679.412324237677</v>
      </c>
      <c r="N249" s="307">
        <v>23903.194656</v>
      </c>
      <c r="O249" s="307">
        <v>88047</v>
      </c>
      <c r="P249" s="307">
        <v>19470.670853378644</v>
      </c>
      <c r="Q249" s="307">
        <v>18858.278688999999</v>
      </c>
      <c r="R249" s="307">
        <v>199655</v>
      </c>
      <c r="S249" s="307">
        <v>44150.083177616318</v>
      </c>
      <c r="T249" s="307">
        <v>42761.473344999999</v>
      </c>
      <c r="U249" s="307">
        <v>111608</v>
      </c>
      <c r="V249" s="307">
        <v>24679.412324237677</v>
      </c>
      <c r="W249" s="307">
        <v>23903.194656</v>
      </c>
      <c r="X249" s="307">
        <v>88047</v>
      </c>
      <c r="Y249" s="307">
        <v>19470.670853378644</v>
      </c>
      <c r="Z249" s="307">
        <v>18858.278688999999</v>
      </c>
      <c r="AA249" s="503">
        <v>199655</v>
      </c>
      <c r="AB249" s="503">
        <v>44150.083177616318</v>
      </c>
      <c r="AC249" s="503">
        <v>42761.473344999999</v>
      </c>
    </row>
    <row r="250" spans="2:29" x14ac:dyDescent="0.3">
      <c r="B250" s="255">
        <v>45627</v>
      </c>
      <c r="C250" s="307">
        <v>0</v>
      </c>
      <c r="D250" s="307">
        <v>0</v>
      </c>
      <c r="E250" s="307">
        <v>0</v>
      </c>
      <c r="F250" s="307">
        <v>0</v>
      </c>
      <c r="G250" s="307">
        <v>0</v>
      </c>
      <c r="H250" s="307">
        <v>0</v>
      </c>
      <c r="I250" s="307">
        <v>0</v>
      </c>
      <c r="J250" s="307">
        <v>0</v>
      </c>
      <c r="K250" s="307">
        <v>0</v>
      </c>
      <c r="L250" s="307">
        <v>111828</v>
      </c>
      <c r="M250" s="307">
        <v>24776.90564238096</v>
      </c>
      <c r="N250" s="307">
        <v>23950.053108</v>
      </c>
      <c r="O250" s="307">
        <v>88198</v>
      </c>
      <c r="P250" s="307">
        <v>19542.619590991046</v>
      </c>
      <c r="Q250" s="307">
        <v>18890.445152</v>
      </c>
      <c r="R250" s="307">
        <v>200026</v>
      </c>
      <c r="S250" s="307">
        <v>44319.525233371998</v>
      </c>
      <c r="T250" s="307">
        <v>42840.49826</v>
      </c>
      <c r="U250" s="307">
        <v>111828</v>
      </c>
      <c r="V250" s="307">
        <v>24776.90564238096</v>
      </c>
      <c r="W250" s="307">
        <v>23950.053108</v>
      </c>
      <c r="X250" s="307">
        <v>88198</v>
      </c>
      <c r="Y250" s="307">
        <v>19542.619590991046</v>
      </c>
      <c r="Z250" s="307">
        <v>18890.445152</v>
      </c>
      <c r="AA250" s="503">
        <v>200026</v>
      </c>
      <c r="AB250" s="503">
        <v>44319.525233371998</v>
      </c>
      <c r="AC250" s="503">
        <v>42840.49826</v>
      </c>
    </row>
    <row r="251" spans="2:29" x14ac:dyDescent="0.3">
      <c r="B251" s="255">
        <v>45658</v>
      </c>
      <c r="C251" s="307">
        <v>0</v>
      </c>
      <c r="D251" s="307">
        <v>0</v>
      </c>
      <c r="E251" s="307">
        <v>0</v>
      </c>
      <c r="F251" s="307">
        <v>0</v>
      </c>
      <c r="G251" s="307">
        <v>0</v>
      </c>
      <c r="H251" s="307">
        <v>0</v>
      </c>
      <c r="I251" s="307">
        <v>0</v>
      </c>
      <c r="J251" s="307">
        <v>0</v>
      </c>
      <c r="K251" s="307">
        <v>0</v>
      </c>
      <c r="L251" s="307">
        <v>112123</v>
      </c>
      <c r="M251" s="307">
        <v>24580.108619289371</v>
      </c>
      <c r="N251" s="307">
        <v>24013.490666000002</v>
      </c>
      <c r="O251" s="307">
        <v>88430</v>
      </c>
      <c r="P251" s="307">
        <v>19387.276084339876</v>
      </c>
      <c r="Q251" s="307">
        <v>18940.362733999998</v>
      </c>
      <c r="R251" s="307">
        <v>200553</v>
      </c>
      <c r="S251" s="307">
        <v>43967.384703629243</v>
      </c>
      <c r="T251" s="307">
        <v>42953.8534</v>
      </c>
      <c r="U251" s="307">
        <v>112123</v>
      </c>
      <c r="V251" s="307">
        <v>24580.108619289371</v>
      </c>
      <c r="W251" s="307">
        <v>24013.490666000002</v>
      </c>
      <c r="X251" s="307">
        <v>88430</v>
      </c>
      <c r="Y251" s="307">
        <v>19387.276084339876</v>
      </c>
      <c r="Z251" s="307">
        <v>18940.362733999998</v>
      </c>
      <c r="AA251" s="503">
        <v>200553</v>
      </c>
      <c r="AB251" s="503">
        <v>43967.384703629243</v>
      </c>
      <c r="AC251" s="503">
        <v>42953.8534</v>
      </c>
    </row>
    <row r="252" spans="2:29" x14ac:dyDescent="0.3">
      <c r="B252" s="255">
        <v>45689</v>
      </c>
      <c r="C252" s="307">
        <v>0</v>
      </c>
      <c r="D252" s="307">
        <v>0</v>
      </c>
      <c r="E252" s="307">
        <v>0</v>
      </c>
      <c r="F252" s="307">
        <v>0</v>
      </c>
      <c r="G252" s="307">
        <v>0</v>
      </c>
      <c r="H252" s="307">
        <v>0</v>
      </c>
      <c r="I252" s="307">
        <v>0</v>
      </c>
      <c r="J252" s="307">
        <v>0</v>
      </c>
      <c r="K252" s="307">
        <v>0</v>
      </c>
      <c r="L252" s="307">
        <v>112455</v>
      </c>
      <c r="M252" s="307">
        <v>25669.44233478071</v>
      </c>
      <c r="N252" s="307">
        <v>25176.251881</v>
      </c>
      <c r="O252" s="307">
        <v>88597</v>
      </c>
      <c r="P252" s="307">
        <v>20224.832269087434</v>
      </c>
      <c r="Q252" s="307">
        <v>19836.249842000001</v>
      </c>
      <c r="R252" s="307">
        <v>201052</v>
      </c>
      <c r="S252" s="307">
        <v>45894.274603868143</v>
      </c>
      <c r="T252" s="307">
        <v>45012.501723000001</v>
      </c>
      <c r="U252" s="307">
        <v>112455</v>
      </c>
      <c r="V252" s="307">
        <v>25669.44233478071</v>
      </c>
      <c r="W252" s="307">
        <v>25176.251881</v>
      </c>
      <c r="X252" s="307">
        <v>88597</v>
      </c>
      <c r="Y252" s="307">
        <v>20224.832269087434</v>
      </c>
      <c r="Z252" s="307">
        <v>19836.249842000001</v>
      </c>
      <c r="AA252" s="503">
        <v>201052</v>
      </c>
      <c r="AB252" s="503">
        <v>45894.274603868143</v>
      </c>
      <c r="AC252" s="503">
        <v>45012.501723000001</v>
      </c>
    </row>
    <row r="253" spans="2:29" x14ac:dyDescent="0.3">
      <c r="B253" s="255">
        <v>45717</v>
      </c>
      <c r="C253" s="307">
        <v>0</v>
      </c>
      <c r="D253" s="307">
        <v>0</v>
      </c>
      <c r="E253" s="307">
        <v>0</v>
      </c>
      <c r="F253" s="307">
        <v>0</v>
      </c>
      <c r="G253" s="307">
        <v>0</v>
      </c>
      <c r="H253" s="307">
        <v>0</v>
      </c>
      <c r="I253" s="307">
        <v>0</v>
      </c>
      <c r="J253" s="307">
        <v>0</v>
      </c>
      <c r="K253" s="307">
        <v>0</v>
      </c>
      <c r="L253" s="307">
        <v>112805</v>
      </c>
      <c r="M253" s="307">
        <v>25620.723928166324</v>
      </c>
      <c r="N253" s="307">
        <v>25254.481471999999</v>
      </c>
      <c r="O253" s="307">
        <v>88940</v>
      </c>
      <c r="P253" s="307">
        <v>20201.548331186033</v>
      </c>
      <c r="Q253" s="307">
        <v>19912.771765000001</v>
      </c>
      <c r="R253" s="307">
        <v>201745</v>
      </c>
      <c r="S253" s="307">
        <v>45822.272259352358</v>
      </c>
      <c r="T253" s="307">
        <v>45167.253236999997</v>
      </c>
      <c r="U253" s="307">
        <v>112805</v>
      </c>
      <c r="V253" s="307">
        <v>25620.723928166324</v>
      </c>
      <c r="W253" s="307">
        <v>25254.481471999999</v>
      </c>
      <c r="X253" s="307">
        <v>88940</v>
      </c>
      <c r="Y253" s="307">
        <v>20201.548331186033</v>
      </c>
      <c r="Z253" s="307">
        <v>19912.771765000001</v>
      </c>
      <c r="AA253" s="503">
        <v>201745</v>
      </c>
      <c r="AB253" s="503">
        <v>45822.272259352358</v>
      </c>
      <c r="AC253" s="503">
        <v>45167.253236999997</v>
      </c>
    </row>
    <row r="254" spans="2:29" x14ac:dyDescent="0.3">
      <c r="B254" s="255">
        <v>45748</v>
      </c>
      <c r="C254" s="307">
        <v>0</v>
      </c>
      <c r="D254" s="307">
        <v>0</v>
      </c>
      <c r="E254" s="307">
        <v>0</v>
      </c>
      <c r="F254" s="307">
        <v>0</v>
      </c>
      <c r="G254" s="307">
        <v>0</v>
      </c>
      <c r="H254" s="307">
        <v>0</v>
      </c>
      <c r="I254" s="307">
        <v>0</v>
      </c>
      <c r="J254" s="307">
        <v>0</v>
      </c>
      <c r="K254" s="307">
        <v>0</v>
      </c>
      <c r="L254" s="307">
        <v>113101</v>
      </c>
      <c r="M254" s="307">
        <v>25638.756386246689</v>
      </c>
      <c r="N254" s="307">
        <v>25320.957512000001</v>
      </c>
      <c r="O254" s="307">
        <v>89160</v>
      </c>
      <c r="P254" s="307">
        <v>20212.408334810301</v>
      </c>
      <c r="Q254" s="307">
        <v>19961.870417999999</v>
      </c>
      <c r="R254" s="307">
        <v>202261</v>
      </c>
      <c r="S254" s="307">
        <v>45851.164721056994</v>
      </c>
      <c r="T254" s="307">
        <v>45282.827929999999</v>
      </c>
      <c r="U254" s="307">
        <v>113101</v>
      </c>
      <c r="V254" s="307">
        <v>25638.756386246689</v>
      </c>
      <c r="W254" s="307">
        <v>25320.957512000001</v>
      </c>
      <c r="X254" s="307">
        <v>89160</v>
      </c>
      <c r="Y254" s="307">
        <v>20212.408334810301</v>
      </c>
      <c r="Z254" s="307">
        <v>19961.870417999999</v>
      </c>
      <c r="AA254" s="503">
        <v>202261</v>
      </c>
      <c r="AB254" s="503">
        <v>45851.164721056994</v>
      </c>
      <c r="AC254" s="503">
        <v>45282.827929999999</v>
      </c>
    </row>
    <row r="255" spans="2:29" x14ac:dyDescent="0.3">
      <c r="B255" s="255">
        <v>45778</v>
      </c>
      <c r="C255" s="307">
        <v>0</v>
      </c>
      <c r="D255" s="307">
        <v>0</v>
      </c>
      <c r="E255" s="307">
        <v>0</v>
      </c>
      <c r="F255" s="307">
        <v>0</v>
      </c>
      <c r="G255" s="307">
        <v>0</v>
      </c>
      <c r="H255" s="307">
        <v>0</v>
      </c>
      <c r="I255" s="307">
        <v>0</v>
      </c>
      <c r="J255" s="307">
        <v>0</v>
      </c>
      <c r="K255" s="307">
        <v>0</v>
      </c>
      <c r="L255" s="307">
        <v>113189</v>
      </c>
      <c r="M255" s="307">
        <v>25607.329946727987</v>
      </c>
      <c r="N255" s="307">
        <v>25340.274648999999</v>
      </c>
      <c r="O255" s="307">
        <v>89295</v>
      </c>
      <c r="P255" s="307">
        <v>20202.443697542585</v>
      </c>
      <c r="Q255" s="307">
        <v>19991.755209999999</v>
      </c>
      <c r="R255" s="307">
        <v>202484</v>
      </c>
      <c r="S255" s="307">
        <v>45809.773644270572</v>
      </c>
      <c r="T255" s="307">
        <v>45332.029859000002</v>
      </c>
      <c r="U255" s="307">
        <v>113189</v>
      </c>
      <c r="V255" s="307">
        <v>25607.329946727987</v>
      </c>
      <c r="W255" s="307">
        <v>25340.274648999999</v>
      </c>
      <c r="X255" s="307">
        <v>89295</v>
      </c>
      <c r="Y255" s="307">
        <v>20202.443697542585</v>
      </c>
      <c r="Z255" s="307">
        <v>19991.755209999999</v>
      </c>
      <c r="AA255" s="503">
        <v>202484</v>
      </c>
      <c r="AB255" s="503">
        <v>45809.773644270572</v>
      </c>
      <c r="AC255" s="503">
        <v>45332.029859000002</v>
      </c>
    </row>
    <row r="256" spans="2:29" x14ac:dyDescent="0.3">
      <c r="B256" s="255">
        <v>45809</v>
      </c>
      <c r="C256" s="286">
        <v>0</v>
      </c>
      <c r="D256" s="286">
        <v>0</v>
      </c>
      <c r="E256" s="286">
        <v>0</v>
      </c>
      <c r="F256" s="286">
        <v>0</v>
      </c>
      <c r="G256" s="286">
        <v>0</v>
      </c>
      <c r="H256" s="286">
        <v>0</v>
      </c>
      <c r="I256" s="286">
        <v>0</v>
      </c>
      <c r="J256" s="286">
        <v>0</v>
      </c>
      <c r="K256" s="286">
        <v>0</v>
      </c>
      <c r="L256" s="286">
        <v>113322</v>
      </c>
      <c r="M256" s="286">
        <v>25744.165282844435</v>
      </c>
      <c r="N256" s="286">
        <v>25370.335283</v>
      </c>
      <c r="O256" s="286">
        <v>89452</v>
      </c>
      <c r="P256" s="286">
        <v>20322.18606939862</v>
      </c>
      <c r="Q256" s="286">
        <v>20027.088414000002</v>
      </c>
      <c r="R256" s="286">
        <v>202774</v>
      </c>
      <c r="S256" s="286">
        <v>46066.351352243058</v>
      </c>
      <c r="T256" s="286">
        <v>45397.423696999998</v>
      </c>
      <c r="U256" s="286">
        <v>113322</v>
      </c>
      <c r="V256" s="286">
        <v>25744.165282844435</v>
      </c>
      <c r="W256" s="286">
        <v>25370.335283</v>
      </c>
      <c r="X256" s="286">
        <v>89452</v>
      </c>
      <c r="Y256" s="286">
        <v>20322.18606939862</v>
      </c>
      <c r="Z256" s="286">
        <v>20027.088414000002</v>
      </c>
      <c r="AA256" s="496">
        <v>202774</v>
      </c>
      <c r="AB256" s="496">
        <v>46066.351352243058</v>
      </c>
      <c r="AC256" s="496">
        <v>45397.423696999998</v>
      </c>
    </row>
    <row r="257" spans="2:29" x14ac:dyDescent="0.3">
      <c r="B257" s="255">
        <v>45839</v>
      </c>
      <c r="C257" s="286">
        <v>0</v>
      </c>
      <c r="D257" s="286">
        <v>0</v>
      </c>
      <c r="E257" s="286">
        <v>0</v>
      </c>
      <c r="F257" s="286">
        <v>0</v>
      </c>
      <c r="G257" s="286">
        <v>0</v>
      </c>
      <c r="H257" s="286">
        <v>0</v>
      </c>
      <c r="I257" s="286">
        <v>0</v>
      </c>
      <c r="J257" s="286">
        <v>0</v>
      </c>
      <c r="K257" s="286">
        <v>0</v>
      </c>
      <c r="L257" s="286">
        <v>113481</v>
      </c>
      <c r="M257" s="286">
        <v>25584.53601105023</v>
      </c>
      <c r="N257" s="286">
        <v>25434.6481537</v>
      </c>
      <c r="O257" s="286">
        <v>89610</v>
      </c>
      <c r="P257" s="286">
        <v>20202.502340122421</v>
      </c>
      <c r="Q257" s="286">
        <v>20084.145306499999</v>
      </c>
      <c r="R257" s="286">
        <v>203091</v>
      </c>
      <c r="S257" s="286">
        <v>45787.038351172647</v>
      </c>
      <c r="T257" s="286">
        <v>45518.793460199995</v>
      </c>
      <c r="U257" s="286">
        <v>113481</v>
      </c>
      <c r="V257" s="286">
        <v>25584.53601105023</v>
      </c>
      <c r="W257" s="286">
        <v>25434.6481537</v>
      </c>
      <c r="X257" s="286">
        <v>89610</v>
      </c>
      <c r="Y257" s="286">
        <v>20202.502340122421</v>
      </c>
      <c r="Z257" s="286">
        <v>20084.145306499999</v>
      </c>
      <c r="AA257" s="496">
        <v>203091</v>
      </c>
      <c r="AB257" s="496">
        <v>45787.038351172647</v>
      </c>
      <c r="AC257" s="496">
        <v>45518.793460199995</v>
      </c>
    </row>
    <row r="258" spans="2:29" x14ac:dyDescent="0.3">
      <c r="B258" s="255">
        <v>45870</v>
      </c>
      <c r="C258" s="286">
        <v>0</v>
      </c>
      <c r="D258" s="286">
        <v>0</v>
      </c>
      <c r="E258" s="286">
        <v>0</v>
      </c>
      <c r="F258" s="286">
        <v>0</v>
      </c>
      <c r="G258" s="286">
        <v>0</v>
      </c>
      <c r="H258" s="286">
        <v>0</v>
      </c>
      <c r="I258" s="286">
        <v>0</v>
      </c>
      <c r="J258" s="286">
        <v>0</v>
      </c>
      <c r="K258" s="286">
        <v>0</v>
      </c>
      <c r="L258" s="286">
        <v>113717</v>
      </c>
      <c r="M258" s="286">
        <v>25623.050530962937</v>
      </c>
      <c r="N258" s="286">
        <v>25482.044151800001</v>
      </c>
      <c r="O258" s="286">
        <v>89780</v>
      </c>
      <c r="P258" s="286">
        <v>20241.603065355877</v>
      </c>
      <c r="Q258" s="286">
        <v>20130.211365400002</v>
      </c>
      <c r="R258" s="286">
        <v>203497</v>
      </c>
      <c r="S258" s="286">
        <v>45864.653596318807</v>
      </c>
      <c r="T258" s="286">
        <v>45612.255517199999</v>
      </c>
      <c r="U258" s="286">
        <v>113717</v>
      </c>
      <c r="V258" s="286">
        <v>25623.050530962937</v>
      </c>
      <c r="W258" s="286">
        <v>25482.044151800001</v>
      </c>
      <c r="X258" s="286">
        <v>89780</v>
      </c>
      <c r="Y258" s="286">
        <v>20241.603065355877</v>
      </c>
      <c r="Z258" s="286">
        <v>20130.211365400002</v>
      </c>
      <c r="AA258" s="496">
        <v>203497</v>
      </c>
      <c r="AB258" s="496">
        <v>45864.653596318807</v>
      </c>
      <c r="AC258" s="496">
        <v>45612.255517199999</v>
      </c>
    </row>
    <row r="259" spans="2:29" x14ac:dyDescent="0.3">
      <c r="B259" s="255">
        <v>45901</v>
      </c>
      <c r="C259" s="286">
        <v>0</v>
      </c>
      <c r="D259" s="286">
        <v>0</v>
      </c>
      <c r="E259" s="286">
        <v>0</v>
      </c>
      <c r="F259" s="286">
        <v>0</v>
      </c>
      <c r="G259" s="286">
        <v>0</v>
      </c>
      <c r="H259" s="286">
        <v>0</v>
      </c>
      <c r="I259" s="286">
        <v>0</v>
      </c>
      <c r="J259" s="286">
        <v>0</v>
      </c>
      <c r="K259" s="286">
        <v>0</v>
      </c>
      <c r="L259" s="286">
        <v>113956</v>
      </c>
      <c r="M259" s="286">
        <v>25557.486339354375</v>
      </c>
      <c r="N259" s="286">
        <v>25529.440149900001</v>
      </c>
      <c r="O259" s="286">
        <v>90023</v>
      </c>
      <c r="P259" s="286">
        <v>20198.44272427537</v>
      </c>
      <c r="Q259" s="286">
        <v>20176.277424299999</v>
      </c>
      <c r="R259" s="286">
        <v>203979</v>
      </c>
      <c r="S259" s="286">
        <v>45755.929063629737</v>
      </c>
      <c r="T259" s="286">
        <v>45705.717574199996</v>
      </c>
      <c r="U259" s="286">
        <v>113956</v>
      </c>
      <c r="V259" s="286">
        <v>25557.486339354375</v>
      </c>
      <c r="W259" s="286">
        <v>25529.440149900001</v>
      </c>
      <c r="X259" s="286">
        <v>90023</v>
      </c>
      <c r="Y259" s="286">
        <v>20198.44272427537</v>
      </c>
      <c r="Z259" s="286">
        <v>20176.277424299999</v>
      </c>
      <c r="AA259" s="496">
        <v>203979</v>
      </c>
      <c r="AB259" s="496">
        <v>45755.929063629737</v>
      </c>
      <c r="AC259" s="496">
        <v>45705.717574199996</v>
      </c>
    </row>
    <row r="260" spans="2:29" x14ac:dyDescent="0.3">
      <c r="B260" s="255">
        <v>45931</v>
      </c>
      <c r="C260" s="286">
        <v>0</v>
      </c>
      <c r="D260" s="286">
        <v>0</v>
      </c>
      <c r="E260" s="286">
        <v>0</v>
      </c>
      <c r="F260" s="286">
        <v>0</v>
      </c>
      <c r="G260" s="286">
        <v>0</v>
      </c>
      <c r="H260" s="286">
        <v>0</v>
      </c>
      <c r="I260" s="286">
        <v>0</v>
      </c>
      <c r="J260" s="286">
        <v>0</v>
      </c>
      <c r="K260" s="286">
        <v>0</v>
      </c>
      <c r="L260" s="286">
        <v>113795</v>
      </c>
      <c r="M260" s="286">
        <v>28467.784872114986</v>
      </c>
      <c r="N260" s="286">
        <v>28448.493415000001</v>
      </c>
      <c r="O260" s="286">
        <v>90033</v>
      </c>
      <c r="P260" s="286">
        <v>22523.238602479996</v>
      </c>
      <c r="Q260" s="286">
        <v>22507.975522000001</v>
      </c>
      <c r="R260" s="286">
        <v>203828</v>
      </c>
      <c r="S260" s="286">
        <v>50991.023474594978</v>
      </c>
      <c r="T260" s="286">
        <v>50956.468936999998</v>
      </c>
      <c r="U260" s="286">
        <v>113795</v>
      </c>
      <c r="V260" s="286">
        <v>28467.784872114986</v>
      </c>
      <c r="W260" s="286">
        <v>28448.493415000001</v>
      </c>
      <c r="X260" s="286">
        <v>90033</v>
      </c>
      <c r="Y260" s="286">
        <v>22523.238602479996</v>
      </c>
      <c r="Z260" s="286">
        <v>22507.975522000001</v>
      </c>
      <c r="AA260" s="496">
        <v>203828</v>
      </c>
      <c r="AB260" s="496">
        <v>50991.023474594978</v>
      </c>
      <c r="AC260" s="496">
        <v>50956.468936999998</v>
      </c>
    </row>
    <row r="261" spans="2:29" x14ac:dyDescent="0.3">
      <c r="B261" s="255">
        <v>45962</v>
      </c>
      <c r="C261" s="286">
        <v>0</v>
      </c>
      <c r="D261" s="286">
        <v>0</v>
      </c>
      <c r="E261" s="286">
        <v>0</v>
      </c>
      <c r="F261" s="286">
        <v>0</v>
      </c>
      <c r="G261" s="286">
        <v>0</v>
      </c>
      <c r="H261" s="286">
        <v>0</v>
      </c>
      <c r="I261" s="286">
        <v>0</v>
      </c>
      <c r="J261" s="286">
        <v>0</v>
      </c>
      <c r="K261" s="286">
        <v>0</v>
      </c>
      <c r="L261" s="286">
        <v>113986</v>
      </c>
      <c r="M261" s="286">
        <v>28441.515277015209</v>
      </c>
      <c r="N261" s="286">
        <v>28496.295407000001</v>
      </c>
      <c r="O261" s="286">
        <v>90206</v>
      </c>
      <c r="P261" s="286">
        <v>22507.977738901001</v>
      </c>
      <c r="Q261" s="286">
        <v>22551.329505999998</v>
      </c>
      <c r="R261" s="286">
        <v>204192</v>
      </c>
      <c r="S261" s="286">
        <v>50949.49301591621</v>
      </c>
      <c r="T261" s="286">
        <v>51047.624913</v>
      </c>
      <c r="U261" s="286">
        <v>113986</v>
      </c>
      <c r="V261" s="286">
        <v>28441.515277015209</v>
      </c>
      <c r="W261" s="286">
        <v>28496.295407000001</v>
      </c>
      <c r="X261" s="286">
        <v>90206</v>
      </c>
      <c r="Y261" s="286">
        <v>22507.977738901001</v>
      </c>
      <c r="Z261" s="286">
        <v>22551.329505999998</v>
      </c>
      <c r="AA261" s="496">
        <v>204192</v>
      </c>
      <c r="AB261" s="496">
        <v>50949.49301591621</v>
      </c>
      <c r="AC261" s="496">
        <v>51047.624913</v>
      </c>
    </row>
    <row r="262" spans="2:29" x14ac:dyDescent="0.3">
      <c r="B262" s="255">
        <v>45992</v>
      </c>
      <c r="C262" s="286">
        <v>0</v>
      </c>
      <c r="D262" s="286">
        <v>0</v>
      </c>
      <c r="E262" s="286">
        <v>0</v>
      </c>
      <c r="F262" s="286">
        <v>0</v>
      </c>
      <c r="G262" s="286">
        <v>0</v>
      </c>
      <c r="H262" s="286">
        <v>0</v>
      </c>
      <c r="I262" s="286">
        <v>0</v>
      </c>
      <c r="J262" s="286">
        <v>0</v>
      </c>
      <c r="K262" s="286">
        <v>0</v>
      </c>
      <c r="L262" s="286">
        <v>114124</v>
      </c>
      <c r="M262" s="286">
        <v>28523.438169000001</v>
      </c>
      <c r="N262" s="286">
        <v>28523.438169000001</v>
      </c>
      <c r="O262" s="286">
        <v>90346</v>
      </c>
      <c r="P262" s="286">
        <v>22577.414858</v>
      </c>
      <c r="Q262" s="286">
        <v>22577.414858</v>
      </c>
      <c r="R262" s="286">
        <v>204470</v>
      </c>
      <c r="S262" s="286">
        <v>51100.853026999997</v>
      </c>
      <c r="T262" s="286">
        <v>51100.853026999997</v>
      </c>
      <c r="U262" s="286">
        <v>114124</v>
      </c>
      <c r="V262" s="286">
        <v>28523.438169000001</v>
      </c>
      <c r="W262" s="286">
        <v>28523.438169000001</v>
      </c>
      <c r="X262" s="286">
        <v>90346</v>
      </c>
      <c r="Y262" s="286">
        <v>22577.414858</v>
      </c>
      <c r="Z262" s="286">
        <v>22577.414858</v>
      </c>
      <c r="AA262" s="496">
        <v>204470</v>
      </c>
      <c r="AB262" s="496">
        <v>51100.853026999997</v>
      </c>
      <c r="AC262" s="496">
        <v>51100.853026999997</v>
      </c>
    </row>
    <row r="263" spans="2:29" x14ac:dyDescent="0.3">
      <c r="B263" s="549" t="s">
        <v>828</v>
      </c>
      <c r="C263" s="549"/>
      <c r="D263" s="549"/>
      <c r="E263" s="549"/>
      <c r="F263" s="549"/>
      <c r="G263" s="549"/>
      <c r="H263" s="549"/>
      <c r="I263" s="549"/>
      <c r="J263" s="549"/>
      <c r="K263" s="549"/>
      <c r="L263" s="549"/>
    </row>
    <row r="264" spans="2:29" x14ac:dyDescent="0.3">
      <c r="B264" s="246" t="s">
        <v>901</v>
      </c>
      <c r="C264" s="231"/>
      <c r="D264" s="231"/>
      <c r="E264" s="231"/>
      <c r="F264" s="231"/>
      <c r="G264" s="231"/>
      <c r="H264" s="231"/>
      <c r="I264" s="231"/>
      <c r="J264" s="231"/>
      <c r="K264" s="231"/>
      <c r="L264" s="231"/>
    </row>
  </sheetData>
  <mergeCells count="28">
    <mergeCell ref="D30:F30"/>
    <mergeCell ref="B32:B34"/>
    <mergeCell ref="B36:L36"/>
    <mergeCell ref="B38:M38"/>
    <mergeCell ref="B263:L263"/>
    <mergeCell ref="B45:B47"/>
    <mergeCell ref="U45:AC45"/>
    <mergeCell ref="U46:W46"/>
    <mergeCell ref="X46:Z46"/>
    <mergeCell ref="AA46:AC46"/>
    <mergeCell ref="C46:E46"/>
    <mergeCell ref="F46:H46"/>
    <mergeCell ref="I46:K46"/>
    <mergeCell ref="C45:K45"/>
    <mergeCell ref="L45:T45"/>
    <mergeCell ref="L46:N46"/>
    <mergeCell ref="O46:Q46"/>
    <mergeCell ref="R46:T46"/>
    <mergeCell ref="B22:L22"/>
    <mergeCell ref="B18:B20"/>
    <mergeCell ref="B9:B11"/>
    <mergeCell ref="B12:B14"/>
    <mergeCell ref="D7:F7"/>
    <mergeCell ref="J7:L7"/>
    <mergeCell ref="G7:I7"/>
    <mergeCell ref="B7:B8"/>
    <mergeCell ref="C7:C8"/>
    <mergeCell ref="B15:B17"/>
  </mergeCells>
  <phoneticPr fontId="27"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Indice General</vt:lpstr>
      <vt:lpstr>I. Beneficios pagados</vt:lpstr>
      <vt:lpstr>dinamica pgu</vt:lpstr>
      <vt:lpstr>N PBS</vt:lpstr>
      <vt:lpstr>MONTOS PBS</vt:lpstr>
      <vt:lpstr>1.1</vt:lpstr>
      <vt:lpstr>1.2</vt:lpstr>
      <vt:lpstr>1.3</vt:lpstr>
      <vt:lpstr>1.4</vt:lpstr>
      <vt:lpstr>DINAMICA APS</vt:lpstr>
      <vt:lpstr>1.5</vt:lpstr>
      <vt:lpstr>Hoja2</vt:lpstr>
      <vt:lpstr>II. Estado de Solicitudes</vt:lpstr>
      <vt:lpstr>2.1</vt:lpstr>
      <vt:lpstr>Solicitudes_compl</vt:lpstr>
      <vt:lpstr>2.2</vt:lpstr>
      <vt:lpstr>2.3</vt:lpstr>
      <vt:lpstr>2.4</vt:lpstr>
      <vt:lpstr>2.5</vt:lpstr>
      <vt:lpstr>2.6</vt:lpstr>
      <vt:lpstr>III. Bono por hijo</vt:lpstr>
      <vt:lpstr>3.1</vt:lpstr>
      <vt:lpstr>3.2</vt:lpstr>
      <vt:lpstr>3.3</vt:lpstr>
      <vt:lpstr>IV. Subsidio STJ</vt:lpstr>
      <vt:lpstr>4.1</vt:lpstr>
      <vt:lpstr>4.2</vt:lpstr>
      <vt:lpstr>4.3</vt:lpstr>
      <vt:lpstr>4.4</vt:lpstr>
      <vt:lpstr>4.5</vt:lpstr>
      <vt:lpstr>Regiones</vt:lpstr>
      <vt:lpstr>Comunas</vt:lpstr>
      <vt:lpstr>Hoja2 (2)</vt:lpstr>
      <vt:lpstr>Por sexo</vt:lpstr>
      <vt:lpstr>Focalización y monto del benef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Javiera Pastén Palominos</dc:creator>
  <cp:lastModifiedBy>Barbara Navarrete Antinao</cp:lastModifiedBy>
  <cp:lastPrinted>2023-05-19T19:08:08Z</cp:lastPrinted>
  <dcterms:created xsi:type="dcterms:W3CDTF">2023-05-09T16:34:00Z</dcterms:created>
  <dcterms:modified xsi:type="dcterms:W3CDTF">2026-03-11T11:48:40Z</dcterms:modified>
</cp:coreProperties>
</file>